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47\OneDrive\Desktop\cx\"/>
    </mc:Choice>
  </mc:AlternateContent>
  <xr:revisionPtr revIDLastSave="0" documentId="13_ncr:1_{A7F90398-8BED-47D7-81E4-DB88CA99B142}" xr6:coauthVersionLast="47" xr6:coauthVersionMax="47" xr10:uidLastSave="{00000000-0000-0000-0000-000000000000}"/>
  <bookViews>
    <workbookView xWindow="-110" yWindow="-110" windowWidth="25820" windowHeight="14620" firstSheet="8" activeTab="8" xr2:uid="{AB446CA5-A890-4C4B-A987-8DCF76A386BD}"/>
  </bookViews>
  <sheets>
    <sheet name="Sheet1" sheetId="1" r:id="rId1"/>
    <sheet name="Sheet2" sheetId="2" r:id="rId2"/>
    <sheet name="Sheet3" sheetId="3" r:id="rId3"/>
    <sheet name="波长1偏移计算" sheetId="4" r:id="rId4"/>
    <sheet name="半高宽偏移计算" sheetId="5" r:id="rId5"/>
    <sheet name="Sheet4" sheetId="6" r:id="rId6"/>
    <sheet name="Sheet5" sheetId="7" r:id="rId7"/>
    <sheet name="波长偏移作图" sheetId="8" r:id="rId8"/>
    <sheet name="波长偏移趋势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0" l="1"/>
  <c r="E26" i="10"/>
  <c r="J25" i="10"/>
  <c r="E25" i="10"/>
  <c r="J24" i="10"/>
  <c r="E24" i="10"/>
  <c r="J23" i="10"/>
  <c r="J22" i="10"/>
  <c r="E22" i="10"/>
  <c r="J21" i="10"/>
  <c r="J20" i="10"/>
  <c r="E20" i="10"/>
  <c r="J19" i="10"/>
  <c r="J18" i="10"/>
  <c r="E18" i="10"/>
  <c r="J17" i="10"/>
  <c r="J16" i="10"/>
  <c r="E16" i="10"/>
  <c r="J15" i="10"/>
  <c r="E15" i="10"/>
  <c r="J14" i="10"/>
  <c r="E14" i="10"/>
  <c r="J13" i="10"/>
  <c r="E13" i="10"/>
  <c r="J12" i="10"/>
  <c r="E12" i="10"/>
  <c r="J11" i="10"/>
  <c r="E11" i="10"/>
  <c r="J10" i="10"/>
  <c r="J9" i="10"/>
  <c r="E9" i="10"/>
  <c r="J8" i="10"/>
  <c r="E8" i="10"/>
  <c r="J7" i="10"/>
  <c r="E7" i="10"/>
  <c r="J6" i="10"/>
  <c r="E6" i="10"/>
  <c r="J5" i="10"/>
  <c r="E5" i="10"/>
  <c r="J4" i="10"/>
  <c r="E4" i="10"/>
  <c r="J3" i="10"/>
  <c r="E3" i="10"/>
  <c r="J2" i="10"/>
  <c r="E2" i="10"/>
  <c r="C23" i="8"/>
  <c r="B23" i="8"/>
  <c r="C21" i="8"/>
  <c r="B21" i="8"/>
  <c r="C19" i="8"/>
  <c r="B19" i="8"/>
  <c r="C17" i="8"/>
  <c r="B17" i="8"/>
  <c r="Z321" i="7"/>
  <c r="Y321" i="7"/>
  <c r="X321" i="7"/>
  <c r="W321" i="7"/>
  <c r="V321" i="7"/>
  <c r="U321" i="7"/>
  <c r="T321" i="7"/>
  <c r="S321" i="7"/>
  <c r="R321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Z320" i="7"/>
  <c r="Y320" i="7"/>
  <c r="X320" i="7"/>
  <c r="W320" i="7"/>
  <c r="V320" i="7"/>
  <c r="U320" i="7"/>
  <c r="T320" i="7"/>
  <c r="S320" i="7"/>
  <c r="R320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Z319" i="7"/>
  <c r="Y319" i="7"/>
  <c r="X319" i="7"/>
  <c r="W319" i="7"/>
  <c r="V319" i="7"/>
  <c r="U319" i="7"/>
  <c r="T319" i="7"/>
  <c r="S319" i="7"/>
  <c r="R319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Z318" i="7"/>
  <c r="Y318" i="7"/>
  <c r="X318" i="7"/>
  <c r="W318" i="7"/>
  <c r="V318" i="7"/>
  <c r="U318" i="7"/>
  <c r="T318" i="7"/>
  <c r="S318" i="7"/>
  <c r="R318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Z317" i="7"/>
  <c r="Y317" i="7"/>
  <c r="X317" i="7"/>
  <c r="W317" i="7"/>
  <c r="V317" i="7"/>
  <c r="U317" i="7"/>
  <c r="T317" i="7"/>
  <c r="S317" i="7"/>
  <c r="R317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Z316" i="7"/>
  <c r="Y316" i="7"/>
  <c r="X316" i="7"/>
  <c r="W316" i="7"/>
  <c r="V316" i="7"/>
  <c r="U316" i="7"/>
  <c r="T316" i="7"/>
  <c r="S316" i="7"/>
  <c r="R316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Z315" i="7"/>
  <c r="Y315" i="7"/>
  <c r="X315" i="7"/>
  <c r="W315" i="7"/>
  <c r="V315" i="7"/>
  <c r="U315" i="7"/>
  <c r="T315" i="7"/>
  <c r="S315" i="7"/>
  <c r="R315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Z314" i="7"/>
  <c r="Y314" i="7"/>
  <c r="X314" i="7"/>
  <c r="W314" i="7"/>
  <c r="V314" i="7"/>
  <c r="U314" i="7"/>
  <c r="T314" i="7"/>
  <c r="S314" i="7"/>
  <c r="R314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Z313" i="7"/>
  <c r="Y313" i="7"/>
  <c r="X313" i="7"/>
  <c r="W313" i="7"/>
  <c r="V313" i="7"/>
  <c r="U313" i="7"/>
  <c r="T313" i="7"/>
  <c r="S313" i="7"/>
  <c r="R313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Z312" i="7"/>
  <c r="Y312" i="7"/>
  <c r="X312" i="7"/>
  <c r="W312" i="7"/>
  <c r="V312" i="7"/>
  <c r="U312" i="7"/>
  <c r="T312" i="7"/>
  <c r="S312" i="7"/>
  <c r="R312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Z311" i="7"/>
  <c r="Y311" i="7"/>
  <c r="X311" i="7"/>
  <c r="W311" i="7"/>
  <c r="V311" i="7"/>
  <c r="U311" i="7"/>
  <c r="T311" i="7"/>
  <c r="S311" i="7"/>
  <c r="R311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Z310" i="7"/>
  <c r="Y310" i="7"/>
  <c r="X310" i="7"/>
  <c r="W310" i="7"/>
  <c r="V310" i="7"/>
  <c r="U310" i="7"/>
  <c r="T310" i="7"/>
  <c r="S310" i="7"/>
  <c r="R310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Z309" i="7"/>
  <c r="Y309" i="7"/>
  <c r="X309" i="7"/>
  <c r="W309" i="7"/>
  <c r="V309" i="7"/>
  <c r="U309" i="7"/>
  <c r="T309" i="7"/>
  <c r="S309" i="7"/>
  <c r="R309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Z308" i="7"/>
  <c r="Y308" i="7"/>
  <c r="X308" i="7"/>
  <c r="W308" i="7"/>
  <c r="V308" i="7"/>
  <c r="U308" i="7"/>
  <c r="T308" i="7"/>
  <c r="S308" i="7"/>
  <c r="R308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Z288" i="7"/>
  <c r="Y288" i="7"/>
  <c r="X288" i="7"/>
  <c r="W288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Z287" i="7"/>
  <c r="Y287" i="7"/>
  <c r="X287" i="7"/>
  <c r="W287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Z281" i="7"/>
  <c r="Y281" i="7"/>
  <c r="X281" i="7"/>
  <c r="W281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Z280" i="7"/>
  <c r="Y280" i="7"/>
  <c r="X280" i="7"/>
  <c r="W280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Z279" i="7"/>
  <c r="Y279" i="7"/>
  <c r="X279" i="7"/>
  <c r="W279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Z278" i="7"/>
  <c r="Y278" i="7"/>
  <c r="X278" i="7"/>
  <c r="W278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Z277" i="7"/>
  <c r="Y277" i="7"/>
  <c r="X277" i="7"/>
  <c r="W277" i="7"/>
  <c r="V277" i="7"/>
  <c r="U277" i="7"/>
  <c r="T277" i="7"/>
  <c r="S277" i="7"/>
  <c r="R277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Z257" i="7"/>
  <c r="Y257" i="7"/>
  <c r="X257" i="7"/>
  <c r="W257" i="7"/>
  <c r="V257" i="7"/>
  <c r="U257" i="7"/>
  <c r="T257" i="7"/>
  <c r="S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Z256" i="7"/>
  <c r="Y256" i="7"/>
  <c r="X256" i="7"/>
  <c r="W256" i="7"/>
  <c r="V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Z250" i="7"/>
  <c r="Y250" i="7"/>
  <c r="X250" i="7"/>
  <c r="W250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Z249" i="7"/>
  <c r="Y249" i="7"/>
  <c r="X249" i="7"/>
  <c r="W249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Z248" i="7"/>
  <c r="Y248" i="7"/>
  <c r="X248" i="7"/>
  <c r="W248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Z247" i="7"/>
  <c r="Y247" i="7"/>
  <c r="X247" i="7"/>
  <c r="W247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Z246" i="7"/>
  <c r="Y246" i="7"/>
  <c r="X246" i="7"/>
  <c r="W246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Z245" i="7"/>
  <c r="Y245" i="7"/>
  <c r="X245" i="7"/>
  <c r="W245" i="7"/>
  <c r="V245" i="7"/>
  <c r="U245" i="7"/>
  <c r="T245" i="7"/>
  <c r="S245" i="7"/>
  <c r="R245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Z244" i="7"/>
  <c r="Y244" i="7"/>
  <c r="X244" i="7"/>
  <c r="W244" i="7"/>
  <c r="V244" i="7"/>
  <c r="U244" i="7"/>
  <c r="T244" i="7"/>
  <c r="S244" i="7"/>
  <c r="R244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Z243" i="7"/>
  <c r="Y243" i="7"/>
  <c r="X243" i="7"/>
  <c r="W243" i="7"/>
  <c r="V243" i="7"/>
  <c r="U243" i="7"/>
  <c r="T243" i="7"/>
  <c r="S243" i="7"/>
  <c r="R243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Z242" i="7"/>
  <c r="Y242" i="7"/>
  <c r="X242" i="7"/>
  <c r="W242" i="7"/>
  <c r="V242" i="7"/>
  <c r="U242" i="7"/>
  <c r="T242" i="7"/>
  <c r="S242" i="7"/>
  <c r="R242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Z241" i="7"/>
  <c r="Y241" i="7"/>
  <c r="X241" i="7"/>
  <c r="W241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Z221" i="7"/>
  <c r="Y221" i="7"/>
  <c r="X221" i="7"/>
  <c r="W221" i="7"/>
  <c r="V221" i="7"/>
  <c r="U221" i="7"/>
  <c r="T221" i="7"/>
  <c r="S221" i="7"/>
  <c r="R221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Z220" i="7"/>
  <c r="Y220" i="7"/>
  <c r="X220" i="7"/>
  <c r="W220" i="7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Z214" i="7"/>
  <c r="Y214" i="7"/>
  <c r="X214" i="7"/>
  <c r="W214" i="7"/>
  <c r="V214" i="7"/>
  <c r="U214" i="7"/>
  <c r="T214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Z213" i="7"/>
  <c r="Y213" i="7"/>
  <c r="X213" i="7"/>
  <c r="W213" i="7"/>
  <c r="V213" i="7"/>
  <c r="U213" i="7"/>
  <c r="T213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Z212" i="7"/>
  <c r="Y212" i="7"/>
  <c r="X212" i="7"/>
  <c r="W212" i="7"/>
  <c r="V212" i="7"/>
  <c r="U212" i="7"/>
  <c r="T212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Z211" i="7"/>
  <c r="Y211" i="7"/>
  <c r="X211" i="7"/>
  <c r="W211" i="7"/>
  <c r="V211" i="7"/>
  <c r="U211" i="7"/>
  <c r="T211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Z210" i="7"/>
  <c r="Y210" i="7"/>
  <c r="X210" i="7"/>
  <c r="W210" i="7"/>
  <c r="V210" i="7"/>
  <c r="U210" i="7"/>
  <c r="T210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Z189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Z183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Z182" i="7"/>
  <c r="Y182" i="7"/>
  <c r="X182" i="7"/>
  <c r="W182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Z180" i="7"/>
  <c r="Y180" i="7"/>
  <c r="X180" i="7"/>
  <c r="W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Z174" i="7"/>
  <c r="Y174" i="7"/>
  <c r="X174" i="7"/>
  <c r="W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Z173" i="7"/>
  <c r="Y173" i="7"/>
  <c r="X173" i="7"/>
  <c r="W173" i="7"/>
  <c r="V173" i="7"/>
  <c r="U173" i="7"/>
  <c r="T173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Z172" i="7"/>
  <c r="Y172" i="7"/>
  <c r="X172" i="7"/>
  <c r="W172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Z171" i="7"/>
  <c r="Y171" i="7"/>
  <c r="X171" i="7"/>
  <c r="W171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Z170" i="7"/>
  <c r="Y170" i="7"/>
  <c r="X170" i="7"/>
  <c r="W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Z169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Z320" i="6"/>
  <c r="Y320" i="6"/>
  <c r="X320" i="6"/>
  <c r="W320" i="6"/>
  <c r="V320" i="6"/>
  <c r="U320" i="6"/>
  <c r="T320" i="6"/>
  <c r="S320" i="6"/>
  <c r="R320" i="6"/>
  <c r="Q320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Z319" i="6"/>
  <c r="Y319" i="6"/>
  <c r="X319" i="6"/>
  <c r="W319" i="6"/>
  <c r="V319" i="6"/>
  <c r="U319" i="6"/>
  <c r="T319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Z318" i="6"/>
  <c r="Y318" i="6"/>
  <c r="X318" i="6"/>
  <c r="W318" i="6"/>
  <c r="V318" i="6"/>
  <c r="U318" i="6"/>
  <c r="T318" i="6"/>
  <c r="S318" i="6"/>
  <c r="R318" i="6"/>
  <c r="Q318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Z317" i="6"/>
  <c r="Y317" i="6"/>
  <c r="X317" i="6"/>
  <c r="W317" i="6"/>
  <c r="V317" i="6"/>
  <c r="U317" i="6"/>
  <c r="T317" i="6"/>
  <c r="S317" i="6"/>
  <c r="R317" i="6"/>
  <c r="Q317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Z316" i="6"/>
  <c r="Y316" i="6"/>
  <c r="X316" i="6"/>
  <c r="W316" i="6"/>
  <c r="V316" i="6"/>
  <c r="U316" i="6"/>
  <c r="T316" i="6"/>
  <c r="S316" i="6"/>
  <c r="R316" i="6"/>
  <c r="Q316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Z315" i="6"/>
  <c r="Y315" i="6"/>
  <c r="X315" i="6"/>
  <c r="W315" i="6"/>
  <c r="V315" i="6"/>
  <c r="U315" i="6"/>
  <c r="T315" i="6"/>
  <c r="S315" i="6"/>
  <c r="R315" i="6"/>
  <c r="Q315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Z314" i="6"/>
  <c r="Y314" i="6"/>
  <c r="X314" i="6"/>
  <c r="W314" i="6"/>
  <c r="V314" i="6"/>
  <c r="U314" i="6"/>
  <c r="T314" i="6"/>
  <c r="S314" i="6"/>
  <c r="R314" i="6"/>
  <c r="Q314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Z313" i="6"/>
  <c r="Y313" i="6"/>
  <c r="X313" i="6"/>
  <c r="W313" i="6"/>
  <c r="V313" i="6"/>
  <c r="U313" i="6"/>
  <c r="T313" i="6"/>
  <c r="S313" i="6"/>
  <c r="R313" i="6"/>
  <c r="Q313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Z312" i="6"/>
  <c r="Y312" i="6"/>
  <c r="X312" i="6"/>
  <c r="W312" i="6"/>
  <c r="V312" i="6"/>
  <c r="U312" i="6"/>
  <c r="T312" i="6"/>
  <c r="S312" i="6"/>
  <c r="R312" i="6"/>
  <c r="Q312" i="6"/>
  <c r="P312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Z311" i="6"/>
  <c r="Y311" i="6"/>
  <c r="X311" i="6"/>
  <c r="W311" i="6"/>
  <c r="V311" i="6"/>
  <c r="U311" i="6"/>
  <c r="T311" i="6"/>
  <c r="S311" i="6"/>
  <c r="R311" i="6"/>
  <c r="Q311" i="6"/>
  <c r="P311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Z310" i="6"/>
  <c r="Y310" i="6"/>
  <c r="X310" i="6"/>
  <c r="W310" i="6"/>
  <c r="V310" i="6"/>
  <c r="U310" i="6"/>
  <c r="T310" i="6"/>
  <c r="S310" i="6"/>
  <c r="R310" i="6"/>
  <c r="Q310" i="6"/>
  <c r="P310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Z309" i="6"/>
  <c r="Y309" i="6"/>
  <c r="X309" i="6"/>
  <c r="W309" i="6"/>
  <c r="V309" i="6"/>
  <c r="U309" i="6"/>
  <c r="T309" i="6"/>
  <c r="S309" i="6"/>
  <c r="R309" i="6"/>
  <c r="Q309" i="6"/>
  <c r="P309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Z308" i="6"/>
  <c r="Y308" i="6"/>
  <c r="X308" i="6"/>
  <c r="W308" i="6"/>
  <c r="V308" i="6"/>
  <c r="U308" i="6"/>
  <c r="T308" i="6"/>
  <c r="S308" i="6"/>
  <c r="R308" i="6"/>
  <c r="Q308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Z307" i="6"/>
  <c r="Y307" i="6"/>
  <c r="X307" i="6"/>
  <c r="W307" i="6"/>
  <c r="V307" i="6"/>
  <c r="U307" i="6"/>
  <c r="T307" i="6"/>
  <c r="S307" i="6"/>
  <c r="R307" i="6"/>
  <c r="Q307" i="6"/>
  <c r="P307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Z306" i="6"/>
  <c r="Y306" i="6"/>
  <c r="X306" i="6"/>
  <c r="W306" i="6"/>
  <c r="V306" i="6"/>
  <c r="U306" i="6"/>
  <c r="T306" i="6"/>
  <c r="S306" i="6"/>
  <c r="R306" i="6"/>
  <c r="Q306" i="6"/>
  <c r="P306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Z305" i="6"/>
  <c r="Y305" i="6"/>
  <c r="X305" i="6"/>
  <c r="W305" i="6"/>
  <c r="V305" i="6"/>
  <c r="U305" i="6"/>
  <c r="T305" i="6"/>
  <c r="S305" i="6"/>
  <c r="R305" i="6"/>
  <c r="Q305" i="6"/>
  <c r="P305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Z304" i="6"/>
  <c r="Y304" i="6"/>
  <c r="X304" i="6"/>
  <c r="W304" i="6"/>
  <c r="V304" i="6"/>
  <c r="U304" i="6"/>
  <c r="T304" i="6"/>
  <c r="S304" i="6"/>
  <c r="R304" i="6"/>
  <c r="Q304" i="6"/>
  <c r="P304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Z303" i="6"/>
  <c r="Y303" i="6"/>
  <c r="X303" i="6"/>
  <c r="W303" i="6"/>
  <c r="V303" i="6"/>
  <c r="U303" i="6"/>
  <c r="T303" i="6"/>
  <c r="S303" i="6"/>
  <c r="R303" i="6"/>
  <c r="Q303" i="6"/>
  <c r="P303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Z302" i="6"/>
  <c r="Y302" i="6"/>
  <c r="X302" i="6"/>
  <c r="W302" i="6"/>
  <c r="V302" i="6"/>
  <c r="U302" i="6"/>
  <c r="T302" i="6"/>
  <c r="S302" i="6"/>
  <c r="R302" i="6"/>
  <c r="Q302" i="6"/>
  <c r="P302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Z301" i="6"/>
  <c r="Y301" i="6"/>
  <c r="X301" i="6"/>
  <c r="W301" i="6"/>
  <c r="V301" i="6"/>
  <c r="U301" i="6"/>
  <c r="T301" i="6"/>
  <c r="S301" i="6"/>
  <c r="R301" i="6"/>
  <c r="Q301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Z300" i="6"/>
  <c r="Y300" i="6"/>
  <c r="X300" i="6"/>
  <c r="W300" i="6"/>
  <c r="V300" i="6"/>
  <c r="U300" i="6"/>
  <c r="T300" i="6"/>
  <c r="S300" i="6"/>
  <c r="R300" i="6"/>
  <c r="Q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Z299" i="6"/>
  <c r="Y299" i="6"/>
  <c r="X299" i="6"/>
  <c r="W299" i="6"/>
  <c r="V299" i="6"/>
  <c r="U299" i="6"/>
  <c r="T299" i="6"/>
  <c r="S299" i="6"/>
  <c r="R299" i="6"/>
  <c r="Q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Z298" i="6"/>
  <c r="Y298" i="6"/>
  <c r="X298" i="6"/>
  <c r="W298" i="6"/>
  <c r="V298" i="6"/>
  <c r="U298" i="6"/>
  <c r="T298" i="6"/>
  <c r="S298" i="6"/>
  <c r="R298" i="6"/>
  <c r="Q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Z297" i="6"/>
  <c r="Y297" i="6"/>
  <c r="X297" i="6"/>
  <c r="W297" i="6"/>
  <c r="V297" i="6"/>
  <c r="U297" i="6"/>
  <c r="T297" i="6"/>
  <c r="S297" i="6"/>
  <c r="R297" i="6"/>
  <c r="Q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Z296" i="6"/>
  <c r="Y296" i="6"/>
  <c r="X296" i="6"/>
  <c r="W296" i="6"/>
  <c r="V296" i="6"/>
  <c r="U296" i="6"/>
  <c r="T296" i="6"/>
  <c r="S296" i="6"/>
  <c r="R296" i="6"/>
  <c r="Q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Z295" i="6"/>
  <c r="Y295" i="6"/>
  <c r="X295" i="6"/>
  <c r="W295" i="6"/>
  <c r="V295" i="6"/>
  <c r="U295" i="6"/>
  <c r="T295" i="6"/>
  <c r="S295" i="6"/>
  <c r="R295" i="6"/>
  <c r="Q295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Z294" i="6"/>
  <c r="Y294" i="6"/>
  <c r="X294" i="6"/>
  <c r="W294" i="6"/>
  <c r="V294" i="6"/>
  <c r="U294" i="6"/>
  <c r="T294" i="6"/>
  <c r="S294" i="6"/>
  <c r="R294" i="6"/>
  <c r="Q294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Z293" i="6"/>
  <c r="Y293" i="6"/>
  <c r="X293" i="6"/>
  <c r="W293" i="6"/>
  <c r="V293" i="6"/>
  <c r="U293" i="6"/>
  <c r="T293" i="6"/>
  <c r="S293" i="6"/>
  <c r="R293" i="6"/>
  <c r="Q293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Z292" i="6"/>
  <c r="Y292" i="6"/>
  <c r="X292" i="6"/>
  <c r="W292" i="6"/>
  <c r="V292" i="6"/>
  <c r="U292" i="6"/>
  <c r="T292" i="6"/>
  <c r="S292" i="6"/>
  <c r="R292" i="6"/>
  <c r="Q292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Z291" i="6"/>
  <c r="Y291" i="6"/>
  <c r="X291" i="6"/>
  <c r="W291" i="6"/>
  <c r="V291" i="6"/>
  <c r="U291" i="6"/>
  <c r="T291" i="6"/>
  <c r="S291" i="6"/>
  <c r="R291" i="6"/>
  <c r="Q291" i="6"/>
  <c r="P291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Z290" i="6"/>
  <c r="Y290" i="6"/>
  <c r="X290" i="6"/>
  <c r="W290" i="6"/>
  <c r="V290" i="6"/>
  <c r="U290" i="6"/>
  <c r="T290" i="6"/>
  <c r="S290" i="6"/>
  <c r="R290" i="6"/>
  <c r="Q290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Z289" i="6"/>
  <c r="Y289" i="6"/>
  <c r="X289" i="6"/>
  <c r="W289" i="6"/>
  <c r="V289" i="6"/>
  <c r="U289" i="6"/>
  <c r="T289" i="6"/>
  <c r="S289" i="6"/>
  <c r="R289" i="6"/>
  <c r="Q289" i="6"/>
  <c r="P289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Z288" i="6"/>
  <c r="Y288" i="6"/>
  <c r="X288" i="6"/>
  <c r="W288" i="6"/>
  <c r="V288" i="6"/>
  <c r="U288" i="6"/>
  <c r="T288" i="6"/>
  <c r="S288" i="6"/>
  <c r="R288" i="6"/>
  <c r="Q288" i="6"/>
  <c r="P288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Z287" i="6"/>
  <c r="Y287" i="6"/>
  <c r="X287" i="6"/>
  <c r="W287" i="6"/>
  <c r="V287" i="6"/>
  <c r="U287" i="6"/>
  <c r="T287" i="6"/>
  <c r="S287" i="6"/>
  <c r="R287" i="6"/>
  <c r="Q287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Z286" i="6"/>
  <c r="Y286" i="6"/>
  <c r="X286" i="6"/>
  <c r="W286" i="6"/>
  <c r="V286" i="6"/>
  <c r="U286" i="6"/>
  <c r="T286" i="6"/>
  <c r="S286" i="6"/>
  <c r="R286" i="6"/>
  <c r="Q286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Z285" i="6"/>
  <c r="Y285" i="6"/>
  <c r="X285" i="6"/>
  <c r="W285" i="6"/>
  <c r="V285" i="6"/>
  <c r="U285" i="6"/>
  <c r="T285" i="6"/>
  <c r="S285" i="6"/>
  <c r="R285" i="6"/>
  <c r="Q285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Z284" i="6"/>
  <c r="Y284" i="6"/>
  <c r="X284" i="6"/>
  <c r="W284" i="6"/>
  <c r="V284" i="6"/>
  <c r="U284" i="6"/>
  <c r="T284" i="6"/>
  <c r="S284" i="6"/>
  <c r="R284" i="6"/>
  <c r="Q284" i="6"/>
  <c r="P284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Z283" i="6"/>
  <c r="Y283" i="6"/>
  <c r="X283" i="6"/>
  <c r="W283" i="6"/>
  <c r="V283" i="6"/>
  <c r="U283" i="6"/>
  <c r="T283" i="6"/>
  <c r="S283" i="6"/>
  <c r="R283" i="6"/>
  <c r="Q283" i="6"/>
  <c r="P283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Z282" i="6"/>
  <c r="Y282" i="6"/>
  <c r="X282" i="6"/>
  <c r="W282" i="6"/>
  <c r="V282" i="6"/>
  <c r="U282" i="6"/>
  <c r="T282" i="6"/>
  <c r="S282" i="6"/>
  <c r="R282" i="6"/>
  <c r="Q282" i="6"/>
  <c r="P282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Z281" i="6"/>
  <c r="Y281" i="6"/>
  <c r="X281" i="6"/>
  <c r="W281" i="6"/>
  <c r="V281" i="6"/>
  <c r="U281" i="6"/>
  <c r="T281" i="6"/>
  <c r="S281" i="6"/>
  <c r="R281" i="6"/>
  <c r="Q281" i="6"/>
  <c r="P281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Z280" i="6"/>
  <c r="Y280" i="6"/>
  <c r="X280" i="6"/>
  <c r="W280" i="6"/>
  <c r="V280" i="6"/>
  <c r="U280" i="6"/>
  <c r="T280" i="6"/>
  <c r="S280" i="6"/>
  <c r="R280" i="6"/>
  <c r="Q280" i="6"/>
  <c r="P280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Z279" i="6"/>
  <c r="Y279" i="6"/>
  <c r="X279" i="6"/>
  <c r="W279" i="6"/>
  <c r="V279" i="6"/>
  <c r="U279" i="6"/>
  <c r="T279" i="6"/>
  <c r="S279" i="6"/>
  <c r="R279" i="6"/>
  <c r="Q279" i="6"/>
  <c r="P279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Z278" i="6"/>
  <c r="Y278" i="6"/>
  <c r="X278" i="6"/>
  <c r="W278" i="6"/>
  <c r="V278" i="6"/>
  <c r="U278" i="6"/>
  <c r="T278" i="6"/>
  <c r="S278" i="6"/>
  <c r="R278" i="6"/>
  <c r="Q278" i="6"/>
  <c r="P278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Z277" i="6"/>
  <c r="Y277" i="6"/>
  <c r="X277" i="6"/>
  <c r="W277" i="6"/>
  <c r="V277" i="6"/>
  <c r="U277" i="6"/>
  <c r="T277" i="6"/>
  <c r="S277" i="6"/>
  <c r="R277" i="6"/>
  <c r="Q277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Z276" i="6"/>
  <c r="Y276" i="6"/>
  <c r="X276" i="6"/>
  <c r="W276" i="6"/>
  <c r="V276" i="6"/>
  <c r="U276" i="6"/>
  <c r="T276" i="6"/>
  <c r="S276" i="6"/>
  <c r="R276" i="6"/>
  <c r="Q276" i="6"/>
  <c r="P276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Z275" i="6"/>
  <c r="Y275" i="6"/>
  <c r="X275" i="6"/>
  <c r="W275" i="6"/>
  <c r="V275" i="6"/>
  <c r="U275" i="6"/>
  <c r="T275" i="6"/>
  <c r="S275" i="6"/>
  <c r="R275" i="6"/>
  <c r="Q275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Z274" i="6"/>
  <c r="Y274" i="6"/>
  <c r="X274" i="6"/>
  <c r="W274" i="6"/>
  <c r="V274" i="6"/>
  <c r="U274" i="6"/>
  <c r="T274" i="6"/>
  <c r="S274" i="6"/>
  <c r="R274" i="6"/>
  <c r="Q274" i="6"/>
  <c r="P274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Z273" i="6"/>
  <c r="Y273" i="6"/>
  <c r="X273" i="6"/>
  <c r="W273" i="6"/>
  <c r="V273" i="6"/>
  <c r="U273" i="6"/>
  <c r="T273" i="6"/>
  <c r="S273" i="6"/>
  <c r="R273" i="6"/>
  <c r="Q273" i="6"/>
  <c r="P273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Z272" i="6"/>
  <c r="Y272" i="6"/>
  <c r="X272" i="6"/>
  <c r="W272" i="6"/>
  <c r="V272" i="6"/>
  <c r="U272" i="6"/>
  <c r="T272" i="6"/>
  <c r="S272" i="6"/>
  <c r="R272" i="6"/>
  <c r="Q272" i="6"/>
  <c r="P272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Z271" i="6"/>
  <c r="Y271" i="6"/>
  <c r="X271" i="6"/>
  <c r="W271" i="6"/>
  <c r="V271" i="6"/>
  <c r="U271" i="6"/>
  <c r="T271" i="6"/>
  <c r="S271" i="6"/>
  <c r="R271" i="6"/>
  <c r="Q271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Z270" i="6"/>
  <c r="Y270" i="6"/>
  <c r="X270" i="6"/>
  <c r="W270" i="6"/>
  <c r="V270" i="6"/>
  <c r="U270" i="6"/>
  <c r="T270" i="6"/>
  <c r="S270" i="6"/>
  <c r="R270" i="6"/>
  <c r="Q270" i="6"/>
  <c r="P270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Z269" i="6"/>
  <c r="Y269" i="6"/>
  <c r="X269" i="6"/>
  <c r="W269" i="6"/>
  <c r="V269" i="6"/>
  <c r="U269" i="6"/>
  <c r="T269" i="6"/>
  <c r="S269" i="6"/>
  <c r="R269" i="6"/>
  <c r="Q269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Z268" i="6"/>
  <c r="Y268" i="6"/>
  <c r="X268" i="6"/>
  <c r="W268" i="6"/>
  <c r="V268" i="6"/>
  <c r="U268" i="6"/>
  <c r="T268" i="6"/>
  <c r="S268" i="6"/>
  <c r="R268" i="6"/>
  <c r="Q268" i="6"/>
  <c r="P268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Z267" i="6"/>
  <c r="Y267" i="6"/>
  <c r="X267" i="6"/>
  <c r="W267" i="6"/>
  <c r="V267" i="6"/>
  <c r="U267" i="6"/>
  <c r="T267" i="6"/>
  <c r="S267" i="6"/>
  <c r="R267" i="6"/>
  <c r="Q267" i="6"/>
  <c r="P267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Z266" i="6"/>
  <c r="Y266" i="6"/>
  <c r="X266" i="6"/>
  <c r="W266" i="6"/>
  <c r="V266" i="6"/>
  <c r="U266" i="6"/>
  <c r="T266" i="6"/>
  <c r="S266" i="6"/>
  <c r="R266" i="6"/>
  <c r="Q266" i="6"/>
  <c r="P266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Z264" i="6"/>
  <c r="Y264" i="6"/>
  <c r="X264" i="6"/>
  <c r="W264" i="6"/>
  <c r="V264" i="6"/>
  <c r="U264" i="6"/>
  <c r="T264" i="6"/>
  <c r="S264" i="6"/>
  <c r="R264" i="6"/>
  <c r="Q264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Z263" i="6"/>
  <c r="Y263" i="6"/>
  <c r="X263" i="6"/>
  <c r="W263" i="6"/>
  <c r="V263" i="6"/>
  <c r="U263" i="6"/>
  <c r="T263" i="6"/>
  <c r="S263" i="6"/>
  <c r="R263" i="6"/>
  <c r="Q263" i="6"/>
  <c r="P263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Z262" i="6"/>
  <c r="Y262" i="6"/>
  <c r="X262" i="6"/>
  <c r="W262" i="6"/>
  <c r="V262" i="6"/>
  <c r="U262" i="6"/>
  <c r="T262" i="6"/>
  <c r="S262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Z261" i="6"/>
  <c r="Y261" i="6"/>
  <c r="X261" i="6"/>
  <c r="W261" i="6"/>
  <c r="V261" i="6"/>
  <c r="U261" i="6"/>
  <c r="T261" i="6"/>
  <c r="S261" i="6"/>
  <c r="R261" i="6"/>
  <c r="Q261" i="6"/>
  <c r="P261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Z260" i="6"/>
  <c r="Y260" i="6"/>
  <c r="X260" i="6"/>
  <c r="W260" i="6"/>
  <c r="V260" i="6"/>
  <c r="U260" i="6"/>
  <c r="T260" i="6"/>
  <c r="S260" i="6"/>
  <c r="R260" i="6"/>
  <c r="Q260" i="6"/>
  <c r="P260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Z259" i="6"/>
  <c r="Y259" i="6"/>
  <c r="X259" i="6"/>
  <c r="W259" i="6"/>
  <c r="V259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Z258" i="6"/>
  <c r="Y258" i="6"/>
  <c r="X258" i="6"/>
  <c r="W258" i="6"/>
  <c r="V258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Z257" i="6"/>
  <c r="Y257" i="6"/>
  <c r="X257" i="6"/>
  <c r="W257" i="6"/>
  <c r="V257" i="6"/>
  <c r="U257" i="6"/>
  <c r="T257" i="6"/>
  <c r="S257" i="6"/>
  <c r="R257" i="6"/>
  <c r="Q257" i="6"/>
  <c r="P257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Z255" i="6"/>
  <c r="Y255" i="6"/>
  <c r="X255" i="6"/>
  <c r="W255" i="6"/>
  <c r="V255" i="6"/>
  <c r="U255" i="6"/>
  <c r="T255" i="6"/>
  <c r="S255" i="6"/>
  <c r="R255" i="6"/>
  <c r="Q255" i="6"/>
  <c r="P255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Z254" i="6"/>
  <c r="Y254" i="6"/>
  <c r="X254" i="6"/>
  <c r="W254" i="6"/>
  <c r="V254" i="6"/>
  <c r="U254" i="6"/>
  <c r="T254" i="6"/>
  <c r="S254" i="6"/>
  <c r="R254" i="6"/>
  <c r="Q254" i="6"/>
  <c r="P254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Z253" i="6"/>
  <c r="Y253" i="6"/>
  <c r="X253" i="6"/>
  <c r="W253" i="6"/>
  <c r="V253" i="6"/>
  <c r="U253" i="6"/>
  <c r="T253" i="6"/>
  <c r="S253" i="6"/>
  <c r="R253" i="6"/>
  <c r="Q253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Z252" i="6"/>
  <c r="Y252" i="6"/>
  <c r="X252" i="6"/>
  <c r="W252" i="6"/>
  <c r="V252" i="6"/>
  <c r="U252" i="6"/>
  <c r="T252" i="6"/>
  <c r="S252" i="6"/>
  <c r="R252" i="6"/>
  <c r="Q252" i="6"/>
  <c r="P252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Z251" i="6"/>
  <c r="Y251" i="6"/>
  <c r="X251" i="6"/>
  <c r="W251" i="6"/>
  <c r="V251" i="6"/>
  <c r="U251" i="6"/>
  <c r="T251" i="6"/>
  <c r="S251" i="6"/>
  <c r="R251" i="6"/>
  <c r="Q251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Z250" i="6"/>
  <c r="Y250" i="6"/>
  <c r="X250" i="6"/>
  <c r="W250" i="6"/>
  <c r="V250" i="6"/>
  <c r="U250" i="6"/>
  <c r="T250" i="6"/>
  <c r="S250" i="6"/>
  <c r="R250" i="6"/>
  <c r="Q250" i="6"/>
  <c r="P250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Z249" i="6"/>
  <c r="Y249" i="6"/>
  <c r="X249" i="6"/>
  <c r="W249" i="6"/>
  <c r="V249" i="6"/>
  <c r="U249" i="6"/>
  <c r="T249" i="6"/>
  <c r="S249" i="6"/>
  <c r="R249" i="6"/>
  <c r="Q249" i="6"/>
  <c r="P249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Z248" i="6"/>
  <c r="Y248" i="6"/>
  <c r="X248" i="6"/>
  <c r="W248" i="6"/>
  <c r="V248" i="6"/>
  <c r="U248" i="6"/>
  <c r="T248" i="6"/>
  <c r="S248" i="6"/>
  <c r="R248" i="6"/>
  <c r="Q248" i="6"/>
  <c r="P248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Z246" i="6"/>
  <c r="Y246" i="6"/>
  <c r="X246" i="6"/>
  <c r="W246" i="6"/>
  <c r="V246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Z245" i="6"/>
  <c r="Y245" i="6"/>
  <c r="X245" i="6"/>
  <c r="W245" i="6"/>
  <c r="V245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Z244" i="6"/>
  <c r="Y244" i="6"/>
  <c r="X244" i="6"/>
  <c r="W244" i="6"/>
  <c r="V244" i="6"/>
  <c r="U244" i="6"/>
  <c r="T244" i="6"/>
  <c r="S244" i="6"/>
  <c r="R244" i="6"/>
  <c r="Q244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Z243" i="6"/>
  <c r="Y243" i="6"/>
  <c r="X243" i="6"/>
  <c r="W243" i="6"/>
  <c r="V243" i="6"/>
  <c r="U243" i="6"/>
  <c r="T243" i="6"/>
  <c r="S243" i="6"/>
  <c r="R243" i="6"/>
  <c r="Q243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Z242" i="6"/>
  <c r="Y242" i="6"/>
  <c r="X242" i="6"/>
  <c r="W242" i="6"/>
  <c r="V242" i="6"/>
  <c r="U242" i="6"/>
  <c r="T242" i="6"/>
  <c r="S242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Z240" i="6"/>
  <c r="Y240" i="6"/>
  <c r="X240" i="6"/>
  <c r="W240" i="6"/>
  <c r="V240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Z239" i="6"/>
  <c r="Y239" i="6"/>
  <c r="X239" i="6"/>
  <c r="W239" i="6"/>
  <c r="V239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Z237" i="6"/>
  <c r="Y237" i="6"/>
  <c r="X237" i="6"/>
  <c r="W237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Z236" i="6"/>
  <c r="Y236" i="6"/>
  <c r="X236" i="6"/>
  <c r="W236" i="6"/>
  <c r="V236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Z234" i="6"/>
  <c r="Y234" i="6"/>
  <c r="X234" i="6"/>
  <c r="W234" i="6"/>
  <c r="V234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Z232" i="6"/>
  <c r="Y232" i="6"/>
  <c r="X232" i="6"/>
  <c r="W232" i="6"/>
  <c r="V232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Z231" i="6"/>
  <c r="Y231" i="6"/>
  <c r="X231" i="6"/>
  <c r="W231" i="6"/>
  <c r="V231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Z229" i="6"/>
  <c r="Y229" i="6"/>
  <c r="X229" i="6"/>
  <c r="W229" i="6"/>
  <c r="V229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Z227" i="6"/>
  <c r="Y227" i="6"/>
  <c r="X227" i="6"/>
  <c r="W227" i="6"/>
  <c r="V227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Z226" i="6"/>
  <c r="Y226" i="6"/>
  <c r="X226" i="6"/>
  <c r="W226" i="6"/>
  <c r="V226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Z223" i="6"/>
  <c r="Y223" i="6"/>
  <c r="X223" i="6"/>
  <c r="W223" i="6"/>
  <c r="V223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Z222" i="6"/>
  <c r="Y222" i="6"/>
  <c r="X222" i="6"/>
  <c r="W222" i="6"/>
  <c r="V222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Z221" i="6"/>
  <c r="Y221" i="6"/>
  <c r="X221" i="6"/>
  <c r="W221" i="6"/>
  <c r="V221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V324" i="5"/>
  <c r="AU324" i="5"/>
  <c r="AT324" i="5"/>
  <c r="AS324" i="5"/>
  <c r="AR324" i="5"/>
  <c r="AQ324" i="5"/>
  <c r="AP324" i="5"/>
  <c r="AO324" i="5"/>
  <c r="AN324" i="5"/>
  <c r="AM324" i="5"/>
  <c r="AL324" i="5"/>
  <c r="AK324" i="5"/>
  <c r="AJ324" i="5"/>
  <c r="AI324" i="5"/>
  <c r="AH324" i="5"/>
  <c r="AG324" i="5"/>
  <c r="AF324" i="5"/>
  <c r="AE324" i="5"/>
  <c r="AD324" i="5"/>
  <c r="AC324" i="5"/>
  <c r="AB324" i="5"/>
  <c r="AA324" i="5"/>
  <c r="Z324" i="5"/>
  <c r="Y324" i="5"/>
  <c r="X324" i="5"/>
  <c r="AV323" i="5"/>
  <c r="AU323" i="5"/>
  <c r="AT323" i="5"/>
  <c r="AS323" i="5"/>
  <c r="AR323" i="5"/>
  <c r="AQ323" i="5"/>
  <c r="AP323" i="5"/>
  <c r="AO323" i="5"/>
  <c r="AN323" i="5"/>
  <c r="AM323" i="5"/>
  <c r="AL323" i="5"/>
  <c r="AK323" i="5"/>
  <c r="AJ323" i="5"/>
  <c r="AI323" i="5"/>
  <c r="AH323" i="5"/>
  <c r="AG323" i="5"/>
  <c r="AF323" i="5"/>
  <c r="AE323" i="5"/>
  <c r="AD323" i="5"/>
  <c r="AC323" i="5"/>
  <c r="AB323" i="5"/>
  <c r="AA323" i="5"/>
  <c r="Z323" i="5"/>
  <c r="Y323" i="5"/>
  <c r="X323" i="5"/>
  <c r="AV322" i="5"/>
  <c r="AU322" i="5"/>
  <c r="AT322" i="5"/>
  <c r="AS322" i="5"/>
  <c r="AR322" i="5"/>
  <c r="AQ322" i="5"/>
  <c r="AP322" i="5"/>
  <c r="AO322" i="5"/>
  <c r="AN322" i="5"/>
  <c r="AM322" i="5"/>
  <c r="AL322" i="5"/>
  <c r="AK322" i="5"/>
  <c r="AJ322" i="5"/>
  <c r="AI322" i="5"/>
  <c r="AH322" i="5"/>
  <c r="AG322" i="5"/>
  <c r="AF322" i="5"/>
  <c r="AE322" i="5"/>
  <c r="AD322" i="5"/>
  <c r="AC322" i="5"/>
  <c r="AB322" i="5"/>
  <c r="AA322" i="5"/>
  <c r="Z322" i="5"/>
  <c r="Y322" i="5"/>
  <c r="X322" i="5"/>
  <c r="AV321" i="5"/>
  <c r="AU321" i="5"/>
  <c r="AT321" i="5"/>
  <c r="AS321" i="5"/>
  <c r="AR321" i="5"/>
  <c r="AQ321" i="5"/>
  <c r="AP321" i="5"/>
  <c r="AO321" i="5"/>
  <c r="AN321" i="5"/>
  <c r="AM321" i="5"/>
  <c r="AL321" i="5"/>
  <c r="AK321" i="5"/>
  <c r="AJ321" i="5"/>
  <c r="AI321" i="5"/>
  <c r="AH321" i="5"/>
  <c r="AG321" i="5"/>
  <c r="AF321" i="5"/>
  <c r="AE321" i="5"/>
  <c r="AD321" i="5"/>
  <c r="AC321" i="5"/>
  <c r="AB321" i="5"/>
  <c r="AA321" i="5"/>
  <c r="Z321" i="5"/>
  <c r="Y321" i="5"/>
  <c r="X321" i="5"/>
  <c r="AV320" i="5"/>
  <c r="AU320" i="5"/>
  <c r="AT320" i="5"/>
  <c r="AS320" i="5"/>
  <c r="AR320" i="5"/>
  <c r="AQ320" i="5"/>
  <c r="AP320" i="5"/>
  <c r="AO320" i="5"/>
  <c r="AN320" i="5"/>
  <c r="AM320" i="5"/>
  <c r="AL320" i="5"/>
  <c r="AK320" i="5"/>
  <c r="AJ320" i="5"/>
  <c r="AI320" i="5"/>
  <c r="AH320" i="5"/>
  <c r="AG320" i="5"/>
  <c r="AF320" i="5"/>
  <c r="AE320" i="5"/>
  <c r="AD320" i="5"/>
  <c r="AC320" i="5"/>
  <c r="AB320" i="5"/>
  <c r="AA320" i="5"/>
  <c r="Z320" i="5"/>
  <c r="Y320" i="5"/>
  <c r="X320" i="5"/>
  <c r="AV319" i="5"/>
  <c r="AU319" i="5"/>
  <c r="AT319" i="5"/>
  <c r="AS319" i="5"/>
  <c r="AR319" i="5"/>
  <c r="AQ319" i="5"/>
  <c r="AP319" i="5"/>
  <c r="AO319" i="5"/>
  <c r="AN319" i="5"/>
  <c r="AM319" i="5"/>
  <c r="AL319" i="5"/>
  <c r="AK319" i="5"/>
  <c r="AJ319" i="5"/>
  <c r="AI319" i="5"/>
  <c r="AH319" i="5"/>
  <c r="AG319" i="5"/>
  <c r="AF319" i="5"/>
  <c r="AE319" i="5"/>
  <c r="AD319" i="5"/>
  <c r="AC319" i="5"/>
  <c r="AB319" i="5"/>
  <c r="AA319" i="5"/>
  <c r="Z319" i="5"/>
  <c r="Y319" i="5"/>
  <c r="X319" i="5"/>
  <c r="AV318" i="5"/>
  <c r="AU318" i="5"/>
  <c r="AT318" i="5"/>
  <c r="AS318" i="5"/>
  <c r="AR318" i="5"/>
  <c r="AQ318" i="5"/>
  <c r="AP318" i="5"/>
  <c r="AO318" i="5"/>
  <c r="AN318" i="5"/>
  <c r="AM318" i="5"/>
  <c r="AL318" i="5"/>
  <c r="AK318" i="5"/>
  <c r="AJ318" i="5"/>
  <c r="AI318" i="5"/>
  <c r="AH318" i="5"/>
  <c r="AG318" i="5"/>
  <c r="AF318" i="5"/>
  <c r="AE318" i="5"/>
  <c r="AD318" i="5"/>
  <c r="AC318" i="5"/>
  <c r="AB318" i="5"/>
  <c r="AA318" i="5"/>
  <c r="Z318" i="5"/>
  <c r="Y318" i="5"/>
  <c r="X318" i="5"/>
  <c r="AV317" i="5"/>
  <c r="AU317" i="5"/>
  <c r="AT317" i="5"/>
  <c r="AS317" i="5"/>
  <c r="AR317" i="5"/>
  <c r="AQ317" i="5"/>
  <c r="AP317" i="5"/>
  <c r="AO317" i="5"/>
  <c r="AN317" i="5"/>
  <c r="AM317" i="5"/>
  <c r="AL317" i="5"/>
  <c r="AK317" i="5"/>
  <c r="AJ317" i="5"/>
  <c r="AI317" i="5"/>
  <c r="AH317" i="5"/>
  <c r="AG317" i="5"/>
  <c r="AF317" i="5"/>
  <c r="AE317" i="5"/>
  <c r="AD317" i="5"/>
  <c r="AC317" i="5"/>
  <c r="AB317" i="5"/>
  <c r="AA317" i="5"/>
  <c r="Z317" i="5"/>
  <c r="Y317" i="5"/>
  <c r="X317" i="5"/>
  <c r="AV316" i="5"/>
  <c r="AU316" i="5"/>
  <c r="AT316" i="5"/>
  <c r="AS316" i="5"/>
  <c r="AR316" i="5"/>
  <c r="AQ316" i="5"/>
  <c r="AP316" i="5"/>
  <c r="AO316" i="5"/>
  <c r="AN316" i="5"/>
  <c r="AM316" i="5"/>
  <c r="AL316" i="5"/>
  <c r="AK316" i="5"/>
  <c r="AJ316" i="5"/>
  <c r="AI316" i="5"/>
  <c r="AH316" i="5"/>
  <c r="AG316" i="5"/>
  <c r="AF316" i="5"/>
  <c r="AE316" i="5"/>
  <c r="AD316" i="5"/>
  <c r="AC316" i="5"/>
  <c r="AB316" i="5"/>
  <c r="AA316" i="5"/>
  <c r="Z316" i="5"/>
  <c r="Y316" i="5"/>
  <c r="X316" i="5"/>
  <c r="AV315" i="5"/>
  <c r="AU315" i="5"/>
  <c r="AT315" i="5"/>
  <c r="AS315" i="5"/>
  <c r="AR315" i="5"/>
  <c r="AQ315" i="5"/>
  <c r="AP315" i="5"/>
  <c r="AO315" i="5"/>
  <c r="AN315" i="5"/>
  <c r="AM315" i="5"/>
  <c r="AL315" i="5"/>
  <c r="AK315" i="5"/>
  <c r="AJ315" i="5"/>
  <c r="AI315" i="5"/>
  <c r="AH315" i="5"/>
  <c r="AG315" i="5"/>
  <c r="AF315" i="5"/>
  <c r="AE315" i="5"/>
  <c r="AD315" i="5"/>
  <c r="AC315" i="5"/>
  <c r="AB315" i="5"/>
  <c r="AA315" i="5"/>
  <c r="Z315" i="5"/>
  <c r="Y315" i="5"/>
  <c r="X315" i="5"/>
  <c r="AV314" i="5"/>
  <c r="AU314" i="5"/>
  <c r="AT314" i="5"/>
  <c r="AS314" i="5"/>
  <c r="AR314" i="5"/>
  <c r="AQ314" i="5"/>
  <c r="AP314" i="5"/>
  <c r="AO314" i="5"/>
  <c r="AN314" i="5"/>
  <c r="AM314" i="5"/>
  <c r="AL314" i="5"/>
  <c r="AK314" i="5"/>
  <c r="AJ314" i="5"/>
  <c r="AI314" i="5"/>
  <c r="AH314" i="5"/>
  <c r="AG314" i="5"/>
  <c r="AF314" i="5"/>
  <c r="AE314" i="5"/>
  <c r="AD314" i="5"/>
  <c r="AC314" i="5"/>
  <c r="AB314" i="5"/>
  <c r="AA314" i="5"/>
  <c r="Z314" i="5"/>
  <c r="Y314" i="5"/>
  <c r="X314" i="5"/>
  <c r="AV313" i="5"/>
  <c r="AU313" i="5"/>
  <c r="AT313" i="5"/>
  <c r="AS313" i="5"/>
  <c r="AR313" i="5"/>
  <c r="AQ313" i="5"/>
  <c r="AP313" i="5"/>
  <c r="AO313" i="5"/>
  <c r="AN313" i="5"/>
  <c r="AM313" i="5"/>
  <c r="AL313" i="5"/>
  <c r="AK313" i="5"/>
  <c r="AJ313" i="5"/>
  <c r="AI313" i="5"/>
  <c r="AH313" i="5"/>
  <c r="AG313" i="5"/>
  <c r="AF313" i="5"/>
  <c r="AE313" i="5"/>
  <c r="AD313" i="5"/>
  <c r="AC313" i="5"/>
  <c r="AB313" i="5"/>
  <c r="AA313" i="5"/>
  <c r="Z313" i="5"/>
  <c r="Y313" i="5"/>
  <c r="X313" i="5"/>
  <c r="AV312" i="5"/>
  <c r="AU312" i="5"/>
  <c r="AT312" i="5"/>
  <c r="AS312" i="5"/>
  <c r="AR312" i="5"/>
  <c r="AQ312" i="5"/>
  <c r="AP312" i="5"/>
  <c r="AO312" i="5"/>
  <c r="AN312" i="5"/>
  <c r="AM312" i="5"/>
  <c r="AL312" i="5"/>
  <c r="AK312" i="5"/>
  <c r="AJ312" i="5"/>
  <c r="AI312" i="5"/>
  <c r="AH312" i="5"/>
  <c r="AG312" i="5"/>
  <c r="AF312" i="5"/>
  <c r="AE312" i="5"/>
  <c r="AD312" i="5"/>
  <c r="AC312" i="5"/>
  <c r="AB312" i="5"/>
  <c r="AA312" i="5"/>
  <c r="Z312" i="5"/>
  <c r="Y312" i="5"/>
  <c r="X312" i="5"/>
  <c r="AV311" i="5"/>
  <c r="AU311" i="5"/>
  <c r="AT311" i="5"/>
  <c r="AS311" i="5"/>
  <c r="AR311" i="5"/>
  <c r="AQ311" i="5"/>
  <c r="AP311" i="5"/>
  <c r="AO311" i="5"/>
  <c r="AN311" i="5"/>
  <c r="AM311" i="5"/>
  <c r="AL311" i="5"/>
  <c r="AK311" i="5"/>
  <c r="AJ311" i="5"/>
  <c r="AI311" i="5"/>
  <c r="AH311" i="5"/>
  <c r="AG311" i="5"/>
  <c r="AF311" i="5"/>
  <c r="AE311" i="5"/>
  <c r="AD311" i="5"/>
  <c r="AC311" i="5"/>
  <c r="AB311" i="5"/>
  <c r="AA311" i="5"/>
  <c r="Z311" i="5"/>
  <c r="Y311" i="5"/>
  <c r="X311" i="5"/>
  <c r="AV310" i="5"/>
  <c r="AU310" i="5"/>
  <c r="AT310" i="5"/>
  <c r="AS310" i="5"/>
  <c r="AR310" i="5"/>
  <c r="AQ310" i="5"/>
  <c r="AP310" i="5"/>
  <c r="AO310" i="5"/>
  <c r="AN310" i="5"/>
  <c r="AM310" i="5"/>
  <c r="AL310" i="5"/>
  <c r="AK310" i="5"/>
  <c r="AJ310" i="5"/>
  <c r="AI310" i="5"/>
  <c r="AH310" i="5"/>
  <c r="AG310" i="5"/>
  <c r="AF310" i="5"/>
  <c r="AE310" i="5"/>
  <c r="AD310" i="5"/>
  <c r="AC310" i="5"/>
  <c r="AB310" i="5"/>
  <c r="AA310" i="5"/>
  <c r="Z310" i="5"/>
  <c r="Y310" i="5"/>
  <c r="X310" i="5"/>
  <c r="AV309" i="5"/>
  <c r="AU309" i="5"/>
  <c r="AT309" i="5"/>
  <c r="AS309" i="5"/>
  <c r="AR309" i="5"/>
  <c r="AQ309" i="5"/>
  <c r="AP309" i="5"/>
  <c r="AO309" i="5"/>
  <c r="AN309" i="5"/>
  <c r="AM309" i="5"/>
  <c r="AL309" i="5"/>
  <c r="AK309" i="5"/>
  <c r="AJ309" i="5"/>
  <c r="AI309" i="5"/>
  <c r="AH309" i="5"/>
  <c r="AG309" i="5"/>
  <c r="AF309" i="5"/>
  <c r="AE309" i="5"/>
  <c r="AD309" i="5"/>
  <c r="AC309" i="5"/>
  <c r="AB309" i="5"/>
  <c r="AA309" i="5"/>
  <c r="Z309" i="5"/>
  <c r="Y309" i="5"/>
  <c r="X309" i="5"/>
  <c r="AV308" i="5"/>
  <c r="AU308" i="5"/>
  <c r="AT308" i="5"/>
  <c r="AS308" i="5"/>
  <c r="AR308" i="5"/>
  <c r="AQ308" i="5"/>
  <c r="AP308" i="5"/>
  <c r="AO308" i="5"/>
  <c r="AN308" i="5"/>
  <c r="AM308" i="5"/>
  <c r="AL308" i="5"/>
  <c r="AK308" i="5"/>
  <c r="AJ308" i="5"/>
  <c r="AI308" i="5"/>
  <c r="AH308" i="5"/>
  <c r="AG308" i="5"/>
  <c r="AF308" i="5"/>
  <c r="AE308" i="5"/>
  <c r="AD308" i="5"/>
  <c r="AC308" i="5"/>
  <c r="AB308" i="5"/>
  <c r="AA308" i="5"/>
  <c r="Z308" i="5"/>
  <c r="Y308" i="5"/>
  <c r="X308" i="5"/>
  <c r="AV307" i="5"/>
  <c r="AU307" i="5"/>
  <c r="AT307" i="5"/>
  <c r="AS307" i="5"/>
  <c r="AR307" i="5"/>
  <c r="AQ307" i="5"/>
  <c r="AP307" i="5"/>
  <c r="AO307" i="5"/>
  <c r="AN307" i="5"/>
  <c r="AM307" i="5"/>
  <c r="AL307" i="5"/>
  <c r="AK307" i="5"/>
  <c r="AJ307" i="5"/>
  <c r="AI307" i="5"/>
  <c r="AH307" i="5"/>
  <c r="AG307" i="5"/>
  <c r="AF307" i="5"/>
  <c r="AE307" i="5"/>
  <c r="AD307" i="5"/>
  <c r="AC307" i="5"/>
  <c r="AB307" i="5"/>
  <c r="AA307" i="5"/>
  <c r="Z307" i="5"/>
  <c r="Y307" i="5"/>
  <c r="X307" i="5"/>
  <c r="AV306" i="5"/>
  <c r="AU306" i="5"/>
  <c r="AT306" i="5"/>
  <c r="AS306" i="5"/>
  <c r="AR306" i="5"/>
  <c r="AQ306" i="5"/>
  <c r="AP306" i="5"/>
  <c r="AO306" i="5"/>
  <c r="AN306" i="5"/>
  <c r="AM306" i="5"/>
  <c r="AL306" i="5"/>
  <c r="AK306" i="5"/>
  <c r="AJ306" i="5"/>
  <c r="AI306" i="5"/>
  <c r="AH306" i="5"/>
  <c r="AG306" i="5"/>
  <c r="AF306" i="5"/>
  <c r="AE306" i="5"/>
  <c r="AD306" i="5"/>
  <c r="AC306" i="5"/>
  <c r="AB306" i="5"/>
  <c r="AA306" i="5"/>
  <c r="Z306" i="5"/>
  <c r="Y306" i="5"/>
  <c r="X306" i="5"/>
  <c r="AV305" i="5"/>
  <c r="AU305" i="5"/>
  <c r="AT305" i="5"/>
  <c r="AS305" i="5"/>
  <c r="AR305" i="5"/>
  <c r="AQ305" i="5"/>
  <c r="AP305" i="5"/>
  <c r="AO305" i="5"/>
  <c r="AN305" i="5"/>
  <c r="AM305" i="5"/>
  <c r="AL305" i="5"/>
  <c r="AK305" i="5"/>
  <c r="AJ305" i="5"/>
  <c r="AI305" i="5"/>
  <c r="AH305" i="5"/>
  <c r="AG305" i="5"/>
  <c r="AF305" i="5"/>
  <c r="AE305" i="5"/>
  <c r="AD305" i="5"/>
  <c r="AC305" i="5"/>
  <c r="AB305" i="5"/>
  <c r="AA305" i="5"/>
  <c r="Z305" i="5"/>
  <c r="Y305" i="5"/>
  <c r="X305" i="5"/>
  <c r="AV304" i="5"/>
  <c r="AU304" i="5"/>
  <c r="AT304" i="5"/>
  <c r="AS304" i="5"/>
  <c r="AR304" i="5"/>
  <c r="AQ304" i="5"/>
  <c r="AP304" i="5"/>
  <c r="AO304" i="5"/>
  <c r="AN304" i="5"/>
  <c r="AM304" i="5"/>
  <c r="AL304" i="5"/>
  <c r="AK304" i="5"/>
  <c r="AJ304" i="5"/>
  <c r="AI304" i="5"/>
  <c r="AH304" i="5"/>
  <c r="AG304" i="5"/>
  <c r="AF304" i="5"/>
  <c r="AE304" i="5"/>
  <c r="AD304" i="5"/>
  <c r="AC304" i="5"/>
  <c r="AB304" i="5"/>
  <c r="AA304" i="5"/>
  <c r="Z304" i="5"/>
  <c r="Y304" i="5"/>
  <c r="X304" i="5"/>
  <c r="AV303" i="5"/>
  <c r="AU303" i="5"/>
  <c r="AT303" i="5"/>
  <c r="AS303" i="5"/>
  <c r="AR303" i="5"/>
  <c r="AQ303" i="5"/>
  <c r="AP303" i="5"/>
  <c r="AO303" i="5"/>
  <c r="AN303" i="5"/>
  <c r="AM303" i="5"/>
  <c r="AL303" i="5"/>
  <c r="AK303" i="5"/>
  <c r="AJ303" i="5"/>
  <c r="AI303" i="5"/>
  <c r="AH303" i="5"/>
  <c r="AG303" i="5"/>
  <c r="AF303" i="5"/>
  <c r="AE303" i="5"/>
  <c r="AD303" i="5"/>
  <c r="AC303" i="5"/>
  <c r="AB303" i="5"/>
  <c r="AA303" i="5"/>
  <c r="Z303" i="5"/>
  <c r="Y303" i="5"/>
  <c r="X303" i="5"/>
  <c r="AV302" i="5"/>
  <c r="AU302" i="5"/>
  <c r="AT302" i="5"/>
  <c r="AS302" i="5"/>
  <c r="AR302" i="5"/>
  <c r="AQ302" i="5"/>
  <c r="AP302" i="5"/>
  <c r="AO302" i="5"/>
  <c r="AN302" i="5"/>
  <c r="AM302" i="5"/>
  <c r="AL302" i="5"/>
  <c r="AK302" i="5"/>
  <c r="AJ302" i="5"/>
  <c r="AI302" i="5"/>
  <c r="AH302" i="5"/>
  <c r="AG302" i="5"/>
  <c r="AF302" i="5"/>
  <c r="AE302" i="5"/>
  <c r="AD302" i="5"/>
  <c r="AC302" i="5"/>
  <c r="AB302" i="5"/>
  <c r="AA302" i="5"/>
  <c r="Z302" i="5"/>
  <c r="Y302" i="5"/>
  <c r="X302" i="5"/>
  <c r="AV301" i="5"/>
  <c r="AU301" i="5"/>
  <c r="AT301" i="5"/>
  <c r="AS301" i="5"/>
  <c r="AR301" i="5"/>
  <c r="AQ301" i="5"/>
  <c r="AP301" i="5"/>
  <c r="AO301" i="5"/>
  <c r="AN301" i="5"/>
  <c r="AM301" i="5"/>
  <c r="AL301" i="5"/>
  <c r="AK301" i="5"/>
  <c r="AJ301" i="5"/>
  <c r="AI301" i="5"/>
  <c r="AH301" i="5"/>
  <c r="AG301" i="5"/>
  <c r="AF301" i="5"/>
  <c r="AE301" i="5"/>
  <c r="AD301" i="5"/>
  <c r="AC301" i="5"/>
  <c r="AB301" i="5"/>
  <c r="AA301" i="5"/>
  <c r="Z301" i="5"/>
  <c r="Y301" i="5"/>
  <c r="X301" i="5"/>
  <c r="AV300" i="5"/>
  <c r="AU300" i="5"/>
  <c r="AT300" i="5"/>
  <c r="AS300" i="5"/>
  <c r="AR300" i="5"/>
  <c r="AQ300" i="5"/>
  <c r="AP300" i="5"/>
  <c r="AO300" i="5"/>
  <c r="AN300" i="5"/>
  <c r="AM300" i="5"/>
  <c r="AL300" i="5"/>
  <c r="AK300" i="5"/>
  <c r="AJ300" i="5"/>
  <c r="AI300" i="5"/>
  <c r="AH300" i="5"/>
  <c r="AG300" i="5"/>
  <c r="AF300" i="5"/>
  <c r="AE300" i="5"/>
  <c r="AD300" i="5"/>
  <c r="AC300" i="5"/>
  <c r="AB300" i="5"/>
  <c r="AA300" i="5"/>
  <c r="Z300" i="5"/>
  <c r="Y300" i="5"/>
  <c r="X300" i="5"/>
  <c r="AV299" i="5"/>
  <c r="AU299" i="5"/>
  <c r="AT299" i="5"/>
  <c r="AS299" i="5"/>
  <c r="AR299" i="5"/>
  <c r="AQ299" i="5"/>
  <c r="AP299" i="5"/>
  <c r="AO299" i="5"/>
  <c r="AN299" i="5"/>
  <c r="AM299" i="5"/>
  <c r="AL299" i="5"/>
  <c r="AK299" i="5"/>
  <c r="AJ299" i="5"/>
  <c r="AI299" i="5"/>
  <c r="AH299" i="5"/>
  <c r="AG299" i="5"/>
  <c r="AF299" i="5"/>
  <c r="AE299" i="5"/>
  <c r="AD299" i="5"/>
  <c r="AC299" i="5"/>
  <c r="AB299" i="5"/>
  <c r="AA299" i="5"/>
  <c r="Z299" i="5"/>
  <c r="Y299" i="5"/>
  <c r="X299" i="5"/>
  <c r="AV298" i="5"/>
  <c r="AU298" i="5"/>
  <c r="AT298" i="5"/>
  <c r="AS298" i="5"/>
  <c r="AR298" i="5"/>
  <c r="AQ298" i="5"/>
  <c r="AP298" i="5"/>
  <c r="AO298" i="5"/>
  <c r="AN298" i="5"/>
  <c r="AM298" i="5"/>
  <c r="AL298" i="5"/>
  <c r="AK298" i="5"/>
  <c r="AJ298" i="5"/>
  <c r="AI298" i="5"/>
  <c r="AH298" i="5"/>
  <c r="AG298" i="5"/>
  <c r="AF298" i="5"/>
  <c r="AE298" i="5"/>
  <c r="AD298" i="5"/>
  <c r="AC298" i="5"/>
  <c r="AB298" i="5"/>
  <c r="AA298" i="5"/>
  <c r="Z298" i="5"/>
  <c r="Y298" i="5"/>
  <c r="X298" i="5"/>
  <c r="AV297" i="5"/>
  <c r="AU297" i="5"/>
  <c r="AT297" i="5"/>
  <c r="AS297" i="5"/>
  <c r="AR297" i="5"/>
  <c r="AQ297" i="5"/>
  <c r="AP297" i="5"/>
  <c r="AO297" i="5"/>
  <c r="AN297" i="5"/>
  <c r="AM297" i="5"/>
  <c r="AL297" i="5"/>
  <c r="AK297" i="5"/>
  <c r="AJ297" i="5"/>
  <c r="AI297" i="5"/>
  <c r="AH297" i="5"/>
  <c r="AG297" i="5"/>
  <c r="AF297" i="5"/>
  <c r="AE297" i="5"/>
  <c r="AD297" i="5"/>
  <c r="AC297" i="5"/>
  <c r="AB297" i="5"/>
  <c r="AA297" i="5"/>
  <c r="Z297" i="5"/>
  <c r="Y297" i="5"/>
  <c r="X297" i="5"/>
  <c r="AV296" i="5"/>
  <c r="AU296" i="5"/>
  <c r="AT296" i="5"/>
  <c r="AS296" i="5"/>
  <c r="AR296" i="5"/>
  <c r="AQ296" i="5"/>
  <c r="AP296" i="5"/>
  <c r="AO296" i="5"/>
  <c r="AN296" i="5"/>
  <c r="AM296" i="5"/>
  <c r="AL296" i="5"/>
  <c r="AK296" i="5"/>
  <c r="AJ296" i="5"/>
  <c r="AI296" i="5"/>
  <c r="AH296" i="5"/>
  <c r="AG296" i="5"/>
  <c r="AF296" i="5"/>
  <c r="AE296" i="5"/>
  <c r="AD296" i="5"/>
  <c r="AC296" i="5"/>
  <c r="AB296" i="5"/>
  <c r="AA296" i="5"/>
  <c r="Z296" i="5"/>
  <c r="Y296" i="5"/>
  <c r="X296" i="5"/>
  <c r="AV295" i="5"/>
  <c r="AU295" i="5"/>
  <c r="AT295" i="5"/>
  <c r="AS295" i="5"/>
  <c r="AR295" i="5"/>
  <c r="AQ295" i="5"/>
  <c r="AP295" i="5"/>
  <c r="AO295" i="5"/>
  <c r="AN295" i="5"/>
  <c r="AM295" i="5"/>
  <c r="AL295" i="5"/>
  <c r="AK295" i="5"/>
  <c r="AJ295" i="5"/>
  <c r="AI295" i="5"/>
  <c r="AH295" i="5"/>
  <c r="AG295" i="5"/>
  <c r="AF295" i="5"/>
  <c r="AE295" i="5"/>
  <c r="AD295" i="5"/>
  <c r="AC295" i="5"/>
  <c r="AB295" i="5"/>
  <c r="AA295" i="5"/>
  <c r="Z295" i="5"/>
  <c r="Y295" i="5"/>
  <c r="X295" i="5"/>
  <c r="AV294" i="5"/>
  <c r="AU294" i="5"/>
  <c r="AT294" i="5"/>
  <c r="AS294" i="5"/>
  <c r="AR294" i="5"/>
  <c r="AQ294" i="5"/>
  <c r="AP294" i="5"/>
  <c r="AO294" i="5"/>
  <c r="AN294" i="5"/>
  <c r="AM294" i="5"/>
  <c r="AL294" i="5"/>
  <c r="AK294" i="5"/>
  <c r="AJ294" i="5"/>
  <c r="AI294" i="5"/>
  <c r="AH294" i="5"/>
  <c r="AG294" i="5"/>
  <c r="AF294" i="5"/>
  <c r="AE294" i="5"/>
  <c r="AD294" i="5"/>
  <c r="AC294" i="5"/>
  <c r="AB294" i="5"/>
  <c r="AA294" i="5"/>
  <c r="Z294" i="5"/>
  <c r="Y294" i="5"/>
  <c r="X294" i="5"/>
  <c r="AV293" i="5"/>
  <c r="AU293" i="5"/>
  <c r="AT293" i="5"/>
  <c r="AS293" i="5"/>
  <c r="AR293" i="5"/>
  <c r="AQ293" i="5"/>
  <c r="AP293" i="5"/>
  <c r="AO293" i="5"/>
  <c r="AN293" i="5"/>
  <c r="AM293" i="5"/>
  <c r="AL293" i="5"/>
  <c r="AK293" i="5"/>
  <c r="AJ293" i="5"/>
  <c r="AI293" i="5"/>
  <c r="AH293" i="5"/>
  <c r="AG293" i="5"/>
  <c r="AF293" i="5"/>
  <c r="AE293" i="5"/>
  <c r="AD293" i="5"/>
  <c r="AC293" i="5"/>
  <c r="AB293" i="5"/>
  <c r="AA293" i="5"/>
  <c r="Z293" i="5"/>
  <c r="Y293" i="5"/>
  <c r="X293" i="5"/>
  <c r="AV292" i="5"/>
  <c r="AU292" i="5"/>
  <c r="AT292" i="5"/>
  <c r="AS292" i="5"/>
  <c r="AR292" i="5"/>
  <c r="AQ292" i="5"/>
  <c r="AP292" i="5"/>
  <c r="AO292" i="5"/>
  <c r="AN292" i="5"/>
  <c r="AM292" i="5"/>
  <c r="AL292" i="5"/>
  <c r="AK292" i="5"/>
  <c r="AJ292" i="5"/>
  <c r="AI292" i="5"/>
  <c r="AH292" i="5"/>
  <c r="AG292" i="5"/>
  <c r="AF292" i="5"/>
  <c r="AE292" i="5"/>
  <c r="AD292" i="5"/>
  <c r="AC292" i="5"/>
  <c r="AB292" i="5"/>
  <c r="AA292" i="5"/>
  <c r="Z292" i="5"/>
  <c r="Y292" i="5"/>
  <c r="X292" i="5"/>
  <c r="AV291" i="5"/>
  <c r="AU291" i="5"/>
  <c r="AT291" i="5"/>
  <c r="AS291" i="5"/>
  <c r="AR291" i="5"/>
  <c r="AQ291" i="5"/>
  <c r="AP291" i="5"/>
  <c r="AO291" i="5"/>
  <c r="AN291" i="5"/>
  <c r="AM291" i="5"/>
  <c r="AL291" i="5"/>
  <c r="AK291" i="5"/>
  <c r="AJ291" i="5"/>
  <c r="AI291" i="5"/>
  <c r="AH291" i="5"/>
  <c r="AG291" i="5"/>
  <c r="AF291" i="5"/>
  <c r="AE291" i="5"/>
  <c r="AD291" i="5"/>
  <c r="AC291" i="5"/>
  <c r="AB291" i="5"/>
  <c r="AA291" i="5"/>
  <c r="Z291" i="5"/>
  <c r="Y291" i="5"/>
  <c r="X291" i="5"/>
  <c r="AV290" i="5"/>
  <c r="AU290" i="5"/>
  <c r="AT290" i="5"/>
  <c r="AS290" i="5"/>
  <c r="AR290" i="5"/>
  <c r="AQ290" i="5"/>
  <c r="AP290" i="5"/>
  <c r="AO290" i="5"/>
  <c r="AN290" i="5"/>
  <c r="AM290" i="5"/>
  <c r="AL290" i="5"/>
  <c r="AK290" i="5"/>
  <c r="AJ290" i="5"/>
  <c r="AI290" i="5"/>
  <c r="AH290" i="5"/>
  <c r="AG290" i="5"/>
  <c r="AF290" i="5"/>
  <c r="AE290" i="5"/>
  <c r="AD290" i="5"/>
  <c r="AC290" i="5"/>
  <c r="AB290" i="5"/>
  <c r="AA290" i="5"/>
  <c r="Z290" i="5"/>
  <c r="Y290" i="5"/>
  <c r="X290" i="5"/>
  <c r="AV289" i="5"/>
  <c r="AU289" i="5"/>
  <c r="AT289" i="5"/>
  <c r="AS289" i="5"/>
  <c r="AR289" i="5"/>
  <c r="AQ289" i="5"/>
  <c r="AP289" i="5"/>
  <c r="AO289" i="5"/>
  <c r="AN289" i="5"/>
  <c r="AM289" i="5"/>
  <c r="AL289" i="5"/>
  <c r="AK289" i="5"/>
  <c r="AJ289" i="5"/>
  <c r="AI289" i="5"/>
  <c r="AH289" i="5"/>
  <c r="AG289" i="5"/>
  <c r="AF289" i="5"/>
  <c r="AE289" i="5"/>
  <c r="AD289" i="5"/>
  <c r="AC289" i="5"/>
  <c r="AB289" i="5"/>
  <c r="AA289" i="5"/>
  <c r="Z289" i="5"/>
  <c r="Y289" i="5"/>
  <c r="X289" i="5"/>
  <c r="AV288" i="5"/>
  <c r="AU288" i="5"/>
  <c r="AT288" i="5"/>
  <c r="AS288" i="5"/>
  <c r="AR288" i="5"/>
  <c r="AQ288" i="5"/>
  <c r="AP288" i="5"/>
  <c r="AO288" i="5"/>
  <c r="AN288" i="5"/>
  <c r="AM288" i="5"/>
  <c r="AL288" i="5"/>
  <c r="AK288" i="5"/>
  <c r="AJ288" i="5"/>
  <c r="AI288" i="5"/>
  <c r="AH288" i="5"/>
  <c r="AG288" i="5"/>
  <c r="AF288" i="5"/>
  <c r="AE288" i="5"/>
  <c r="AD288" i="5"/>
  <c r="AC288" i="5"/>
  <c r="AB288" i="5"/>
  <c r="AA288" i="5"/>
  <c r="Z288" i="5"/>
  <c r="Y288" i="5"/>
  <c r="X288" i="5"/>
  <c r="AV287" i="5"/>
  <c r="AU287" i="5"/>
  <c r="AT287" i="5"/>
  <c r="AS287" i="5"/>
  <c r="AR287" i="5"/>
  <c r="AQ287" i="5"/>
  <c r="AP287" i="5"/>
  <c r="AO287" i="5"/>
  <c r="AN287" i="5"/>
  <c r="AM287" i="5"/>
  <c r="AL287" i="5"/>
  <c r="AK287" i="5"/>
  <c r="AJ287" i="5"/>
  <c r="AI287" i="5"/>
  <c r="AH287" i="5"/>
  <c r="AG287" i="5"/>
  <c r="AF287" i="5"/>
  <c r="AE287" i="5"/>
  <c r="AD287" i="5"/>
  <c r="AC287" i="5"/>
  <c r="AB287" i="5"/>
  <c r="AA287" i="5"/>
  <c r="Z287" i="5"/>
  <c r="Y287" i="5"/>
  <c r="X287" i="5"/>
  <c r="AV286" i="5"/>
  <c r="AU286" i="5"/>
  <c r="AT286" i="5"/>
  <c r="AS286" i="5"/>
  <c r="AR286" i="5"/>
  <c r="AQ286" i="5"/>
  <c r="AP286" i="5"/>
  <c r="AO286" i="5"/>
  <c r="AN286" i="5"/>
  <c r="AM286" i="5"/>
  <c r="AL286" i="5"/>
  <c r="AK286" i="5"/>
  <c r="AJ286" i="5"/>
  <c r="AI286" i="5"/>
  <c r="AH286" i="5"/>
  <c r="AG286" i="5"/>
  <c r="AF286" i="5"/>
  <c r="AE286" i="5"/>
  <c r="AD286" i="5"/>
  <c r="AC286" i="5"/>
  <c r="AB286" i="5"/>
  <c r="AA286" i="5"/>
  <c r="Z286" i="5"/>
  <c r="Y286" i="5"/>
  <c r="X286" i="5"/>
  <c r="AV285" i="5"/>
  <c r="AU285" i="5"/>
  <c r="AT285" i="5"/>
  <c r="AS285" i="5"/>
  <c r="AR285" i="5"/>
  <c r="AQ285" i="5"/>
  <c r="AP285" i="5"/>
  <c r="AO285" i="5"/>
  <c r="AN285" i="5"/>
  <c r="AM285" i="5"/>
  <c r="AL285" i="5"/>
  <c r="AK285" i="5"/>
  <c r="AJ285" i="5"/>
  <c r="AI285" i="5"/>
  <c r="AH285" i="5"/>
  <c r="AG285" i="5"/>
  <c r="AF285" i="5"/>
  <c r="AE285" i="5"/>
  <c r="AD285" i="5"/>
  <c r="AC285" i="5"/>
  <c r="AB285" i="5"/>
  <c r="AA285" i="5"/>
  <c r="Z285" i="5"/>
  <c r="Y285" i="5"/>
  <c r="X285" i="5"/>
  <c r="AV284" i="5"/>
  <c r="AU284" i="5"/>
  <c r="AT284" i="5"/>
  <c r="AS284" i="5"/>
  <c r="AR284" i="5"/>
  <c r="AQ284" i="5"/>
  <c r="AP284" i="5"/>
  <c r="AO284" i="5"/>
  <c r="AN284" i="5"/>
  <c r="AM284" i="5"/>
  <c r="AL284" i="5"/>
  <c r="AK284" i="5"/>
  <c r="AJ284" i="5"/>
  <c r="AI284" i="5"/>
  <c r="AH284" i="5"/>
  <c r="AG284" i="5"/>
  <c r="AF284" i="5"/>
  <c r="AE284" i="5"/>
  <c r="AD284" i="5"/>
  <c r="AC284" i="5"/>
  <c r="AB284" i="5"/>
  <c r="AA284" i="5"/>
  <c r="Z284" i="5"/>
  <c r="Y284" i="5"/>
  <c r="X284" i="5"/>
  <c r="AV283" i="5"/>
  <c r="AU283" i="5"/>
  <c r="AT283" i="5"/>
  <c r="AS283" i="5"/>
  <c r="AR283" i="5"/>
  <c r="AQ283" i="5"/>
  <c r="AP283" i="5"/>
  <c r="AO283" i="5"/>
  <c r="AN283" i="5"/>
  <c r="AM283" i="5"/>
  <c r="AL283" i="5"/>
  <c r="AK283" i="5"/>
  <c r="AJ283" i="5"/>
  <c r="AI283" i="5"/>
  <c r="AH283" i="5"/>
  <c r="AG283" i="5"/>
  <c r="AF283" i="5"/>
  <c r="AE283" i="5"/>
  <c r="AD283" i="5"/>
  <c r="AC283" i="5"/>
  <c r="AB283" i="5"/>
  <c r="AA283" i="5"/>
  <c r="Z283" i="5"/>
  <c r="Y283" i="5"/>
  <c r="X283" i="5"/>
  <c r="AV282" i="5"/>
  <c r="AU282" i="5"/>
  <c r="AT282" i="5"/>
  <c r="AS282" i="5"/>
  <c r="AR282" i="5"/>
  <c r="AQ282" i="5"/>
  <c r="AP282" i="5"/>
  <c r="AO282" i="5"/>
  <c r="AN282" i="5"/>
  <c r="AM282" i="5"/>
  <c r="AL282" i="5"/>
  <c r="AK282" i="5"/>
  <c r="AJ282" i="5"/>
  <c r="AI282" i="5"/>
  <c r="AH282" i="5"/>
  <c r="AG282" i="5"/>
  <c r="AF282" i="5"/>
  <c r="AE282" i="5"/>
  <c r="AD282" i="5"/>
  <c r="AC282" i="5"/>
  <c r="AB282" i="5"/>
  <c r="AA282" i="5"/>
  <c r="Z282" i="5"/>
  <c r="Y282" i="5"/>
  <c r="X282" i="5"/>
  <c r="AV281" i="5"/>
  <c r="AU281" i="5"/>
  <c r="AT281" i="5"/>
  <c r="AS281" i="5"/>
  <c r="AR281" i="5"/>
  <c r="AQ281" i="5"/>
  <c r="AP281" i="5"/>
  <c r="AO281" i="5"/>
  <c r="AN281" i="5"/>
  <c r="AM281" i="5"/>
  <c r="AL281" i="5"/>
  <c r="AK281" i="5"/>
  <c r="AJ281" i="5"/>
  <c r="AI281" i="5"/>
  <c r="AH281" i="5"/>
  <c r="AG281" i="5"/>
  <c r="AF281" i="5"/>
  <c r="AE281" i="5"/>
  <c r="AD281" i="5"/>
  <c r="AC281" i="5"/>
  <c r="AB281" i="5"/>
  <c r="AA281" i="5"/>
  <c r="Z281" i="5"/>
  <c r="Y281" i="5"/>
  <c r="X281" i="5"/>
  <c r="AV280" i="5"/>
  <c r="AU280" i="5"/>
  <c r="AT280" i="5"/>
  <c r="AS280" i="5"/>
  <c r="AR280" i="5"/>
  <c r="AQ280" i="5"/>
  <c r="AP280" i="5"/>
  <c r="AO280" i="5"/>
  <c r="AN280" i="5"/>
  <c r="AM280" i="5"/>
  <c r="AL280" i="5"/>
  <c r="AK280" i="5"/>
  <c r="AJ280" i="5"/>
  <c r="AI280" i="5"/>
  <c r="AH280" i="5"/>
  <c r="AG280" i="5"/>
  <c r="AF280" i="5"/>
  <c r="AE280" i="5"/>
  <c r="AD280" i="5"/>
  <c r="AC280" i="5"/>
  <c r="AB280" i="5"/>
  <c r="AA280" i="5"/>
  <c r="Z280" i="5"/>
  <c r="Y280" i="5"/>
  <c r="X280" i="5"/>
  <c r="AV279" i="5"/>
  <c r="AU279" i="5"/>
  <c r="AT279" i="5"/>
  <c r="AS279" i="5"/>
  <c r="AR279" i="5"/>
  <c r="AQ279" i="5"/>
  <c r="AP279" i="5"/>
  <c r="AO279" i="5"/>
  <c r="AN279" i="5"/>
  <c r="AM279" i="5"/>
  <c r="AL279" i="5"/>
  <c r="AK279" i="5"/>
  <c r="AJ279" i="5"/>
  <c r="AI279" i="5"/>
  <c r="AH279" i="5"/>
  <c r="AG279" i="5"/>
  <c r="AF279" i="5"/>
  <c r="AE279" i="5"/>
  <c r="AD279" i="5"/>
  <c r="AC279" i="5"/>
  <c r="AB279" i="5"/>
  <c r="AA279" i="5"/>
  <c r="Z279" i="5"/>
  <c r="Y279" i="5"/>
  <c r="X279" i="5"/>
  <c r="AV278" i="5"/>
  <c r="AU278" i="5"/>
  <c r="AT278" i="5"/>
  <c r="AS278" i="5"/>
  <c r="AR278" i="5"/>
  <c r="AQ278" i="5"/>
  <c r="AP278" i="5"/>
  <c r="AO278" i="5"/>
  <c r="AN278" i="5"/>
  <c r="AM278" i="5"/>
  <c r="AL278" i="5"/>
  <c r="AK278" i="5"/>
  <c r="AJ278" i="5"/>
  <c r="AI278" i="5"/>
  <c r="AH278" i="5"/>
  <c r="AG278" i="5"/>
  <c r="AF278" i="5"/>
  <c r="AE278" i="5"/>
  <c r="AD278" i="5"/>
  <c r="AC278" i="5"/>
  <c r="AB278" i="5"/>
  <c r="AA278" i="5"/>
  <c r="Z278" i="5"/>
  <c r="Y278" i="5"/>
  <c r="X278" i="5"/>
  <c r="AV277" i="5"/>
  <c r="AU277" i="5"/>
  <c r="AT277" i="5"/>
  <c r="AS277" i="5"/>
  <c r="AR277" i="5"/>
  <c r="AQ277" i="5"/>
  <c r="AP277" i="5"/>
  <c r="AO277" i="5"/>
  <c r="AN277" i="5"/>
  <c r="AM277" i="5"/>
  <c r="AL277" i="5"/>
  <c r="AK277" i="5"/>
  <c r="AJ277" i="5"/>
  <c r="AI277" i="5"/>
  <c r="AH277" i="5"/>
  <c r="AG277" i="5"/>
  <c r="AF277" i="5"/>
  <c r="AE277" i="5"/>
  <c r="AD277" i="5"/>
  <c r="AC277" i="5"/>
  <c r="AB277" i="5"/>
  <c r="AA277" i="5"/>
  <c r="Z277" i="5"/>
  <c r="Y277" i="5"/>
  <c r="X277" i="5"/>
  <c r="AV276" i="5"/>
  <c r="AU276" i="5"/>
  <c r="AT276" i="5"/>
  <c r="AS276" i="5"/>
  <c r="AR276" i="5"/>
  <c r="AQ276" i="5"/>
  <c r="AP276" i="5"/>
  <c r="AO276" i="5"/>
  <c r="AN276" i="5"/>
  <c r="AM276" i="5"/>
  <c r="AL276" i="5"/>
  <c r="AK276" i="5"/>
  <c r="AJ276" i="5"/>
  <c r="AI276" i="5"/>
  <c r="AH276" i="5"/>
  <c r="AG276" i="5"/>
  <c r="AF276" i="5"/>
  <c r="AE276" i="5"/>
  <c r="AD276" i="5"/>
  <c r="AC276" i="5"/>
  <c r="AB276" i="5"/>
  <c r="AA276" i="5"/>
  <c r="Z276" i="5"/>
  <c r="Y276" i="5"/>
  <c r="X276" i="5"/>
  <c r="AV275" i="5"/>
  <c r="AU275" i="5"/>
  <c r="AT275" i="5"/>
  <c r="AS275" i="5"/>
  <c r="AR275" i="5"/>
  <c r="AQ275" i="5"/>
  <c r="AP275" i="5"/>
  <c r="AO275" i="5"/>
  <c r="AN275" i="5"/>
  <c r="AM275" i="5"/>
  <c r="AL275" i="5"/>
  <c r="AK275" i="5"/>
  <c r="AJ275" i="5"/>
  <c r="AI275" i="5"/>
  <c r="AH275" i="5"/>
  <c r="AG275" i="5"/>
  <c r="AF275" i="5"/>
  <c r="AE275" i="5"/>
  <c r="AD275" i="5"/>
  <c r="AC275" i="5"/>
  <c r="AB275" i="5"/>
  <c r="AA275" i="5"/>
  <c r="Z275" i="5"/>
  <c r="Y275" i="5"/>
  <c r="X275" i="5"/>
  <c r="AV274" i="5"/>
  <c r="AU274" i="5"/>
  <c r="AT274" i="5"/>
  <c r="AS274" i="5"/>
  <c r="AR274" i="5"/>
  <c r="AQ274" i="5"/>
  <c r="AP274" i="5"/>
  <c r="AO274" i="5"/>
  <c r="AN274" i="5"/>
  <c r="AM274" i="5"/>
  <c r="AL274" i="5"/>
  <c r="AK274" i="5"/>
  <c r="AJ274" i="5"/>
  <c r="AI274" i="5"/>
  <c r="AH274" i="5"/>
  <c r="AG274" i="5"/>
  <c r="AF274" i="5"/>
  <c r="AE274" i="5"/>
  <c r="AD274" i="5"/>
  <c r="AC274" i="5"/>
  <c r="AB274" i="5"/>
  <c r="AA274" i="5"/>
  <c r="Z274" i="5"/>
  <c r="Y274" i="5"/>
  <c r="X274" i="5"/>
  <c r="AV273" i="5"/>
  <c r="AU273" i="5"/>
  <c r="AT273" i="5"/>
  <c r="AS273" i="5"/>
  <c r="AR273" i="5"/>
  <c r="AQ273" i="5"/>
  <c r="AP273" i="5"/>
  <c r="AO273" i="5"/>
  <c r="AN273" i="5"/>
  <c r="AM273" i="5"/>
  <c r="AL273" i="5"/>
  <c r="AK273" i="5"/>
  <c r="AJ273" i="5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AV272" i="5"/>
  <c r="AU272" i="5"/>
  <c r="AT272" i="5"/>
  <c r="AS272" i="5"/>
  <c r="AR272" i="5"/>
  <c r="AQ272" i="5"/>
  <c r="AP272" i="5"/>
  <c r="AO272" i="5"/>
  <c r="AN272" i="5"/>
  <c r="AM272" i="5"/>
  <c r="AL272" i="5"/>
  <c r="AK272" i="5"/>
  <c r="AJ272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AV271" i="5"/>
  <c r="AU271" i="5"/>
  <c r="AT271" i="5"/>
  <c r="AS271" i="5"/>
  <c r="AR271" i="5"/>
  <c r="AQ271" i="5"/>
  <c r="AP271" i="5"/>
  <c r="AO271" i="5"/>
  <c r="AN271" i="5"/>
  <c r="AM271" i="5"/>
  <c r="AL271" i="5"/>
  <c r="AK271" i="5"/>
  <c r="AJ271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AV270" i="5"/>
  <c r="AU270" i="5"/>
  <c r="AT270" i="5"/>
  <c r="AS270" i="5"/>
  <c r="AR270" i="5"/>
  <c r="AQ270" i="5"/>
  <c r="AP270" i="5"/>
  <c r="AO270" i="5"/>
  <c r="AN270" i="5"/>
  <c r="AM270" i="5"/>
  <c r="AL270" i="5"/>
  <c r="AK270" i="5"/>
  <c r="AJ270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AV269" i="5"/>
  <c r="AU269" i="5"/>
  <c r="AT269" i="5"/>
  <c r="AS269" i="5"/>
  <c r="AR269" i="5"/>
  <c r="AQ269" i="5"/>
  <c r="AP269" i="5"/>
  <c r="AO269" i="5"/>
  <c r="AN269" i="5"/>
  <c r="AM269" i="5"/>
  <c r="AL269" i="5"/>
  <c r="AK269" i="5"/>
  <c r="AJ269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AV268" i="5"/>
  <c r="AU268" i="5"/>
  <c r="AT268" i="5"/>
  <c r="AS268" i="5"/>
  <c r="AR268" i="5"/>
  <c r="AQ268" i="5"/>
  <c r="AP268" i="5"/>
  <c r="AO268" i="5"/>
  <c r="AN268" i="5"/>
  <c r="AM268" i="5"/>
  <c r="AL268" i="5"/>
  <c r="AK268" i="5"/>
  <c r="AJ268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AV267" i="5"/>
  <c r="AU267" i="5"/>
  <c r="AT267" i="5"/>
  <c r="AS267" i="5"/>
  <c r="AR267" i="5"/>
  <c r="AQ267" i="5"/>
  <c r="AP267" i="5"/>
  <c r="AO267" i="5"/>
  <c r="AN267" i="5"/>
  <c r="AM267" i="5"/>
  <c r="AL267" i="5"/>
  <c r="AK267" i="5"/>
  <c r="AJ267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AV266" i="5"/>
  <c r="AU266" i="5"/>
  <c r="AT266" i="5"/>
  <c r="AS266" i="5"/>
  <c r="AR266" i="5"/>
  <c r="AQ266" i="5"/>
  <c r="AP266" i="5"/>
  <c r="AO266" i="5"/>
  <c r="AN266" i="5"/>
  <c r="AM266" i="5"/>
  <c r="AL266" i="5"/>
  <c r="AK266" i="5"/>
  <c r="AJ266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AV265" i="5"/>
  <c r="AU265" i="5"/>
  <c r="AT265" i="5"/>
  <c r="AS265" i="5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AV264" i="5"/>
  <c r="AU264" i="5"/>
  <c r="AT264" i="5"/>
  <c r="AS264" i="5"/>
  <c r="AR264" i="5"/>
  <c r="AQ264" i="5"/>
  <c r="AP264" i="5"/>
  <c r="AO264" i="5"/>
  <c r="AN264" i="5"/>
  <c r="AM264" i="5"/>
  <c r="AL264" i="5"/>
  <c r="AK264" i="5"/>
  <c r="AJ264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AV263" i="5"/>
  <c r="AU263" i="5"/>
  <c r="AT263" i="5"/>
  <c r="AS263" i="5"/>
  <c r="AR263" i="5"/>
  <c r="AQ263" i="5"/>
  <c r="AP263" i="5"/>
  <c r="AO263" i="5"/>
  <c r="AN263" i="5"/>
  <c r="AM263" i="5"/>
  <c r="AL263" i="5"/>
  <c r="AK263" i="5"/>
  <c r="AJ263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AV262" i="5"/>
  <c r="AU262" i="5"/>
  <c r="AT262" i="5"/>
  <c r="AS262" i="5"/>
  <c r="AR262" i="5"/>
  <c r="AQ262" i="5"/>
  <c r="AP262" i="5"/>
  <c r="AO262" i="5"/>
  <c r="AN262" i="5"/>
  <c r="AM262" i="5"/>
  <c r="AL262" i="5"/>
  <c r="AK262" i="5"/>
  <c r="AJ262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AV261" i="5"/>
  <c r="AU261" i="5"/>
  <c r="AT261" i="5"/>
  <c r="AS261" i="5"/>
  <c r="AR261" i="5"/>
  <c r="AQ261" i="5"/>
  <c r="AP261" i="5"/>
  <c r="AO261" i="5"/>
  <c r="AN261" i="5"/>
  <c r="AM261" i="5"/>
  <c r="AL261" i="5"/>
  <c r="AK261" i="5"/>
  <c r="AJ261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AV260" i="5"/>
  <c r="AU260" i="5"/>
  <c r="AT260" i="5"/>
  <c r="AS260" i="5"/>
  <c r="AR260" i="5"/>
  <c r="AQ260" i="5"/>
  <c r="AP260" i="5"/>
  <c r="AO260" i="5"/>
  <c r="AN260" i="5"/>
  <c r="AM260" i="5"/>
  <c r="AL260" i="5"/>
  <c r="AK260" i="5"/>
  <c r="AJ260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AV259" i="5"/>
  <c r="AU259" i="5"/>
  <c r="AT259" i="5"/>
  <c r="AS259" i="5"/>
  <c r="AR259" i="5"/>
  <c r="AQ259" i="5"/>
  <c r="AP259" i="5"/>
  <c r="AO259" i="5"/>
  <c r="AN259" i="5"/>
  <c r="AM259" i="5"/>
  <c r="AL259" i="5"/>
  <c r="AK259" i="5"/>
  <c r="AJ259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AV258" i="5"/>
  <c r="AU258" i="5"/>
  <c r="AT258" i="5"/>
  <c r="AS258" i="5"/>
  <c r="AR258" i="5"/>
  <c r="AQ258" i="5"/>
  <c r="AP258" i="5"/>
  <c r="AO258" i="5"/>
  <c r="AN258" i="5"/>
  <c r="AM258" i="5"/>
  <c r="AL258" i="5"/>
  <c r="AK258" i="5"/>
  <c r="AJ258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AV257" i="5"/>
  <c r="AU257" i="5"/>
  <c r="AT257" i="5"/>
  <c r="AS257" i="5"/>
  <c r="AR257" i="5"/>
  <c r="AQ257" i="5"/>
  <c r="AP257" i="5"/>
  <c r="AO257" i="5"/>
  <c r="AN257" i="5"/>
  <c r="AM257" i="5"/>
  <c r="AL257" i="5"/>
  <c r="AK257" i="5"/>
  <c r="AJ257" i="5"/>
  <c r="AI257" i="5"/>
  <c r="AH257" i="5"/>
  <c r="AG257" i="5"/>
  <c r="AF257" i="5"/>
  <c r="AE257" i="5"/>
  <c r="AD257" i="5"/>
  <c r="AC257" i="5"/>
  <c r="AB257" i="5"/>
  <c r="AA257" i="5"/>
  <c r="Z257" i="5"/>
  <c r="Y257" i="5"/>
  <c r="X257" i="5"/>
  <c r="AV256" i="5"/>
  <c r="AU256" i="5"/>
  <c r="AT256" i="5"/>
  <c r="AS256" i="5"/>
  <c r="AR256" i="5"/>
  <c r="AQ256" i="5"/>
  <c r="AP256" i="5"/>
  <c r="AO256" i="5"/>
  <c r="AN256" i="5"/>
  <c r="AM256" i="5"/>
  <c r="AL256" i="5"/>
  <c r="AK256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AV255" i="5"/>
  <c r="AU255" i="5"/>
  <c r="AT255" i="5"/>
  <c r="AS255" i="5"/>
  <c r="AR255" i="5"/>
  <c r="AQ255" i="5"/>
  <c r="AP255" i="5"/>
  <c r="AO255" i="5"/>
  <c r="AN255" i="5"/>
  <c r="AM255" i="5"/>
  <c r="AL255" i="5"/>
  <c r="AK255" i="5"/>
  <c r="AJ255" i="5"/>
  <c r="AI255" i="5"/>
  <c r="AH255" i="5"/>
  <c r="AG255" i="5"/>
  <c r="AF255" i="5"/>
  <c r="AE255" i="5"/>
  <c r="AD255" i="5"/>
  <c r="AC255" i="5"/>
  <c r="AB255" i="5"/>
  <c r="AA255" i="5"/>
  <c r="Z255" i="5"/>
  <c r="Y255" i="5"/>
  <c r="X255" i="5"/>
  <c r="AV254" i="5"/>
  <c r="AU254" i="5"/>
  <c r="AT254" i="5"/>
  <c r="AS254" i="5"/>
  <c r="AR254" i="5"/>
  <c r="AQ254" i="5"/>
  <c r="AP254" i="5"/>
  <c r="AO254" i="5"/>
  <c r="AN254" i="5"/>
  <c r="AM254" i="5"/>
  <c r="AL254" i="5"/>
  <c r="AK254" i="5"/>
  <c r="AJ254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AV253" i="5"/>
  <c r="AU253" i="5"/>
  <c r="AT253" i="5"/>
  <c r="AS253" i="5"/>
  <c r="AR253" i="5"/>
  <c r="AQ253" i="5"/>
  <c r="AP253" i="5"/>
  <c r="AO253" i="5"/>
  <c r="AN253" i="5"/>
  <c r="AM253" i="5"/>
  <c r="AL253" i="5"/>
  <c r="AK253" i="5"/>
  <c r="AJ253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AV252" i="5"/>
  <c r="AU252" i="5"/>
  <c r="AT252" i="5"/>
  <c r="AS252" i="5"/>
  <c r="AR252" i="5"/>
  <c r="AQ252" i="5"/>
  <c r="AP252" i="5"/>
  <c r="AO252" i="5"/>
  <c r="AN252" i="5"/>
  <c r="AM252" i="5"/>
  <c r="AL252" i="5"/>
  <c r="AK252" i="5"/>
  <c r="AJ252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AV251" i="5"/>
  <c r="AU251" i="5"/>
  <c r="AT251" i="5"/>
  <c r="AS251" i="5"/>
  <c r="AR251" i="5"/>
  <c r="AQ251" i="5"/>
  <c r="AP251" i="5"/>
  <c r="AO251" i="5"/>
  <c r="AN251" i="5"/>
  <c r="AM251" i="5"/>
  <c r="AL251" i="5"/>
  <c r="AK251" i="5"/>
  <c r="AJ251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AV250" i="5"/>
  <c r="AU250" i="5"/>
  <c r="AT250" i="5"/>
  <c r="AS250" i="5"/>
  <c r="AR250" i="5"/>
  <c r="AQ250" i="5"/>
  <c r="AP250" i="5"/>
  <c r="AO250" i="5"/>
  <c r="AN250" i="5"/>
  <c r="AM250" i="5"/>
  <c r="AL250" i="5"/>
  <c r="AK250" i="5"/>
  <c r="AJ250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AV249" i="5"/>
  <c r="AU249" i="5"/>
  <c r="AT249" i="5"/>
  <c r="AS249" i="5"/>
  <c r="AR249" i="5"/>
  <c r="AQ249" i="5"/>
  <c r="AP249" i="5"/>
  <c r="AO249" i="5"/>
  <c r="AN249" i="5"/>
  <c r="AM249" i="5"/>
  <c r="AL249" i="5"/>
  <c r="AK249" i="5"/>
  <c r="AJ249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AV248" i="5"/>
  <c r="AU248" i="5"/>
  <c r="AT248" i="5"/>
  <c r="AS248" i="5"/>
  <c r="AR248" i="5"/>
  <c r="AQ248" i="5"/>
  <c r="AP248" i="5"/>
  <c r="AO248" i="5"/>
  <c r="AN248" i="5"/>
  <c r="AM248" i="5"/>
  <c r="AL248" i="5"/>
  <c r="AK248" i="5"/>
  <c r="AJ248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AV247" i="5"/>
  <c r="AU247" i="5"/>
  <c r="AT247" i="5"/>
  <c r="AS247" i="5"/>
  <c r="AR247" i="5"/>
  <c r="AQ247" i="5"/>
  <c r="AP247" i="5"/>
  <c r="AO247" i="5"/>
  <c r="AN247" i="5"/>
  <c r="AM247" i="5"/>
  <c r="AL247" i="5"/>
  <c r="AK247" i="5"/>
  <c r="AJ247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AV246" i="5"/>
  <c r="AU246" i="5"/>
  <c r="AT246" i="5"/>
  <c r="AS246" i="5"/>
  <c r="AR246" i="5"/>
  <c r="AQ246" i="5"/>
  <c r="AP246" i="5"/>
  <c r="AO246" i="5"/>
  <c r="AN246" i="5"/>
  <c r="AM246" i="5"/>
  <c r="AL246" i="5"/>
  <c r="AK246" i="5"/>
  <c r="AJ246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AV245" i="5"/>
  <c r="AU245" i="5"/>
  <c r="AT245" i="5"/>
  <c r="AS245" i="5"/>
  <c r="AR245" i="5"/>
  <c r="AQ245" i="5"/>
  <c r="AP245" i="5"/>
  <c r="AO245" i="5"/>
  <c r="AN245" i="5"/>
  <c r="AM245" i="5"/>
  <c r="AL245" i="5"/>
  <c r="AK245" i="5"/>
  <c r="AJ245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AV244" i="5"/>
  <c r="AU244" i="5"/>
  <c r="AT244" i="5"/>
  <c r="AS244" i="5"/>
  <c r="AR244" i="5"/>
  <c r="AQ244" i="5"/>
  <c r="AP244" i="5"/>
  <c r="AO244" i="5"/>
  <c r="AN244" i="5"/>
  <c r="AM244" i="5"/>
  <c r="AL244" i="5"/>
  <c r="AK244" i="5"/>
  <c r="AJ244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AV243" i="5"/>
  <c r="AU243" i="5"/>
  <c r="AT243" i="5"/>
  <c r="AS243" i="5"/>
  <c r="AR243" i="5"/>
  <c r="AQ243" i="5"/>
  <c r="AP243" i="5"/>
  <c r="AO243" i="5"/>
  <c r="AN243" i="5"/>
  <c r="AM243" i="5"/>
  <c r="AL243" i="5"/>
  <c r="AK243" i="5"/>
  <c r="AJ243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AV242" i="5"/>
  <c r="AU242" i="5"/>
  <c r="AT242" i="5"/>
  <c r="AS242" i="5"/>
  <c r="AR242" i="5"/>
  <c r="AQ242" i="5"/>
  <c r="AP242" i="5"/>
  <c r="AO242" i="5"/>
  <c r="AN242" i="5"/>
  <c r="AM242" i="5"/>
  <c r="AL242" i="5"/>
  <c r="AK242" i="5"/>
  <c r="AJ242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AV241" i="5"/>
  <c r="AU241" i="5"/>
  <c r="AT241" i="5"/>
  <c r="AS241" i="5"/>
  <c r="AR241" i="5"/>
  <c r="AQ241" i="5"/>
  <c r="AP241" i="5"/>
  <c r="AO241" i="5"/>
  <c r="AN241" i="5"/>
  <c r="AM241" i="5"/>
  <c r="AL241" i="5"/>
  <c r="AK241" i="5"/>
  <c r="AJ241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AV240" i="5"/>
  <c r="AU240" i="5"/>
  <c r="AT240" i="5"/>
  <c r="AS240" i="5"/>
  <c r="AR240" i="5"/>
  <c r="AQ240" i="5"/>
  <c r="AP240" i="5"/>
  <c r="AO240" i="5"/>
  <c r="AN240" i="5"/>
  <c r="AM240" i="5"/>
  <c r="AL240" i="5"/>
  <c r="AK240" i="5"/>
  <c r="AJ240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AV239" i="5"/>
  <c r="AU239" i="5"/>
  <c r="AT239" i="5"/>
  <c r="AS239" i="5"/>
  <c r="AR239" i="5"/>
  <c r="AQ239" i="5"/>
  <c r="AP239" i="5"/>
  <c r="AO239" i="5"/>
  <c r="AN239" i="5"/>
  <c r="AM239" i="5"/>
  <c r="AL239" i="5"/>
  <c r="AK239" i="5"/>
  <c r="AJ239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AV238" i="5"/>
  <c r="AU238" i="5"/>
  <c r="AT238" i="5"/>
  <c r="AS238" i="5"/>
  <c r="AR238" i="5"/>
  <c r="AQ238" i="5"/>
  <c r="AP238" i="5"/>
  <c r="AO238" i="5"/>
  <c r="AN238" i="5"/>
  <c r="AM238" i="5"/>
  <c r="AL238" i="5"/>
  <c r="AK238" i="5"/>
  <c r="AJ238" i="5"/>
  <c r="AI238" i="5"/>
  <c r="AH238" i="5"/>
  <c r="AG238" i="5"/>
  <c r="AF238" i="5"/>
  <c r="AE238" i="5"/>
  <c r="AD238" i="5"/>
  <c r="AC238" i="5"/>
  <c r="AB238" i="5"/>
  <c r="AA238" i="5"/>
  <c r="Z238" i="5"/>
  <c r="Y238" i="5"/>
  <c r="X238" i="5"/>
  <c r="AV237" i="5"/>
  <c r="AU237" i="5"/>
  <c r="AT237" i="5"/>
  <c r="AS237" i="5"/>
  <c r="AR237" i="5"/>
  <c r="AQ237" i="5"/>
  <c r="AP237" i="5"/>
  <c r="AO237" i="5"/>
  <c r="AN237" i="5"/>
  <c r="AM237" i="5"/>
  <c r="AL237" i="5"/>
  <c r="AK237" i="5"/>
  <c r="AJ237" i="5"/>
  <c r="AI237" i="5"/>
  <c r="AH237" i="5"/>
  <c r="AG237" i="5"/>
  <c r="AF237" i="5"/>
  <c r="AE237" i="5"/>
  <c r="AD237" i="5"/>
  <c r="AC237" i="5"/>
  <c r="AB237" i="5"/>
  <c r="AA237" i="5"/>
  <c r="Z237" i="5"/>
  <c r="Y237" i="5"/>
  <c r="X237" i="5"/>
  <c r="AV236" i="5"/>
  <c r="AU236" i="5"/>
  <c r="AT236" i="5"/>
  <c r="AS236" i="5"/>
  <c r="AR236" i="5"/>
  <c r="AQ236" i="5"/>
  <c r="AP236" i="5"/>
  <c r="AO236" i="5"/>
  <c r="AN236" i="5"/>
  <c r="AM236" i="5"/>
  <c r="AL236" i="5"/>
  <c r="AK236" i="5"/>
  <c r="AJ236" i="5"/>
  <c r="AI236" i="5"/>
  <c r="AH236" i="5"/>
  <c r="AG236" i="5"/>
  <c r="AF236" i="5"/>
  <c r="AE236" i="5"/>
  <c r="AD236" i="5"/>
  <c r="AC236" i="5"/>
  <c r="AB236" i="5"/>
  <c r="AA236" i="5"/>
  <c r="Z236" i="5"/>
  <c r="Y236" i="5"/>
  <c r="X236" i="5"/>
  <c r="AV235" i="5"/>
  <c r="AU235" i="5"/>
  <c r="AT235" i="5"/>
  <c r="AS235" i="5"/>
  <c r="AR235" i="5"/>
  <c r="AQ235" i="5"/>
  <c r="AP235" i="5"/>
  <c r="AO235" i="5"/>
  <c r="AN235" i="5"/>
  <c r="AM235" i="5"/>
  <c r="AL235" i="5"/>
  <c r="AK235" i="5"/>
  <c r="AJ235" i="5"/>
  <c r="AI235" i="5"/>
  <c r="AH235" i="5"/>
  <c r="AG235" i="5"/>
  <c r="AF235" i="5"/>
  <c r="AE235" i="5"/>
  <c r="AD235" i="5"/>
  <c r="AC235" i="5"/>
  <c r="AB235" i="5"/>
  <c r="AA235" i="5"/>
  <c r="Z235" i="5"/>
  <c r="Y235" i="5"/>
  <c r="X235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AV216" i="5"/>
  <c r="AU216" i="5"/>
  <c r="AT216" i="5"/>
  <c r="AS216" i="5"/>
  <c r="AR216" i="5"/>
  <c r="AQ216" i="5"/>
  <c r="AP216" i="5"/>
  <c r="AO216" i="5"/>
  <c r="AN216" i="5"/>
  <c r="AM216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AA203" i="5"/>
  <c r="Z203" i="5"/>
  <c r="Y203" i="5"/>
  <c r="X203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AV179" i="5"/>
  <c r="AU179" i="5"/>
  <c r="AT179" i="5"/>
  <c r="AS179" i="5"/>
  <c r="AR179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AV178" i="5"/>
  <c r="AU178" i="5"/>
  <c r="AT178" i="5"/>
  <c r="AS178" i="5"/>
  <c r="AR178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AV177" i="5"/>
  <c r="AU177" i="5"/>
  <c r="AT177" i="5"/>
  <c r="AS177" i="5"/>
  <c r="AR177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AV176" i="5"/>
  <c r="AU176" i="5"/>
  <c r="AT176" i="5"/>
  <c r="AS176" i="5"/>
  <c r="AR176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AV174" i="5"/>
  <c r="AU174" i="5"/>
  <c r="AT174" i="5"/>
  <c r="AS174" i="5"/>
  <c r="AR174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T25" i="5"/>
  <c r="R25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T24" i="5"/>
  <c r="R24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T23" i="5"/>
  <c r="R23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R22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T21" i="5"/>
  <c r="R21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R20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T19" i="5"/>
  <c r="R19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T18" i="5"/>
  <c r="R18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T17" i="5"/>
  <c r="R17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T16" i="5"/>
  <c r="R16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T15" i="5"/>
  <c r="R15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T14" i="5"/>
  <c r="R14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T13" i="5"/>
  <c r="R13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T12" i="5"/>
  <c r="R12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T11" i="5"/>
  <c r="R11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T10" i="5"/>
  <c r="R10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R9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T8" i="5"/>
  <c r="R8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R7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T6" i="5"/>
  <c r="R6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T5" i="5"/>
  <c r="R5" i="5"/>
  <c r="T4" i="5"/>
  <c r="R4" i="5"/>
  <c r="T3" i="5"/>
  <c r="R3" i="5"/>
  <c r="R2" i="5"/>
  <c r="T1" i="5"/>
  <c r="R1" i="5"/>
  <c r="AV324" i="4"/>
  <c r="AU324" i="4"/>
  <c r="AT324" i="4"/>
  <c r="AS324" i="4"/>
  <c r="AR324" i="4"/>
  <c r="AQ324" i="4"/>
  <c r="AP324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AV321" i="4"/>
  <c r="AU321" i="4"/>
  <c r="AT321" i="4"/>
  <c r="AS321" i="4"/>
  <c r="AR321" i="4"/>
  <c r="AQ321" i="4"/>
  <c r="AP321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AV320" i="4"/>
  <c r="AU320" i="4"/>
  <c r="AT320" i="4"/>
  <c r="AS320" i="4"/>
  <c r="AR320" i="4"/>
  <c r="AQ320" i="4"/>
  <c r="AP320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AV319" i="4"/>
  <c r="AU319" i="4"/>
  <c r="AT319" i="4"/>
  <c r="AS319" i="4"/>
  <c r="AR319" i="4"/>
  <c r="AQ319" i="4"/>
  <c r="AP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AV318" i="4"/>
  <c r="AU318" i="4"/>
  <c r="AT318" i="4"/>
  <c r="AS318" i="4"/>
  <c r="AR318" i="4"/>
  <c r="AQ318" i="4"/>
  <c r="AP318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AV317" i="4"/>
  <c r="AU317" i="4"/>
  <c r="AT317" i="4"/>
  <c r="AS317" i="4"/>
  <c r="AR317" i="4"/>
  <c r="AQ317" i="4"/>
  <c r="AP317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AV316" i="4"/>
  <c r="AU316" i="4"/>
  <c r="AT316" i="4"/>
  <c r="AS316" i="4"/>
  <c r="AR316" i="4"/>
  <c r="AQ316" i="4"/>
  <c r="AP316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AV315" i="4"/>
  <c r="AU315" i="4"/>
  <c r="AT315" i="4"/>
  <c r="AS315" i="4"/>
  <c r="AR315" i="4"/>
  <c r="AQ315" i="4"/>
  <c r="AP315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AV313" i="4"/>
  <c r="AU313" i="4"/>
  <c r="AT313" i="4"/>
  <c r="AS313" i="4"/>
  <c r="AR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AV311" i="4"/>
  <c r="AU311" i="4"/>
  <c r="AT311" i="4"/>
  <c r="AS311" i="4"/>
  <c r="AR311" i="4"/>
  <c r="AQ311" i="4"/>
  <c r="AP311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AV310" i="4"/>
  <c r="AU310" i="4"/>
  <c r="AT310" i="4"/>
  <c r="AS310" i="4"/>
  <c r="AR310" i="4"/>
  <c r="AQ310" i="4"/>
  <c r="AP310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AV309" i="4"/>
  <c r="AU309" i="4"/>
  <c r="AT309" i="4"/>
  <c r="AS309" i="4"/>
  <c r="AR309" i="4"/>
  <c r="AQ309" i="4"/>
  <c r="AP309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AV308" i="4"/>
  <c r="AU308" i="4"/>
  <c r="AT308" i="4"/>
  <c r="AS308" i="4"/>
  <c r="AR308" i="4"/>
  <c r="AQ308" i="4"/>
  <c r="AP308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AV307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AV306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T25" i="4"/>
  <c r="R25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T24" i="4"/>
  <c r="R24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T23" i="4"/>
  <c r="R23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R22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T21" i="4"/>
  <c r="R21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R20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T19" i="4"/>
  <c r="R19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R18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T17" i="4"/>
  <c r="R17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R16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T15" i="4"/>
  <c r="R15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T14" i="4"/>
  <c r="R14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T13" i="4"/>
  <c r="R13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T12" i="4"/>
  <c r="R12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T11" i="4"/>
  <c r="R11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T10" i="4"/>
  <c r="R10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R9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T8" i="4"/>
  <c r="R8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T7" i="4"/>
  <c r="R7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T6" i="4"/>
  <c r="R6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T5" i="4"/>
  <c r="R5" i="4"/>
  <c r="T4" i="4"/>
  <c r="R4" i="4"/>
  <c r="T3" i="4"/>
  <c r="R3" i="4"/>
  <c r="T2" i="4"/>
  <c r="R2" i="4"/>
  <c r="T1" i="4"/>
  <c r="R1" i="4"/>
  <c r="Z321" i="3"/>
  <c r="Y321" i="3"/>
  <c r="S321" i="3"/>
  <c r="R321" i="3"/>
  <c r="Z320" i="3"/>
  <c r="Y320" i="3"/>
  <c r="S320" i="3"/>
  <c r="R320" i="3"/>
  <c r="Z319" i="3"/>
  <c r="Y319" i="3"/>
  <c r="S319" i="3"/>
  <c r="R319" i="3"/>
  <c r="Z318" i="3"/>
  <c r="Y318" i="3"/>
  <c r="S318" i="3"/>
  <c r="R318" i="3"/>
  <c r="Z317" i="3"/>
  <c r="Y317" i="3"/>
  <c r="S317" i="3"/>
  <c r="R317" i="3"/>
  <c r="Z316" i="3"/>
  <c r="Y316" i="3"/>
  <c r="S316" i="3"/>
  <c r="R316" i="3"/>
  <c r="Z315" i="3"/>
  <c r="Y315" i="3"/>
  <c r="S315" i="3"/>
  <c r="R315" i="3"/>
  <c r="Z314" i="3"/>
  <c r="Y314" i="3"/>
  <c r="S314" i="3"/>
  <c r="R314" i="3"/>
  <c r="Z313" i="3"/>
  <c r="Y313" i="3"/>
  <c r="S313" i="3"/>
  <c r="R313" i="3"/>
  <c r="Z312" i="3"/>
  <c r="Y312" i="3"/>
  <c r="S312" i="3"/>
  <c r="R312" i="3"/>
  <c r="Z311" i="3"/>
  <c r="Y311" i="3"/>
  <c r="S311" i="3"/>
  <c r="R311" i="3"/>
  <c r="Z310" i="3"/>
  <c r="Y310" i="3"/>
  <c r="S310" i="3"/>
  <c r="R310" i="3"/>
  <c r="Z309" i="3"/>
  <c r="Y309" i="3"/>
  <c r="S309" i="3"/>
  <c r="R309" i="3"/>
  <c r="Z308" i="3"/>
  <c r="Y308" i="3"/>
  <c r="S308" i="3"/>
  <c r="R308" i="3"/>
  <c r="Z307" i="3"/>
  <c r="Y307" i="3"/>
  <c r="S307" i="3"/>
  <c r="R307" i="3"/>
  <c r="Z306" i="3"/>
  <c r="Y306" i="3"/>
  <c r="S306" i="3"/>
  <c r="R306" i="3"/>
  <c r="Z305" i="3"/>
  <c r="Y305" i="3"/>
  <c r="S305" i="3"/>
  <c r="R305" i="3"/>
  <c r="Z304" i="3"/>
  <c r="Y304" i="3"/>
  <c r="S304" i="3"/>
  <c r="R304" i="3"/>
  <c r="Z303" i="3"/>
  <c r="Y303" i="3"/>
  <c r="S303" i="3"/>
  <c r="R303" i="3"/>
  <c r="Z302" i="3"/>
  <c r="Y302" i="3"/>
  <c r="S302" i="3"/>
  <c r="R302" i="3"/>
  <c r="Z301" i="3"/>
  <c r="Y301" i="3"/>
  <c r="S301" i="3"/>
  <c r="R301" i="3"/>
  <c r="Z300" i="3"/>
  <c r="Y300" i="3"/>
  <c r="S300" i="3"/>
  <c r="R300" i="3"/>
  <c r="Z299" i="3"/>
  <c r="Y299" i="3"/>
  <c r="S299" i="3"/>
  <c r="R299" i="3"/>
  <c r="Z298" i="3"/>
  <c r="Y298" i="3"/>
  <c r="S298" i="3"/>
  <c r="R298" i="3"/>
  <c r="Z297" i="3"/>
  <c r="Y297" i="3"/>
  <c r="S297" i="3"/>
  <c r="R297" i="3"/>
  <c r="Z296" i="3"/>
  <c r="Y296" i="3"/>
  <c r="S296" i="3"/>
  <c r="R296" i="3"/>
  <c r="Z295" i="3"/>
  <c r="Y295" i="3"/>
  <c r="S295" i="3"/>
  <c r="R295" i="3"/>
  <c r="Z294" i="3"/>
  <c r="Y294" i="3"/>
  <c r="S294" i="3"/>
  <c r="R294" i="3"/>
  <c r="Z293" i="3"/>
  <c r="Y293" i="3"/>
  <c r="S293" i="3"/>
  <c r="R293" i="3"/>
  <c r="Z292" i="3"/>
  <c r="Y292" i="3"/>
  <c r="S292" i="3"/>
  <c r="R292" i="3"/>
  <c r="Z291" i="3"/>
  <c r="Y291" i="3"/>
  <c r="S291" i="3"/>
  <c r="R291" i="3"/>
  <c r="Z290" i="3"/>
  <c r="Y290" i="3"/>
  <c r="S290" i="3"/>
  <c r="R290" i="3"/>
  <c r="Z289" i="3"/>
  <c r="Y289" i="3"/>
  <c r="S289" i="3"/>
  <c r="R289" i="3"/>
  <c r="Z288" i="3"/>
  <c r="Y288" i="3"/>
  <c r="S288" i="3"/>
  <c r="R288" i="3"/>
  <c r="Z287" i="3"/>
  <c r="Y287" i="3"/>
  <c r="S287" i="3"/>
  <c r="R287" i="3"/>
  <c r="Z286" i="3"/>
  <c r="Y286" i="3"/>
  <c r="S286" i="3"/>
  <c r="R286" i="3"/>
  <c r="Z285" i="3"/>
  <c r="Y285" i="3"/>
  <c r="S285" i="3"/>
  <c r="R285" i="3"/>
  <c r="Z284" i="3"/>
  <c r="Y284" i="3"/>
  <c r="S284" i="3"/>
  <c r="R284" i="3"/>
  <c r="Z283" i="3"/>
  <c r="Y283" i="3"/>
  <c r="S283" i="3"/>
  <c r="R283" i="3"/>
  <c r="Z282" i="3"/>
  <c r="Y282" i="3"/>
  <c r="S282" i="3"/>
  <c r="R282" i="3"/>
  <c r="Z281" i="3"/>
  <c r="Y281" i="3"/>
  <c r="S281" i="3"/>
  <c r="R281" i="3"/>
  <c r="Z280" i="3"/>
  <c r="Y280" i="3"/>
  <c r="S280" i="3"/>
  <c r="R280" i="3"/>
  <c r="Z279" i="3"/>
  <c r="Y279" i="3"/>
  <c r="S279" i="3"/>
  <c r="R279" i="3"/>
  <c r="Z278" i="3"/>
  <c r="Y278" i="3"/>
  <c r="S278" i="3"/>
  <c r="R278" i="3"/>
  <c r="Z277" i="3"/>
  <c r="Y277" i="3"/>
  <c r="S277" i="3"/>
  <c r="R277" i="3"/>
  <c r="Z276" i="3"/>
  <c r="Y276" i="3"/>
  <c r="S276" i="3"/>
  <c r="R276" i="3"/>
  <c r="Z275" i="3"/>
  <c r="Y275" i="3"/>
  <c r="S275" i="3"/>
  <c r="R275" i="3"/>
  <c r="Z274" i="3"/>
  <c r="Y274" i="3"/>
  <c r="S274" i="3"/>
  <c r="R274" i="3"/>
  <c r="Z273" i="3"/>
  <c r="Y273" i="3"/>
  <c r="S273" i="3"/>
  <c r="R273" i="3"/>
  <c r="Z272" i="3"/>
  <c r="Y272" i="3"/>
  <c r="S272" i="3"/>
  <c r="R272" i="3"/>
  <c r="Z271" i="3"/>
  <c r="Y271" i="3"/>
  <c r="S271" i="3"/>
  <c r="R271" i="3"/>
  <c r="Z270" i="3"/>
  <c r="Y270" i="3"/>
  <c r="S270" i="3"/>
  <c r="R270" i="3"/>
  <c r="Z269" i="3"/>
  <c r="Y269" i="3"/>
  <c r="S269" i="3"/>
  <c r="R269" i="3"/>
  <c r="Z268" i="3"/>
  <c r="Y268" i="3"/>
  <c r="S268" i="3"/>
  <c r="R268" i="3"/>
  <c r="Z267" i="3"/>
  <c r="Y267" i="3"/>
  <c r="S267" i="3"/>
  <c r="R267" i="3"/>
  <c r="Z266" i="3"/>
  <c r="Y266" i="3"/>
  <c r="S266" i="3"/>
  <c r="R266" i="3"/>
  <c r="Z265" i="3"/>
  <c r="Y265" i="3"/>
  <c r="S265" i="3"/>
  <c r="R265" i="3"/>
  <c r="Z264" i="3"/>
  <c r="Y264" i="3"/>
  <c r="S264" i="3"/>
  <c r="R264" i="3"/>
  <c r="Z263" i="3"/>
  <c r="Y263" i="3"/>
  <c r="S263" i="3"/>
  <c r="R263" i="3"/>
  <c r="Z262" i="3"/>
  <c r="Y262" i="3"/>
  <c r="S262" i="3"/>
  <c r="R262" i="3"/>
  <c r="Z261" i="3"/>
  <c r="Y261" i="3"/>
  <c r="S261" i="3"/>
  <c r="R261" i="3"/>
  <c r="Z260" i="3"/>
  <c r="Y260" i="3"/>
  <c r="S260" i="3"/>
  <c r="R260" i="3"/>
  <c r="Z259" i="3"/>
  <c r="Y259" i="3"/>
  <c r="S259" i="3"/>
  <c r="R259" i="3"/>
  <c r="Z258" i="3"/>
  <c r="Y258" i="3"/>
  <c r="S258" i="3"/>
  <c r="R258" i="3"/>
  <c r="Z257" i="3"/>
  <c r="Y257" i="3"/>
  <c r="S257" i="3"/>
  <c r="R257" i="3"/>
  <c r="Z256" i="3"/>
  <c r="Y256" i="3"/>
  <c r="S256" i="3"/>
  <c r="R256" i="3"/>
  <c r="Z255" i="3"/>
  <c r="Y255" i="3"/>
  <c r="S255" i="3"/>
  <c r="R255" i="3"/>
  <c r="Z254" i="3"/>
  <c r="Y254" i="3"/>
  <c r="S254" i="3"/>
  <c r="R254" i="3"/>
  <c r="Z253" i="3"/>
  <c r="Y253" i="3"/>
  <c r="S253" i="3"/>
  <c r="R253" i="3"/>
  <c r="Z252" i="3"/>
  <c r="Y252" i="3"/>
  <c r="S252" i="3"/>
  <c r="R252" i="3"/>
  <c r="Z251" i="3"/>
  <c r="Y251" i="3"/>
  <c r="S251" i="3"/>
  <c r="R251" i="3"/>
  <c r="Z250" i="3"/>
  <c r="Y250" i="3"/>
  <c r="S250" i="3"/>
  <c r="R250" i="3"/>
  <c r="Z249" i="3"/>
  <c r="Y249" i="3"/>
  <c r="S249" i="3"/>
  <c r="R249" i="3"/>
  <c r="Z248" i="3"/>
  <c r="Y248" i="3"/>
  <c r="S248" i="3"/>
  <c r="R248" i="3"/>
  <c r="Z247" i="3"/>
  <c r="Y247" i="3"/>
  <c r="S247" i="3"/>
  <c r="R247" i="3"/>
  <c r="Z246" i="3"/>
  <c r="Y246" i="3"/>
  <c r="S246" i="3"/>
  <c r="R246" i="3"/>
  <c r="Z245" i="3"/>
  <c r="Y245" i="3"/>
  <c r="S245" i="3"/>
  <c r="R245" i="3"/>
  <c r="Z244" i="3"/>
  <c r="Y244" i="3"/>
  <c r="S244" i="3"/>
  <c r="R244" i="3"/>
  <c r="Z243" i="3"/>
  <c r="Y243" i="3"/>
  <c r="S243" i="3"/>
  <c r="R243" i="3"/>
  <c r="Z242" i="3"/>
  <c r="Y242" i="3"/>
  <c r="S242" i="3"/>
  <c r="R242" i="3"/>
  <c r="Z241" i="3"/>
  <c r="Y241" i="3"/>
  <c r="S241" i="3"/>
  <c r="R241" i="3"/>
  <c r="Z240" i="3"/>
  <c r="Y240" i="3"/>
  <c r="S240" i="3"/>
  <c r="R240" i="3"/>
  <c r="Z239" i="3"/>
  <c r="Y239" i="3"/>
  <c r="S239" i="3"/>
  <c r="R239" i="3"/>
  <c r="Z238" i="3"/>
  <c r="Y238" i="3"/>
  <c r="S238" i="3"/>
  <c r="R238" i="3"/>
  <c r="Z237" i="3"/>
  <c r="Y237" i="3"/>
  <c r="S237" i="3"/>
  <c r="R237" i="3"/>
  <c r="Z236" i="3"/>
  <c r="Y236" i="3"/>
  <c r="S236" i="3"/>
  <c r="R236" i="3"/>
  <c r="Z235" i="3"/>
  <c r="Y235" i="3"/>
  <c r="S235" i="3"/>
  <c r="R235" i="3"/>
  <c r="Z234" i="3"/>
  <c r="Y234" i="3"/>
  <c r="S234" i="3"/>
  <c r="R234" i="3"/>
  <c r="Z233" i="3"/>
  <c r="Y233" i="3"/>
  <c r="S233" i="3"/>
  <c r="R233" i="3"/>
  <c r="Z232" i="3"/>
  <c r="Y232" i="3"/>
  <c r="S232" i="3"/>
  <c r="R232" i="3"/>
  <c r="Z231" i="3"/>
  <c r="Y231" i="3"/>
  <c r="S231" i="3"/>
  <c r="R231" i="3"/>
  <c r="Z230" i="3"/>
  <c r="Y230" i="3"/>
  <c r="S230" i="3"/>
  <c r="R230" i="3"/>
  <c r="Z229" i="3"/>
  <c r="Y229" i="3"/>
  <c r="S229" i="3"/>
  <c r="R229" i="3"/>
  <c r="Z228" i="3"/>
  <c r="Y228" i="3"/>
  <c r="S228" i="3"/>
  <c r="R228" i="3"/>
  <c r="Z227" i="3"/>
  <c r="Y227" i="3"/>
  <c r="S227" i="3"/>
  <c r="R227" i="3"/>
  <c r="Z226" i="3"/>
  <c r="Y226" i="3"/>
  <c r="S226" i="3"/>
  <c r="R226" i="3"/>
  <c r="Z225" i="3"/>
  <c r="Y225" i="3"/>
  <c r="S225" i="3"/>
  <c r="R225" i="3"/>
  <c r="Z224" i="3"/>
  <c r="Y224" i="3"/>
  <c r="S224" i="3"/>
  <c r="R224" i="3"/>
  <c r="Z223" i="3"/>
  <c r="Y223" i="3"/>
  <c r="S223" i="3"/>
  <c r="R223" i="3"/>
  <c r="Z222" i="3"/>
  <c r="Y222" i="3"/>
  <c r="S222" i="3"/>
  <c r="R222" i="3"/>
  <c r="Z221" i="3"/>
  <c r="Y221" i="3"/>
  <c r="S221" i="3"/>
  <c r="R221" i="3"/>
  <c r="Z220" i="3"/>
  <c r="Y220" i="3"/>
  <c r="S220" i="3"/>
  <c r="R220" i="3"/>
  <c r="Z219" i="3"/>
  <c r="Y219" i="3"/>
  <c r="S219" i="3"/>
  <c r="R219" i="3"/>
  <c r="Z218" i="3"/>
  <c r="Y218" i="3"/>
  <c r="S218" i="3"/>
  <c r="R218" i="3"/>
  <c r="Z217" i="3"/>
  <c r="Y217" i="3"/>
  <c r="S217" i="3"/>
  <c r="R217" i="3"/>
  <c r="Z216" i="3"/>
  <c r="Y216" i="3"/>
  <c r="S216" i="3"/>
  <c r="R216" i="3"/>
  <c r="Z215" i="3"/>
  <c r="Y215" i="3"/>
  <c r="S215" i="3"/>
  <c r="R215" i="3"/>
  <c r="Z214" i="3"/>
  <c r="Y214" i="3"/>
  <c r="S214" i="3"/>
  <c r="R214" i="3"/>
  <c r="Z213" i="3"/>
  <c r="Y213" i="3"/>
  <c r="S213" i="3"/>
  <c r="R213" i="3"/>
  <c r="Z212" i="3"/>
  <c r="Y212" i="3"/>
  <c r="S212" i="3"/>
  <c r="R212" i="3"/>
  <c r="Z211" i="3"/>
  <c r="Y211" i="3"/>
  <c r="S211" i="3"/>
  <c r="R211" i="3"/>
  <c r="Z210" i="3"/>
  <c r="Y210" i="3"/>
  <c r="S210" i="3"/>
  <c r="R210" i="3"/>
  <c r="Z209" i="3"/>
  <c r="Y209" i="3"/>
  <c r="S209" i="3"/>
  <c r="R209" i="3"/>
  <c r="Z208" i="3"/>
  <c r="Y208" i="3"/>
  <c r="S208" i="3"/>
  <c r="R208" i="3"/>
  <c r="Z207" i="3"/>
  <c r="Y207" i="3"/>
  <c r="S207" i="3"/>
  <c r="R207" i="3"/>
  <c r="Z206" i="3"/>
  <c r="Y206" i="3"/>
  <c r="S206" i="3"/>
  <c r="R206" i="3"/>
  <c r="Z205" i="3"/>
  <c r="Y205" i="3"/>
  <c r="S205" i="3"/>
  <c r="R205" i="3"/>
  <c r="Z204" i="3"/>
  <c r="Y204" i="3"/>
  <c r="S204" i="3"/>
  <c r="R204" i="3"/>
  <c r="Z203" i="3"/>
  <c r="Y203" i="3"/>
  <c r="S203" i="3"/>
  <c r="R203" i="3"/>
  <c r="Z202" i="3"/>
  <c r="Y202" i="3"/>
  <c r="S202" i="3"/>
  <c r="R202" i="3"/>
  <c r="Z201" i="3"/>
  <c r="Y201" i="3"/>
  <c r="S201" i="3"/>
  <c r="R201" i="3"/>
  <c r="Z200" i="3"/>
  <c r="Y200" i="3"/>
  <c r="S200" i="3"/>
  <c r="R200" i="3"/>
  <c r="Z199" i="3"/>
  <c r="Y199" i="3"/>
  <c r="S199" i="3"/>
  <c r="R199" i="3"/>
  <c r="Z198" i="3"/>
  <c r="Y198" i="3"/>
  <c r="S198" i="3"/>
  <c r="R198" i="3"/>
  <c r="Z197" i="3"/>
  <c r="Y197" i="3"/>
  <c r="S197" i="3"/>
  <c r="R197" i="3"/>
  <c r="Z196" i="3"/>
  <c r="Y196" i="3"/>
  <c r="S196" i="3"/>
  <c r="R196" i="3"/>
  <c r="Z195" i="3"/>
  <c r="Y195" i="3"/>
  <c r="S195" i="3"/>
  <c r="R195" i="3"/>
  <c r="Z194" i="3"/>
  <c r="Y194" i="3"/>
  <c r="S194" i="3"/>
  <c r="R194" i="3"/>
  <c r="Z193" i="3"/>
  <c r="Y193" i="3"/>
  <c r="S193" i="3"/>
  <c r="R193" i="3"/>
  <c r="Z192" i="3"/>
  <c r="Y192" i="3"/>
  <c r="S192" i="3"/>
  <c r="R192" i="3"/>
  <c r="Z191" i="3"/>
  <c r="Y191" i="3"/>
  <c r="S191" i="3"/>
  <c r="R191" i="3"/>
  <c r="Z190" i="3"/>
  <c r="Y190" i="3"/>
  <c r="S190" i="3"/>
  <c r="R190" i="3"/>
  <c r="Z189" i="3"/>
  <c r="Y189" i="3"/>
  <c r="S189" i="3"/>
  <c r="R189" i="3"/>
  <c r="Z188" i="3"/>
  <c r="Y188" i="3"/>
  <c r="S188" i="3"/>
  <c r="R188" i="3"/>
  <c r="Z187" i="3"/>
  <c r="Y187" i="3"/>
  <c r="S187" i="3"/>
  <c r="R187" i="3"/>
  <c r="Z186" i="3"/>
  <c r="Y186" i="3"/>
  <c r="S186" i="3"/>
  <c r="R186" i="3"/>
  <c r="Z185" i="3"/>
  <c r="Y185" i="3"/>
  <c r="S185" i="3"/>
  <c r="R185" i="3"/>
  <c r="Z184" i="3"/>
  <c r="Y184" i="3"/>
  <c r="S184" i="3"/>
  <c r="R184" i="3"/>
  <c r="Z183" i="3"/>
  <c r="Y183" i="3"/>
  <c r="S183" i="3"/>
  <c r="R183" i="3"/>
  <c r="Z182" i="3"/>
  <c r="Y182" i="3"/>
  <c r="S182" i="3"/>
  <c r="R182" i="3"/>
  <c r="Z181" i="3"/>
  <c r="Y181" i="3"/>
  <c r="S181" i="3"/>
  <c r="R181" i="3"/>
  <c r="Z180" i="3"/>
  <c r="Y180" i="3"/>
  <c r="S180" i="3"/>
  <c r="R180" i="3"/>
  <c r="Z179" i="3"/>
  <c r="Y179" i="3"/>
  <c r="S179" i="3"/>
  <c r="R179" i="3"/>
  <c r="Z178" i="3"/>
  <c r="Y178" i="3"/>
  <c r="S178" i="3"/>
  <c r="R178" i="3"/>
  <c r="Z177" i="3"/>
  <c r="Y177" i="3"/>
  <c r="S177" i="3"/>
  <c r="R177" i="3"/>
  <c r="Z176" i="3"/>
  <c r="Y176" i="3"/>
  <c r="S176" i="3"/>
  <c r="R176" i="3"/>
  <c r="Z175" i="3"/>
  <c r="Y175" i="3"/>
  <c r="S175" i="3"/>
  <c r="R175" i="3"/>
  <c r="Z174" i="3"/>
  <c r="Y174" i="3"/>
  <c r="S174" i="3"/>
  <c r="R174" i="3"/>
  <c r="Z173" i="3"/>
  <c r="Y173" i="3"/>
  <c r="S173" i="3"/>
  <c r="R173" i="3"/>
  <c r="Z172" i="3"/>
  <c r="Y172" i="3"/>
  <c r="S172" i="3"/>
  <c r="R172" i="3"/>
  <c r="Z171" i="3"/>
  <c r="Y171" i="3"/>
  <c r="S171" i="3"/>
  <c r="R171" i="3"/>
  <c r="Z170" i="3"/>
  <c r="Y170" i="3"/>
  <c r="S170" i="3"/>
  <c r="R170" i="3"/>
  <c r="Z169" i="3"/>
  <c r="Y169" i="3"/>
  <c r="S169" i="3"/>
  <c r="R169" i="3"/>
  <c r="Z168" i="3"/>
  <c r="Y168" i="3"/>
  <c r="S168" i="3"/>
  <c r="R168" i="3"/>
  <c r="Z167" i="3"/>
  <c r="Y167" i="3"/>
  <c r="S167" i="3"/>
  <c r="R167" i="3"/>
  <c r="Z166" i="3"/>
  <c r="Y166" i="3"/>
  <c r="S166" i="3"/>
  <c r="R166" i="3"/>
  <c r="Z165" i="3"/>
  <c r="Y165" i="3"/>
  <c r="S165" i="3"/>
  <c r="R165" i="3"/>
  <c r="Z164" i="3"/>
  <c r="Y164" i="3"/>
  <c r="S164" i="3"/>
  <c r="R164" i="3"/>
  <c r="Z163" i="3"/>
  <c r="Y163" i="3"/>
  <c r="S163" i="3"/>
  <c r="R163" i="3"/>
  <c r="Z162" i="3"/>
  <c r="Y162" i="3"/>
  <c r="S162" i="3"/>
  <c r="R162" i="3"/>
  <c r="Z161" i="3"/>
  <c r="Y161" i="3"/>
  <c r="S161" i="3"/>
  <c r="R161" i="3"/>
  <c r="Z160" i="3"/>
  <c r="Y160" i="3"/>
  <c r="S160" i="3"/>
  <c r="R160" i="3"/>
  <c r="Z159" i="3"/>
  <c r="Y159" i="3"/>
  <c r="S159" i="3"/>
  <c r="R159" i="3"/>
  <c r="Z158" i="3"/>
  <c r="Y158" i="3"/>
  <c r="S158" i="3"/>
  <c r="R158" i="3"/>
  <c r="Z157" i="3"/>
  <c r="Y157" i="3"/>
  <c r="S157" i="3"/>
  <c r="R157" i="3"/>
  <c r="Z156" i="3"/>
  <c r="Y156" i="3"/>
  <c r="S156" i="3"/>
  <c r="R156" i="3"/>
  <c r="Z155" i="3"/>
  <c r="Y155" i="3"/>
  <c r="S155" i="3"/>
  <c r="R155" i="3"/>
  <c r="Z154" i="3"/>
  <c r="Y154" i="3"/>
  <c r="S154" i="3"/>
  <c r="R154" i="3"/>
  <c r="Z153" i="3"/>
  <c r="Y153" i="3"/>
  <c r="S153" i="3"/>
  <c r="R153" i="3"/>
  <c r="Z152" i="3"/>
  <c r="Y152" i="3"/>
  <c r="S152" i="3"/>
  <c r="R152" i="3"/>
  <c r="Z151" i="3"/>
  <c r="Y151" i="3"/>
  <c r="S151" i="3"/>
  <c r="R151" i="3"/>
  <c r="Z150" i="3"/>
  <c r="Y150" i="3"/>
  <c r="S150" i="3"/>
  <c r="R150" i="3"/>
  <c r="Z149" i="3"/>
  <c r="Y149" i="3"/>
  <c r="S149" i="3"/>
  <c r="R149" i="3"/>
  <c r="Z148" i="3"/>
  <c r="Y148" i="3"/>
  <c r="S148" i="3"/>
  <c r="R148" i="3"/>
  <c r="Z147" i="3"/>
  <c r="Y147" i="3"/>
  <c r="S147" i="3"/>
  <c r="R147" i="3"/>
  <c r="Z146" i="3"/>
  <c r="Y146" i="3"/>
  <c r="S146" i="3"/>
  <c r="R146" i="3"/>
  <c r="Z145" i="3"/>
  <c r="Y145" i="3"/>
  <c r="S145" i="3"/>
  <c r="R145" i="3"/>
  <c r="Z144" i="3"/>
  <c r="Y144" i="3"/>
  <c r="S144" i="3"/>
  <c r="R144" i="3"/>
  <c r="Z143" i="3"/>
  <c r="Y143" i="3"/>
  <c r="S143" i="3"/>
  <c r="R143" i="3"/>
  <c r="Z142" i="3"/>
  <c r="Y142" i="3"/>
  <c r="S142" i="3"/>
  <c r="R142" i="3"/>
  <c r="Z141" i="3"/>
  <c r="Y141" i="3"/>
  <c r="S141" i="3"/>
  <c r="R141" i="3"/>
  <c r="Z140" i="3"/>
  <c r="Y140" i="3"/>
  <c r="S140" i="3"/>
  <c r="R140" i="3"/>
  <c r="Z139" i="3"/>
  <c r="Y139" i="3"/>
  <c r="S139" i="3"/>
  <c r="R139" i="3"/>
  <c r="Z138" i="3"/>
  <c r="Y138" i="3"/>
  <c r="S138" i="3"/>
  <c r="R138" i="3"/>
  <c r="Z137" i="3"/>
  <c r="Y137" i="3"/>
  <c r="S137" i="3"/>
  <c r="R137" i="3"/>
  <c r="Z136" i="3"/>
  <c r="Y136" i="3"/>
  <c r="S136" i="3"/>
  <c r="R136" i="3"/>
  <c r="Z135" i="3"/>
  <c r="Y135" i="3"/>
  <c r="S135" i="3"/>
  <c r="R135" i="3"/>
  <c r="Z134" i="3"/>
  <c r="Y134" i="3"/>
  <c r="S134" i="3"/>
  <c r="R134" i="3"/>
  <c r="Z133" i="3"/>
  <c r="Y133" i="3"/>
  <c r="S133" i="3"/>
  <c r="R133" i="3"/>
  <c r="Z132" i="3"/>
  <c r="Y132" i="3"/>
  <c r="S132" i="3"/>
  <c r="R132" i="3"/>
  <c r="Z131" i="3"/>
  <c r="Y131" i="3"/>
  <c r="S131" i="3"/>
  <c r="R131" i="3"/>
  <c r="Z130" i="3"/>
  <c r="Y130" i="3"/>
  <c r="S130" i="3"/>
  <c r="R130" i="3"/>
  <c r="Z129" i="3"/>
  <c r="Y129" i="3"/>
  <c r="S129" i="3"/>
  <c r="R129" i="3"/>
  <c r="Z128" i="3"/>
  <c r="Y128" i="3"/>
  <c r="S128" i="3"/>
  <c r="R128" i="3"/>
  <c r="Z127" i="3"/>
  <c r="Y127" i="3"/>
  <c r="S127" i="3"/>
  <c r="R127" i="3"/>
  <c r="Z126" i="3"/>
  <c r="Y126" i="3"/>
  <c r="S126" i="3"/>
  <c r="R126" i="3"/>
  <c r="Z125" i="3"/>
  <c r="Y125" i="3"/>
  <c r="S125" i="3"/>
  <c r="R125" i="3"/>
  <c r="Z124" i="3"/>
  <c r="Y124" i="3"/>
  <c r="S124" i="3"/>
  <c r="R124" i="3"/>
  <c r="Z123" i="3"/>
  <c r="Y123" i="3"/>
  <c r="S123" i="3"/>
  <c r="R123" i="3"/>
  <c r="Z122" i="3"/>
  <c r="Y122" i="3"/>
  <c r="S122" i="3"/>
  <c r="R122" i="3"/>
  <c r="Z121" i="3"/>
  <c r="Y121" i="3"/>
  <c r="S121" i="3"/>
  <c r="R121" i="3"/>
  <c r="Z120" i="3"/>
  <c r="Y120" i="3"/>
  <c r="S120" i="3"/>
  <c r="R120" i="3"/>
  <c r="Z119" i="3"/>
  <c r="Y119" i="3"/>
  <c r="S119" i="3"/>
  <c r="R119" i="3"/>
  <c r="Z118" i="3"/>
  <c r="Y118" i="3"/>
  <c r="S118" i="3"/>
  <c r="R118" i="3"/>
  <c r="Z117" i="3"/>
  <c r="Y117" i="3"/>
  <c r="S117" i="3"/>
  <c r="R117" i="3"/>
  <c r="Z116" i="3"/>
  <c r="Y116" i="3"/>
  <c r="S116" i="3"/>
  <c r="R116" i="3"/>
  <c r="Z115" i="3"/>
  <c r="Y115" i="3"/>
  <c r="S115" i="3"/>
  <c r="R115" i="3"/>
  <c r="Z114" i="3"/>
  <c r="Y114" i="3"/>
  <c r="S114" i="3"/>
  <c r="R114" i="3"/>
  <c r="Z113" i="3"/>
  <c r="Y113" i="3"/>
  <c r="S113" i="3"/>
  <c r="R113" i="3"/>
  <c r="Z112" i="3"/>
  <c r="Y112" i="3"/>
  <c r="S112" i="3"/>
  <c r="R112" i="3"/>
  <c r="Z111" i="3"/>
  <c r="Y111" i="3"/>
  <c r="S111" i="3"/>
  <c r="R111" i="3"/>
  <c r="Z110" i="3"/>
  <c r="Y110" i="3"/>
  <c r="S110" i="3"/>
  <c r="R110" i="3"/>
  <c r="Z109" i="3"/>
  <c r="Y109" i="3"/>
  <c r="S109" i="3"/>
  <c r="R109" i="3"/>
  <c r="Z108" i="3"/>
  <c r="Y108" i="3"/>
  <c r="S108" i="3"/>
  <c r="R108" i="3"/>
  <c r="Z107" i="3"/>
  <c r="Y107" i="3"/>
  <c r="S107" i="3"/>
  <c r="R107" i="3"/>
  <c r="Z106" i="3"/>
  <c r="Y106" i="3"/>
  <c r="S106" i="3"/>
  <c r="R106" i="3"/>
  <c r="Z105" i="3"/>
  <c r="Y105" i="3"/>
  <c r="S105" i="3"/>
  <c r="R105" i="3"/>
  <c r="Z104" i="3"/>
  <c r="Y104" i="3"/>
  <c r="S104" i="3"/>
  <c r="R104" i="3"/>
  <c r="Z103" i="3"/>
  <c r="Y103" i="3"/>
  <c r="S103" i="3"/>
  <c r="R103" i="3"/>
  <c r="Z102" i="3"/>
  <c r="Y102" i="3"/>
  <c r="S102" i="3"/>
  <c r="R102" i="3"/>
  <c r="Z101" i="3"/>
  <c r="Y101" i="3"/>
  <c r="S101" i="3"/>
  <c r="R101" i="3"/>
  <c r="Z100" i="3"/>
  <c r="Y100" i="3"/>
  <c r="S100" i="3"/>
  <c r="R100" i="3"/>
  <c r="Z99" i="3"/>
  <c r="Y99" i="3"/>
  <c r="S99" i="3"/>
  <c r="R99" i="3"/>
  <c r="Z98" i="3"/>
  <c r="Y98" i="3"/>
  <c r="S98" i="3"/>
  <c r="R98" i="3"/>
  <c r="Z97" i="3"/>
  <c r="Y97" i="3"/>
  <c r="S97" i="3"/>
  <c r="R97" i="3"/>
  <c r="Z96" i="3"/>
  <c r="Y96" i="3"/>
  <c r="S96" i="3"/>
  <c r="R96" i="3"/>
  <c r="Z95" i="3"/>
  <c r="Y95" i="3"/>
  <c r="S95" i="3"/>
  <c r="R95" i="3"/>
  <c r="Z94" i="3"/>
  <c r="Y94" i="3"/>
  <c r="S94" i="3"/>
  <c r="R94" i="3"/>
  <c r="Z93" i="3"/>
  <c r="Y93" i="3"/>
  <c r="S93" i="3"/>
  <c r="R93" i="3"/>
  <c r="Z92" i="3"/>
  <c r="Y92" i="3"/>
  <c r="S92" i="3"/>
  <c r="R92" i="3"/>
  <c r="Z91" i="3"/>
  <c r="Y91" i="3"/>
  <c r="S91" i="3"/>
  <c r="R91" i="3"/>
  <c r="Z90" i="3"/>
  <c r="Y90" i="3"/>
  <c r="S90" i="3"/>
  <c r="R90" i="3"/>
  <c r="Z89" i="3"/>
  <c r="Y89" i="3"/>
  <c r="S89" i="3"/>
  <c r="R89" i="3"/>
  <c r="Z88" i="3"/>
  <c r="Y88" i="3"/>
  <c r="S88" i="3"/>
  <c r="R88" i="3"/>
  <c r="Z87" i="3"/>
  <c r="Y87" i="3"/>
  <c r="S87" i="3"/>
  <c r="R87" i="3"/>
  <c r="Z86" i="3"/>
  <c r="Y86" i="3"/>
  <c r="S86" i="3"/>
  <c r="R86" i="3"/>
  <c r="Z85" i="3"/>
  <c r="Y85" i="3"/>
  <c r="S85" i="3"/>
  <c r="R85" i="3"/>
  <c r="Z84" i="3"/>
  <c r="Y84" i="3"/>
  <c r="S84" i="3"/>
  <c r="R84" i="3"/>
  <c r="Z83" i="3"/>
  <c r="Y83" i="3"/>
  <c r="S83" i="3"/>
  <c r="R83" i="3"/>
  <c r="Z82" i="3"/>
  <c r="Y82" i="3"/>
  <c r="S82" i="3"/>
  <c r="R82" i="3"/>
  <c r="Z81" i="3"/>
  <c r="Y81" i="3"/>
  <c r="S81" i="3"/>
  <c r="R81" i="3"/>
  <c r="Z80" i="3"/>
  <c r="Y80" i="3"/>
  <c r="S80" i="3"/>
  <c r="R80" i="3"/>
  <c r="Z79" i="3"/>
  <c r="Y79" i="3"/>
  <c r="S79" i="3"/>
  <c r="R79" i="3"/>
  <c r="Z78" i="3"/>
  <c r="Y78" i="3"/>
  <c r="S78" i="3"/>
  <c r="R78" i="3"/>
  <c r="Z77" i="3"/>
  <c r="Y77" i="3"/>
  <c r="S77" i="3"/>
  <c r="R77" i="3"/>
  <c r="Z76" i="3"/>
  <c r="Y76" i="3"/>
  <c r="S76" i="3"/>
  <c r="R76" i="3"/>
  <c r="Z75" i="3"/>
  <c r="Y75" i="3"/>
  <c r="S75" i="3"/>
  <c r="R75" i="3"/>
  <c r="Z74" i="3"/>
  <c r="Y74" i="3"/>
  <c r="S74" i="3"/>
  <c r="R74" i="3"/>
  <c r="Z73" i="3"/>
  <c r="Y73" i="3"/>
  <c r="S73" i="3"/>
  <c r="R73" i="3"/>
  <c r="Z72" i="3"/>
  <c r="Y72" i="3"/>
  <c r="S72" i="3"/>
  <c r="R72" i="3"/>
  <c r="Z71" i="3"/>
  <c r="Y71" i="3"/>
  <c r="S71" i="3"/>
  <c r="R71" i="3"/>
  <c r="Z70" i="3"/>
  <c r="Y70" i="3"/>
  <c r="S70" i="3"/>
  <c r="R70" i="3"/>
  <c r="Z69" i="3"/>
  <c r="Y69" i="3"/>
  <c r="S69" i="3"/>
  <c r="R69" i="3"/>
  <c r="Z68" i="3"/>
  <c r="Y68" i="3"/>
  <c r="S68" i="3"/>
  <c r="R68" i="3"/>
  <c r="Z67" i="3"/>
  <c r="Y67" i="3"/>
  <c r="S67" i="3"/>
  <c r="R67" i="3"/>
  <c r="Z66" i="3"/>
  <c r="Y66" i="3"/>
  <c r="S66" i="3"/>
  <c r="R66" i="3"/>
  <c r="Z65" i="3"/>
  <c r="Y65" i="3"/>
  <c r="S65" i="3"/>
  <c r="R65" i="3"/>
  <c r="Z64" i="3"/>
  <c r="Y64" i="3"/>
  <c r="S64" i="3"/>
  <c r="R64" i="3"/>
  <c r="Z63" i="3"/>
  <c r="Y63" i="3"/>
  <c r="S63" i="3"/>
  <c r="R63" i="3"/>
  <c r="Z62" i="3"/>
  <c r="Y62" i="3"/>
  <c r="S62" i="3"/>
  <c r="R62" i="3"/>
  <c r="Z61" i="3"/>
  <c r="Y61" i="3"/>
  <c r="S61" i="3"/>
  <c r="R61" i="3"/>
  <c r="Z60" i="3"/>
  <c r="Y60" i="3"/>
  <c r="S60" i="3"/>
  <c r="R60" i="3"/>
  <c r="Z59" i="3"/>
  <c r="Y59" i="3"/>
  <c r="S59" i="3"/>
  <c r="R59" i="3"/>
  <c r="Z58" i="3"/>
  <c r="Y58" i="3"/>
  <c r="S58" i="3"/>
  <c r="R58" i="3"/>
  <c r="Z57" i="3"/>
  <c r="Y57" i="3"/>
  <c r="S57" i="3"/>
  <c r="R57" i="3"/>
  <c r="Z56" i="3"/>
  <c r="Y56" i="3"/>
  <c r="S56" i="3"/>
  <c r="R56" i="3"/>
  <c r="Z55" i="3"/>
  <c r="Y55" i="3"/>
  <c r="S55" i="3"/>
  <c r="R55" i="3"/>
  <c r="Z54" i="3"/>
  <c r="Y54" i="3"/>
  <c r="S54" i="3"/>
  <c r="R54" i="3"/>
  <c r="Z53" i="3"/>
  <c r="Y53" i="3"/>
  <c r="S53" i="3"/>
  <c r="R53" i="3"/>
  <c r="Z52" i="3"/>
  <c r="Y52" i="3"/>
  <c r="S52" i="3"/>
  <c r="R52" i="3"/>
  <c r="Z51" i="3"/>
  <c r="Y51" i="3"/>
  <c r="S51" i="3"/>
  <c r="R51" i="3"/>
  <c r="Z50" i="3"/>
  <c r="Y50" i="3"/>
  <c r="S50" i="3"/>
  <c r="R50" i="3"/>
  <c r="Z49" i="3"/>
  <c r="Y49" i="3"/>
  <c r="S49" i="3"/>
  <c r="R49" i="3"/>
  <c r="Z48" i="3"/>
  <c r="Y48" i="3"/>
  <c r="S48" i="3"/>
  <c r="R48" i="3"/>
  <c r="Z47" i="3"/>
  <c r="Y47" i="3"/>
  <c r="S47" i="3"/>
  <c r="R47" i="3"/>
  <c r="Z46" i="3"/>
  <c r="Y46" i="3"/>
  <c r="S46" i="3"/>
  <c r="R46" i="3"/>
  <c r="Z45" i="3"/>
  <c r="Y45" i="3"/>
  <c r="S45" i="3"/>
  <c r="R45" i="3"/>
  <c r="Z44" i="3"/>
  <c r="Y44" i="3"/>
  <c r="S44" i="3"/>
  <c r="R44" i="3"/>
  <c r="Z43" i="3"/>
  <c r="Y43" i="3"/>
  <c r="S43" i="3"/>
  <c r="R43" i="3"/>
  <c r="Z42" i="3"/>
  <c r="Y42" i="3"/>
  <c r="S42" i="3"/>
  <c r="R42" i="3"/>
  <c r="Z41" i="3"/>
  <c r="Y41" i="3"/>
  <c r="S41" i="3"/>
  <c r="R41" i="3"/>
  <c r="Z40" i="3"/>
  <c r="Y40" i="3"/>
  <c r="S40" i="3"/>
  <c r="R40" i="3"/>
  <c r="Z39" i="3"/>
  <c r="Y39" i="3"/>
  <c r="S39" i="3"/>
  <c r="R39" i="3"/>
  <c r="Z38" i="3"/>
  <c r="Y38" i="3"/>
  <c r="S38" i="3"/>
  <c r="R38" i="3"/>
  <c r="Z37" i="3"/>
  <c r="Y37" i="3"/>
  <c r="S37" i="3"/>
  <c r="R37" i="3"/>
  <c r="Z36" i="3"/>
  <c r="Y36" i="3"/>
  <c r="S36" i="3"/>
  <c r="R36" i="3"/>
  <c r="Z35" i="3"/>
  <c r="Y35" i="3"/>
  <c r="S35" i="3"/>
  <c r="R35" i="3"/>
  <c r="Z34" i="3"/>
  <c r="Y34" i="3"/>
  <c r="S34" i="3"/>
  <c r="R34" i="3"/>
  <c r="Z33" i="3"/>
  <c r="Y33" i="3"/>
  <c r="S33" i="3"/>
  <c r="R33" i="3"/>
  <c r="Z32" i="3"/>
  <c r="Y32" i="3"/>
  <c r="S32" i="3"/>
  <c r="R32" i="3"/>
  <c r="Z31" i="3"/>
  <c r="Y31" i="3"/>
  <c r="S31" i="3"/>
  <c r="R31" i="3"/>
  <c r="Z30" i="3"/>
  <c r="Y30" i="3"/>
  <c r="S30" i="3"/>
  <c r="R30" i="3"/>
  <c r="Z29" i="3"/>
  <c r="Y29" i="3"/>
  <c r="S29" i="3"/>
  <c r="R29" i="3"/>
  <c r="Z28" i="3"/>
  <c r="Y28" i="3"/>
  <c r="S28" i="3"/>
  <c r="R28" i="3"/>
  <c r="Z27" i="3"/>
  <c r="Y27" i="3"/>
  <c r="S27" i="3"/>
  <c r="R27" i="3"/>
  <c r="Z26" i="3"/>
  <c r="Y26" i="3"/>
  <c r="S26" i="3"/>
  <c r="R26" i="3"/>
  <c r="Z25" i="3"/>
  <c r="Y25" i="3"/>
  <c r="S25" i="3"/>
  <c r="R25" i="3"/>
  <c r="Z24" i="3"/>
  <c r="Y24" i="3"/>
  <c r="S24" i="3"/>
  <c r="R24" i="3"/>
  <c r="Z23" i="3"/>
  <c r="Y23" i="3"/>
  <c r="S23" i="3"/>
  <c r="R23" i="3"/>
  <c r="Z22" i="3"/>
  <c r="Y22" i="3"/>
  <c r="S22" i="3"/>
  <c r="R22" i="3"/>
  <c r="Z21" i="3"/>
  <c r="Y21" i="3"/>
  <c r="S21" i="3"/>
  <c r="R21" i="3"/>
  <c r="Z20" i="3"/>
  <c r="Y20" i="3"/>
  <c r="S20" i="3"/>
  <c r="R20" i="3"/>
  <c r="Z19" i="3"/>
  <c r="Y19" i="3"/>
  <c r="S19" i="3"/>
  <c r="R19" i="3"/>
  <c r="Z18" i="3"/>
  <c r="Y18" i="3"/>
  <c r="S18" i="3"/>
  <c r="R18" i="3"/>
  <c r="Z17" i="3"/>
  <c r="Y17" i="3"/>
  <c r="S17" i="3"/>
  <c r="R17" i="3"/>
  <c r="Z16" i="3"/>
  <c r="Y16" i="3"/>
  <c r="S16" i="3"/>
  <c r="R16" i="3"/>
  <c r="Z15" i="3"/>
  <c r="Y15" i="3"/>
  <c r="S15" i="3"/>
  <c r="R15" i="3"/>
  <c r="Z14" i="3"/>
  <c r="Y14" i="3"/>
  <c r="S14" i="3"/>
  <c r="R14" i="3"/>
  <c r="Z13" i="3"/>
  <c r="Y13" i="3"/>
  <c r="S13" i="3"/>
  <c r="R13" i="3"/>
  <c r="Z12" i="3"/>
  <c r="Y12" i="3"/>
  <c r="S12" i="3"/>
  <c r="R12" i="3"/>
  <c r="Z11" i="3"/>
  <c r="Y11" i="3"/>
  <c r="S11" i="3"/>
  <c r="R11" i="3"/>
  <c r="Z10" i="3"/>
  <c r="Y10" i="3"/>
  <c r="S10" i="3"/>
  <c r="R10" i="3"/>
  <c r="Z9" i="3"/>
  <c r="Y9" i="3"/>
  <c r="S9" i="3"/>
  <c r="R9" i="3"/>
  <c r="Z8" i="3"/>
  <c r="Y8" i="3"/>
  <c r="S8" i="3"/>
  <c r="R8" i="3"/>
  <c r="Z7" i="3"/>
  <c r="Y7" i="3"/>
  <c r="S7" i="3"/>
  <c r="R7" i="3"/>
  <c r="Z6" i="3"/>
  <c r="Y6" i="3"/>
  <c r="S6" i="3"/>
  <c r="R6" i="3"/>
  <c r="Z5" i="3"/>
  <c r="Y5" i="3"/>
  <c r="S5" i="3"/>
  <c r="R5" i="3"/>
  <c r="Z4" i="3"/>
  <c r="Y4" i="3"/>
  <c r="S4" i="3"/>
  <c r="R4" i="3"/>
  <c r="Z3" i="3"/>
  <c r="Y3" i="3"/>
  <c r="S3" i="3"/>
  <c r="R3" i="3"/>
  <c r="Z2" i="3"/>
  <c r="Y2" i="3"/>
  <c r="S2" i="3"/>
  <c r="R2" i="3"/>
  <c r="AB321" i="2"/>
  <c r="AA321" i="2"/>
  <c r="U321" i="2"/>
  <c r="T321" i="2"/>
  <c r="AB320" i="2"/>
  <c r="AA320" i="2"/>
  <c r="U320" i="2"/>
  <c r="T320" i="2"/>
  <c r="AB319" i="2"/>
  <c r="AA319" i="2"/>
  <c r="U319" i="2"/>
  <c r="T319" i="2"/>
  <c r="AB318" i="2"/>
  <c r="AA318" i="2"/>
  <c r="U318" i="2"/>
  <c r="T318" i="2"/>
  <c r="AB317" i="2"/>
  <c r="AA317" i="2"/>
  <c r="U317" i="2"/>
  <c r="T317" i="2"/>
  <c r="AB316" i="2"/>
  <c r="AA316" i="2"/>
  <c r="U316" i="2"/>
  <c r="T316" i="2"/>
  <c r="AB315" i="2"/>
  <c r="AA315" i="2"/>
  <c r="U315" i="2"/>
  <c r="T315" i="2"/>
  <c r="AB314" i="2"/>
  <c r="AA314" i="2"/>
  <c r="U314" i="2"/>
  <c r="T314" i="2"/>
  <c r="AB313" i="2"/>
  <c r="AA313" i="2"/>
  <c r="U313" i="2"/>
  <c r="T313" i="2"/>
  <c r="AB312" i="2"/>
  <c r="AA312" i="2"/>
  <c r="U312" i="2"/>
  <c r="T312" i="2"/>
  <c r="AB311" i="2"/>
  <c r="AA311" i="2"/>
  <c r="U311" i="2"/>
  <c r="T311" i="2"/>
  <c r="AB310" i="2"/>
  <c r="AA310" i="2"/>
  <c r="U310" i="2"/>
  <c r="T310" i="2"/>
  <c r="AB309" i="2"/>
  <c r="AA309" i="2"/>
  <c r="U309" i="2"/>
  <c r="T309" i="2"/>
  <c r="AB308" i="2"/>
  <c r="AA308" i="2"/>
  <c r="U308" i="2"/>
  <c r="T308" i="2"/>
  <c r="AB307" i="2"/>
  <c r="AA307" i="2"/>
  <c r="U307" i="2"/>
  <c r="T307" i="2"/>
  <c r="AB306" i="2"/>
  <c r="AA306" i="2"/>
  <c r="U306" i="2"/>
  <c r="T306" i="2"/>
  <c r="AB305" i="2"/>
  <c r="AA305" i="2"/>
  <c r="U305" i="2"/>
  <c r="T305" i="2"/>
  <c r="AB304" i="2"/>
  <c r="AA304" i="2"/>
  <c r="U304" i="2"/>
  <c r="T304" i="2"/>
  <c r="AB303" i="2"/>
  <c r="AA303" i="2"/>
  <c r="U303" i="2"/>
  <c r="T303" i="2"/>
  <c r="AB302" i="2"/>
  <c r="AA302" i="2"/>
  <c r="U302" i="2"/>
  <c r="T302" i="2"/>
  <c r="AB301" i="2"/>
  <c r="AA301" i="2"/>
  <c r="U301" i="2"/>
  <c r="T301" i="2"/>
  <c r="AB300" i="2"/>
  <c r="AA300" i="2"/>
  <c r="U300" i="2"/>
  <c r="T300" i="2"/>
  <c r="AB299" i="2"/>
  <c r="AA299" i="2"/>
  <c r="U299" i="2"/>
  <c r="T299" i="2"/>
  <c r="AB298" i="2"/>
  <c r="AA298" i="2"/>
  <c r="U298" i="2"/>
  <c r="T298" i="2"/>
  <c r="AB297" i="2"/>
  <c r="AA297" i="2"/>
  <c r="U297" i="2"/>
  <c r="T297" i="2"/>
  <c r="AB296" i="2"/>
  <c r="AA296" i="2"/>
  <c r="U296" i="2"/>
  <c r="T296" i="2"/>
  <c r="AB295" i="2"/>
  <c r="AA295" i="2"/>
  <c r="U295" i="2"/>
  <c r="T295" i="2"/>
  <c r="AB294" i="2"/>
  <c r="AA294" i="2"/>
  <c r="U294" i="2"/>
  <c r="T294" i="2"/>
  <c r="AB293" i="2"/>
  <c r="AA293" i="2"/>
  <c r="U293" i="2"/>
  <c r="T293" i="2"/>
  <c r="AB292" i="2"/>
  <c r="AA292" i="2"/>
  <c r="U292" i="2"/>
  <c r="T292" i="2"/>
  <c r="AB291" i="2"/>
  <c r="AA291" i="2"/>
  <c r="U291" i="2"/>
  <c r="T291" i="2"/>
  <c r="AB290" i="2"/>
  <c r="AA290" i="2"/>
  <c r="U290" i="2"/>
  <c r="T290" i="2"/>
  <c r="AB289" i="2"/>
  <c r="AA289" i="2"/>
  <c r="U289" i="2"/>
  <c r="T289" i="2"/>
  <c r="AB288" i="2"/>
  <c r="AA288" i="2"/>
  <c r="U288" i="2"/>
  <c r="T288" i="2"/>
  <c r="AB287" i="2"/>
  <c r="AA287" i="2"/>
  <c r="U287" i="2"/>
  <c r="T287" i="2"/>
  <c r="AB286" i="2"/>
  <c r="AA286" i="2"/>
  <c r="U286" i="2"/>
  <c r="T286" i="2"/>
  <c r="AB285" i="2"/>
  <c r="AA285" i="2"/>
  <c r="U285" i="2"/>
  <c r="T285" i="2"/>
  <c r="AB284" i="2"/>
  <c r="AA284" i="2"/>
  <c r="U284" i="2"/>
  <c r="T284" i="2"/>
  <c r="AB283" i="2"/>
  <c r="AA283" i="2"/>
  <c r="U283" i="2"/>
  <c r="T283" i="2"/>
  <c r="AB282" i="2"/>
  <c r="AA282" i="2"/>
  <c r="U282" i="2"/>
  <c r="T282" i="2"/>
  <c r="AB281" i="2"/>
  <c r="AA281" i="2"/>
  <c r="U281" i="2"/>
  <c r="T281" i="2"/>
  <c r="AB280" i="2"/>
  <c r="AA280" i="2"/>
  <c r="U280" i="2"/>
  <c r="T280" i="2"/>
  <c r="AB279" i="2"/>
  <c r="AA279" i="2"/>
  <c r="U279" i="2"/>
  <c r="T279" i="2"/>
  <c r="AB278" i="2"/>
  <c r="AA278" i="2"/>
  <c r="U278" i="2"/>
  <c r="T278" i="2"/>
  <c r="AB277" i="2"/>
  <c r="AA277" i="2"/>
  <c r="U277" i="2"/>
  <c r="T277" i="2"/>
  <c r="AB276" i="2"/>
  <c r="AA276" i="2"/>
  <c r="U276" i="2"/>
  <c r="T276" i="2"/>
  <c r="AB275" i="2"/>
  <c r="AA275" i="2"/>
  <c r="U275" i="2"/>
  <c r="T275" i="2"/>
  <c r="AB274" i="2"/>
  <c r="AA274" i="2"/>
  <c r="U274" i="2"/>
  <c r="T274" i="2"/>
  <c r="AB273" i="2"/>
  <c r="AA273" i="2"/>
  <c r="U273" i="2"/>
  <c r="T273" i="2"/>
  <c r="AB272" i="2"/>
  <c r="AA272" i="2"/>
  <c r="U272" i="2"/>
  <c r="T272" i="2"/>
  <c r="AB271" i="2"/>
  <c r="AA271" i="2"/>
  <c r="U271" i="2"/>
  <c r="T271" i="2"/>
  <c r="AB270" i="2"/>
  <c r="AA270" i="2"/>
  <c r="U270" i="2"/>
  <c r="T270" i="2"/>
  <c r="AB269" i="2"/>
  <c r="AA269" i="2"/>
  <c r="U269" i="2"/>
  <c r="T269" i="2"/>
  <c r="AB268" i="2"/>
  <c r="AA268" i="2"/>
  <c r="U268" i="2"/>
  <c r="T268" i="2"/>
  <c r="AB267" i="2"/>
  <c r="AA267" i="2"/>
  <c r="U267" i="2"/>
  <c r="T267" i="2"/>
  <c r="AB266" i="2"/>
  <c r="AA266" i="2"/>
  <c r="U266" i="2"/>
  <c r="T266" i="2"/>
  <c r="AB265" i="2"/>
  <c r="AA265" i="2"/>
  <c r="U265" i="2"/>
  <c r="T265" i="2"/>
  <c r="AB264" i="2"/>
  <c r="AA264" i="2"/>
  <c r="U264" i="2"/>
  <c r="T264" i="2"/>
  <c r="AB263" i="2"/>
  <c r="AA263" i="2"/>
  <c r="U263" i="2"/>
  <c r="T263" i="2"/>
  <c r="AB262" i="2"/>
  <c r="AA262" i="2"/>
  <c r="U262" i="2"/>
  <c r="T262" i="2"/>
  <c r="AB261" i="2"/>
  <c r="AA261" i="2"/>
  <c r="U261" i="2"/>
  <c r="T261" i="2"/>
  <c r="AB260" i="2"/>
  <c r="AA260" i="2"/>
  <c r="U260" i="2"/>
  <c r="T260" i="2"/>
  <c r="AB259" i="2"/>
  <c r="AA259" i="2"/>
  <c r="U259" i="2"/>
  <c r="T259" i="2"/>
  <c r="AB258" i="2"/>
  <c r="AA258" i="2"/>
  <c r="U258" i="2"/>
  <c r="T258" i="2"/>
  <c r="AB257" i="2"/>
  <c r="AA257" i="2"/>
  <c r="U257" i="2"/>
  <c r="T257" i="2"/>
  <c r="AB256" i="2"/>
  <c r="AA256" i="2"/>
  <c r="U256" i="2"/>
  <c r="T256" i="2"/>
  <c r="AB255" i="2"/>
  <c r="AA255" i="2"/>
  <c r="U255" i="2"/>
  <c r="T255" i="2"/>
  <c r="AB254" i="2"/>
  <c r="AA254" i="2"/>
  <c r="U254" i="2"/>
  <c r="T254" i="2"/>
  <c r="AB253" i="2"/>
  <c r="AA253" i="2"/>
  <c r="U253" i="2"/>
  <c r="T253" i="2"/>
  <c r="AB252" i="2"/>
  <c r="AA252" i="2"/>
  <c r="U252" i="2"/>
  <c r="T252" i="2"/>
  <c r="AB251" i="2"/>
  <c r="AA251" i="2"/>
  <c r="U251" i="2"/>
  <c r="T251" i="2"/>
  <c r="AB250" i="2"/>
  <c r="AA250" i="2"/>
  <c r="U250" i="2"/>
  <c r="T250" i="2"/>
  <c r="AB249" i="2"/>
  <c r="AA249" i="2"/>
  <c r="U249" i="2"/>
  <c r="T249" i="2"/>
  <c r="AB248" i="2"/>
  <c r="AA248" i="2"/>
  <c r="U248" i="2"/>
  <c r="T248" i="2"/>
  <c r="AB247" i="2"/>
  <c r="AA247" i="2"/>
  <c r="U247" i="2"/>
  <c r="T247" i="2"/>
  <c r="AB246" i="2"/>
  <c r="AA246" i="2"/>
  <c r="U246" i="2"/>
  <c r="T246" i="2"/>
  <c r="AB245" i="2"/>
  <c r="AA245" i="2"/>
  <c r="U245" i="2"/>
  <c r="T245" i="2"/>
  <c r="AB244" i="2"/>
  <c r="AA244" i="2"/>
  <c r="U244" i="2"/>
  <c r="T244" i="2"/>
  <c r="AB243" i="2"/>
  <c r="AA243" i="2"/>
  <c r="U243" i="2"/>
  <c r="T243" i="2"/>
  <c r="AB242" i="2"/>
  <c r="AA242" i="2"/>
  <c r="U242" i="2"/>
  <c r="T242" i="2"/>
  <c r="AB241" i="2"/>
  <c r="AA241" i="2"/>
  <c r="U241" i="2"/>
  <c r="T241" i="2"/>
  <c r="AB240" i="2"/>
  <c r="AA240" i="2"/>
  <c r="U240" i="2"/>
  <c r="T240" i="2"/>
  <c r="AB239" i="2"/>
  <c r="AA239" i="2"/>
  <c r="U239" i="2"/>
  <c r="T239" i="2"/>
  <c r="AB238" i="2"/>
  <c r="AA238" i="2"/>
  <c r="U238" i="2"/>
  <c r="T238" i="2"/>
  <c r="AB237" i="2"/>
  <c r="AA237" i="2"/>
  <c r="U237" i="2"/>
  <c r="T237" i="2"/>
  <c r="AB236" i="2"/>
  <c r="AA236" i="2"/>
  <c r="U236" i="2"/>
  <c r="T236" i="2"/>
  <c r="AB235" i="2"/>
  <c r="AA235" i="2"/>
  <c r="U235" i="2"/>
  <c r="T235" i="2"/>
  <c r="AB234" i="2"/>
  <c r="AA234" i="2"/>
  <c r="U234" i="2"/>
  <c r="T234" i="2"/>
  <c r="AB233" i="2"/>
  <c r="AA233" i="2"/>
  <c r="U233" i="2"/>
  <c r="T233" i="2"/>
  <c r="AB232" i="2"/>
  <c r="AA232" i="2"/>
  <c r="U232" i="2"/>
  <c r="T232" i="2"/>
  <c r="AB231" i="2"/>
  <c r="AA231" i="2"/>
  <c r="U231" i="2"/>
  <c r="T231" i="2"/>
  <c r="AB230" i="2"/>
  <c r="AA230" i="2"/>
  <c r="U230" i="2"/>
  <c r="T230" i="2"/>
  <c r="AB229" i="2"/>
  <c r="AA229" i="2"/>
  <c r="U229" i="2"/>
  <c r="T229" i="2"/>
  <c r="AB228" i="2"/>
  <c r="AA228" i="2"/>
  <c r="U228" i="2"/>
  <c r="T228" i="2"/>
  <c r="AB227" i="2"/>
  <c r="AA227" i="2"/>
  <c r="U227" i="2"/>
  <c r="T227" i="2"/>
  <c r="AB226" i="2"/>
  <c r="AA226" i="2"/>
  <c r="U226" i="2"/>
  <c r="T226" i="2"/>
  <c r="AB225" i="2"/>
  <c r="AA225" i="2"/>
  <c r="U225" i="2"/>
  <c r="T225" i="2"/>
  <c r="AB224" i="2"/>
  <c r="AA224" i="2"/>
  <c r="U224" i="2"/>
  <c r="T224" i="2"/>
  <c r="AB223" i="2"/>
  <c r="AA223" i="2"/>
  <c r="U223" i="2"/>
  <c r="T223" i="2"/>
  <c r="AB222" i="2"/>
  <c r="AA222" i="2"/>
  <c r="U222" i="2"/>
  <c r="T222" i="2"/>
  <c r="AB221" i="2"/>
  <c r="AA221" i="2"/>
  <c r="U221" i="2"/>
  <c r="T221" i="2"/>
  <c r="AB220" i="2"/>
  <c r="AA220" i="2"/>
  <c r="U220" i="2"/>
  <c r="T220" i="2"/>
  <c r="AB219" i="2"/>
  <c r="AA219" i="2"/>
  <c r="U219" i="2"/>
  <c r="T219" i="2"/>
  <c r="AB218" i="2"/>
  <c r="AA218" i="2"/>
  <c r="U218" i="2"/>
  <c r="T218" i="2"/>
  <c r="AB217" i="2"/>
  <c r="AA217" i="2"/>
  <c r="U217" i="2"/>
  <c r="T217" i="2"/>
  <c r="AB216" i="2"/>
  <c r="AA216" i="2"/>
  <c r="U216" i="2"/>
  <c r="T216" i="2"/>
  <c r="AB215" i="2"/>
  <c r="AA215" i="2"/>
  <c r="U215" i="2"/>
  <c r="T215" i="2"/>
  <c r="AB214" i="2"/>
  <c r="AA214" i="2"/>
  <c r="U214" i="2"/>
  <c r="T214" i="2"/>
  <c r="AB213" i="2"/>
  <c r="AA213" i="2"/>
  <c r="U213" i="2"/>
  <c r="T213" i="2"/>
  <c r="AB212" i="2"/>
  <c r="AA212" i="2"/>
  <c r="U212" i="2"/>
  <c r="T212" i="2"/>
  <c r="AB211" i="2"/>
  <c r="AA211" i="2"/>
  <c r="U211" i="2"/>
  <c r="T211" i="2"/>
  <c r="AB210" i="2"/>
  <c r="AA210" i="2"/>
  <c r="U210" i="2"/>
  <c r="T210" i="2"/>
  <c r="AB209" i="2"/>
  <c r="AA209" i="2"/>
  <c r="U209" i="2"/>
  <c r="T209" i="2"/>
  <c r="AB208" i="2"/>
  <c r="AA208" i="2"/>
  <c r="U208" i="2"/>
  <c r="T208" i="2"/>
  <c r="AB207" i="2"/>
  <c r="AA207" i="2"/>
  <c r="U207" i="2"/>
  <c r="T207" i="2"/>
  <c r="AB206" i="2"/>
  <c r="AA206" i="2"/>
  <c r="U206" i="2"/>
  <c r="T206" i="2"/>
  <c r="AB205" i="2"/>
  <c r="AA205" i="2"/>
  <c r="U205" i="2"/>
  <c r="T205" i="2"/>
  <c r="AB204" i="2"/>
  <c r="AA204" i="2"/>
  <c r="U204" i="2"/>
  <c r="T204" i="2"/>
  <c r="AB203" i="2"/>
  <c r="AA203" i="2"/>
  <c r="U203" i="2"/>
  <c r="T203" i="2"/>
  <c r="AB202" i="2"/>
  <c r="AA202" i="2"/>
  <c r="U202" i="2"/>
  <c r="T202" i="2"/>
  <c r="AB201" i="2"/>
  <c r="AA201" i="2"/>
  <c r="U201" i="2"/>
  <c r="T201" i="2"/>
  <c r="AB200" i="2"/>
  <c r="AA200" i="2"/>
  <c r="U200" i="2"/>
  <c r="T200" i="2"/>
  <c r="AB199" i="2"/>
  <c r="AA199" i="2"/>
  <c r="U199" i="2"/>
  <c r="T199" i="2"/>
  <c r="AB198" i="2"/>
  <c r="AA198" i="2"/>
  <c r="U198" i="2"/>
  <c r="T198" i="2"/>
  <c r="AB197" i="2"/>
  <c r="AA197" i="2"/>
  <c r="U197" i="2"/>
  <c r="T197" i="2"/>
  <c r="AB196" i="2"/>
  <c r="AA196" i="2"/>
  <c r="U196" i="2"/>
  <c r="T196" i="2"/>
  <c r="AB195" i="2"/>
  <c r="AA195" i="2"/>
  <c r="U195" i="2"/>
  <c r="T195" i="2"/>
  <c r="AB194" i="2"/>
  <c r="AA194" i="2"/>
  <c r="U194" i="2"/>
  <c r="T194" i="2"/>
  <c r="AB193" i="2"/>
  <c r="AA193" i="2"/>
  <c r="U193" i="2"/>
  <c r="T193" i="2"/>
  <c r="AB192" i="2"/>
  <c r="AA192" i="2"/>
  <c r="U192" i="2"/>
  <c r="T192" i="2"/>
  <c r="AB191" i="2"/>
  <c r="AA191" i="2"/>
  <c r="U191" i="2"/>
  <c r="T191" i="2"/>
  <c r="AB190" i="2"/>
  <c r="AA190" i="2"/>
  <c r="U190" i="2"/>
  <c r="T190" i="2"/>
  <c r="AB189" i="2"/>
  <c r="AA189" i="2"/>
  <c r="U189" i="2"/>
  <c r="T189" i="2"/>
  <c r="AB188" i="2"/>
  <c r="AA188" i="2"/>
  <c r="U188" i="2"/>
  <c r="T188" i="2"/>
  <c r="AB187" i="2"/>
  <c r="AA187" i="2"/>
  <c r="U187" i="2"/>
  <c r="T187" i="2"/>
  <c r="AB186" i="2"/>
  <c r="AA186" i="2"/>
  <c r="U186" i="2"/>
  <c r="T186" i="2"/>
  <c r="AB185" i="2"/>
  <c r="AA185" i="2"/>
  <c r="U185" i="2"/>
  <c r="T185" i="2"/>
  <c r="AB184" i="2"/>
  <c r="AA184" i="2"/>
  <c r="U184" i="2"/>
  <c r="T184" i="2"/>
  <c r="AB183" i="2"/>
  <c r="AA183" i="2"/>
  <c r="U183" i="2"/>
  <c r="T183" i="2"/>
  <c r="AB182" i="2"/>
  <c r="AA182" i="2"/>
  <c r="U182" i="2"/>
  <c r="T182" i="2"/>
  <c r="AB181" i="2"/>
  <c r="AA181" i="2"/>
  <c r="U181" i="2"/>
  <c r="T181" i="2"/>
  <c r="AB180" i="2"/>
  <c r="AA180" i="2"/>
  <c r="U180" i="2"/>
  <c r="T180" i="2"/>
  <c r="AB179" i="2"/>
  <c r="AA179" i="2"/>
  <c r="U179" i="2"/>
  <c r="T179" i="2"/>
  <c r="AB178" i="2"/>
  <c r="AA178" i="2"/>
  <c r="U178" i="2"/>
  <c r="T178" i="2"/>
  <c r="AB177" i="2"/>
  <c r="AA177" i="2"/>
  <c r="U177" i="2"/>
  <c r="T177" i="2"/>
  <c r="AB176" i="2"/>
  <c r="AA176" i="2"/>
  <c r="U176" i="2"/>
  <c r="T176" i="2"/>
  <c r="AB175" i="2"/>
  <c r="AA175" i="2"/>
  <c r="U175" i="2"/>
  <c r="T175" i="2"/>
  <c r="AB174" i="2"/>
  <c r="AA174" i="2"/>
  <c r="U174" i="2"/>
  <c r="T174" i="2"/>
  <c r="AB173" i="2"/>
  <c r="AA173" i="2"/>
  <c r="U173" i="2"/>
  <c r="T173" i="2"/>
  <c r="AB172" i="2"/>
  <c r="AA172" i="2"/>
  <c r="U172" i="2"/>
  <c r="T172" i="2"/>
  <c r="AB171" i="2"/>
  <c r="AA171" i="2"/>
  <c r="U171" i="2"/>
  <c r="T171" i="2"/>
  <c r="AB170" i="2"/>
  <c r="AA170" i="2"/>
  <c r="U170" i="2"/>
  <c r="T170" i="2"/>
  <c r="AB169" i="2"/>
  <c r="AA169" i="2"/>
  <c r="U169" i="2"/>
  <c r="T169" i="2"/>
  <c r="AB168" i="2"/>
  <c r="AA168" i="2"/>
  <c r="U168" i="2"/>
  <c r="T168" i="2"/>
  <c r="AB167" i="2"/>
  <c r="AA167" i="2"/>
  <c r="U167" i="2"/>
  <c r="T167" i="2"/>
  <c r="AB166" i="2"/>
  <c r="AA166" i="2"/>
  <c r="U166" i="2"/>
  <c r="T166" i="2"/>
  <c r="AB165" i="2"/>
  <c r="AA165" i="2"/>
  <c r="U165" i="2"/>
  <c r="T165" i="2"/>
  <c r="AB164" i="2"/>
  <c r="AA164" i="2"/>
  <c r="U164" i="2"/>
  <c r="T164" i="2"/>
  <c r="AB163" i="2"/>
  <c r="AA163" i="2"/>
  <c r="U163" i="2"/>
  <c r="T163" i="2"/>
  <c r="AB162" i="2"/>
  <c r="AA162" i="2"/>
  <c r="U162" i="2"/>
  <c r="T162" i="2"/>
  <c r="AB161" i="2"/>
  <c r="AA161" i="2"/>
  <c r="U161" i="2"/>
  <c r="T161" i="2"/>
  <c r="AB160" i="2"/>
  <c r="AA160" i="2"/>
  <c r="U160" i="2"/>
  <c r="T160" i="2"/>
  <c r="AB159" i="2"/>
  <c r="AA159" i="2"/>
  <c r="U159" i="2"/>
  <c r="T159" i="2"/>
  <c r="AB158" i="2"/>
  <c r="AA158" i="2"/>
  <c r="U158" i="2"/>
  <c r="T158" i="2"/>
  <c r="AB157" i="2"/>
  <c r="AA157" i="2"/>
  <c r="U157" i="2"/>
  <c r="T157" i="2"/>
  <c r="AB156" i="2"/>
  <c r="AA156" i="2"/>
  <c r="U156" i="2"/>
  <c r="T156" i="2"/>
  <c r="AB155" i="2"/>
  <c r="AA155" i="2"/>
  <c r="U155" i="2"/>
  <c r="T155" i="2"/>
  <c r="AB154" i="2"/>
  <c r="AA154" i="2"/>
  <c r="U154" i="2"/>
  <c r="T154" i="2"/>
  <c r="AB153" i="2"/>
  <c r="AA153" i="2"/>
  <c r="U153" i="2"/>
  <c r="T153" i="2"/>
  <c r="AB152" i="2"/>
  <c r="AA152" i="2"/>
  <c r="U152" i="2"/>
  <c r="T152" i="2"/>
  <c r="AB151" i="2"/>
  <c r="AA151" i="2"/>
  <c r="U151" i="2"/>
  <c r="T151" i="2"/>
  <c r="AB150" i="2"/>
  <c r="AA150" i="2"/>
  <c r="U150" i="2"/>
  <c r="T150" i="2"/>
  <c r="AB149" i="2"/>
  <c r="AA149" i="2"/>
  <c r="U149" i="2"/>
  <c r="T149" i="2"/>
  <c r="AB148" i="2"/>
  <c r="AA148" i="2"/>
  <c r="U148" i="2"/>
  <c r="T148" i="2"/>
  <c r="AB147" i="2"/>
  <c r="AA147" i="2"/>
  <c r="U147" i="2"/>
  <c r="T147" i="2"/>
  <c r="AB146" i="2"/>
  <c r="AA146" i="2"/>
  <c r="U146" i="2"/>
  <c r="T146" i="2"/>
  <c r="AB145" i="2"/>
  <c r="AA145" i="2"/>
  <c r="U145" i="2"/>
  <c r="T145" i="2"/>
  <c r="AB144" i="2"/>
  <c r="AA144" i="2"/>
  <c r="U144" i="2"/>
  <c r="T144" i="2"/>
  <c r="AB143" i="2"/>
  <c r="AA143" i="2"/>
  <c r="U143" i="2"/>
  <c r="T143" i="2"/>
  <c r="AB142" i="2"/>
  <c r="AA142" i="2"/>
  <c r="U142" i="2"/>
  <c r="T142" i="2"/>
  <c r="AB141" i="2"/>
  <c r="AA141" i="2"/>
  <c r="U141" i="2"/>
  <c r="T141" i="2"/>
  <c r="AB140" i="2"/>
  <c r="AA140" i="2"/>
  <c r="U140" i="2"/>
  <c r="T140" i="2"/>
  <c r="AB139" i="2"/>
  <c r="AA139" i="2"/>
  <c r="U139" i="2"/>
  <c r="T139" i="2"/>
  <c r="AB138" i="2"/>
  <c r="AA138" i="2"/>
  <c r="U138" i="2"/>
  <c r="T138" i="2"/>
  <c r="AB137" i="2"/>
  <c r="AA137" i="2"/>
  <c r="U137" i="2"/>
  <c r="T137" i="2"/>
  <c r="AB136" i="2"/>
  <c r="AA136" i="2"/>
  <c r="U136" i="2"/>
  <c r="T136" i="2"/>
  <c r="AB135" i="2"/>
  <c r="AA135" i="2"/>
  <c r="U135" i="2"/>
  <c r="T135" i="2"/>
  <c r="AB134" i="2"/>
  <c r="AA134" i="2"/>
  <c r="U134" i="2"/>
  <c r="T134" i="2"/>
  <c r="AB133" i="2"/>
  <c r="AA133" i="2"/>
  <c r="U133" i="2"/>
  <c r="T133" i="2"/>
  <c r="AB132" i="2"/>
  <c r="AA132" i="2"/>
  <c r="U132" i="2"/>
  <c r="T132" i="2"/>
  <c r="AB131" i="2"/>
  <c r="AA131" i="2"/>
  <c r="U131" i="2"/>
  <c r="T131" i="2"/>
  <c r="AB130" i="2"/>
  <c r="AA130" i="2"/>
  <c r="U130" i="2"/>
  <c r="T130" i="2"/>
  <c r="AB129" i="2"/>
  <c r="AA129" i="2"/>
  <c r="U129" i="2"/>
  <c r="T129" i="2"/>
  <c r="AB128" i="2"/>
  <c r="AA128" i="2"/>
  <c r="U128" i="2"/>
  <c r="T128" i="2"/>
  <c r="AB127" i="2"/>
  <c r="AA127" i="2"/>
  <c r="U127" i="2"/>
  <c r="T127" i="2"/>
  <c r="AB126" i="2"/>
  <c r="AA126" i="2"/>
  <c r="U126" i="2"/>
  <c r="T126" i="2"/>
  <c r="AB125" i="2"/>
  <c r="AA125" i="2"/>
  <c r="U125" i="2"/>
  <c r="T125" i="2"/>
  <c r="AB124" i="2"/>
  <c r="AA124" i="2"/>
  <c r="U124" i="2"/>
  <c r="T124" i="2"/>
  <c r="AB123" i="2"/>
  <c r="AA123" i="2"/>
  <c r="U123" i="2"/>
  <c r="T123" i="2"/>
  <c r="AB122" i="2"/>
  <c r="AA122" i="2"/>
  <c r="U122" i="2"/>
  <c r="T122" i="2"/>
  <c r="AB121" i="2"/>
  <c r="AA121" i="2"/>
  <c r="U121" i="2"/>
  <c r="T121" i="2"/>
  <c r="AB120" i="2"/>
  <c r="AA120" i="2"/>
  <c r="U120" i="2"/>
  <c r="T120" i="2"/>
  <c r="AB119" i="2"/>
  <c r="AA119" i="2"/>
  <c r="U119" i="2"/>
  <c r="T119" i="2"/>
  <c r="AB118" i="2"/>
  <c r="AA118" i="2"/>
  <c r="U118" i="2"/>
  <c r="T118" i="2"/>
  <c r="AB117" i="2"/>
  <c r="AA117" i="2"/>
  <c r="U117" i="2"/>
  <c r="T117" i="2"/>
  <c r="AB116" i="2"/>
  <c r="AA116" i="2"/>
  <c r="U116" i="2"/>
  <c r="T116" i="2"/>
  <c r="AB115" i="2"/>
  <c r="AA115" i="2"/>
  <c r="U115" i="2"/>
  <c r="T115" i="2"/>
  <c r="AB114" i="2"/>
  <c r="AA114" i="2"/>
  <c r="U114" i="2"/>
  <c r="T114" i="2"/>
  <c r="AB113" i="2"/>
  <c r="AA113" i="2"/>
  <c r="U113" i="2"/>
  <c r="T113" i="2"/>
  <c r="AB112" i="2"/>
  <c r="AA112" i="2"/>
  <c r="U112" i="2"/>
  <c r="T112" i="2"/>
  <c r="AB111" i="2"/>
  <c r="AA111" i="2"/>
  <c r="U111" i="2"/>
  <c r="T111" i="2"/>
  <c r="AB110" i="2"/>
  <c r="AA110" i="2"/>
  <c r="U110" i="2"/>
  <c r="T110" i="2"/>
  <c r="AB109" i="2"/>
  <c r="AA109" i="2"/>
  <c r="U109" i="2"/>
  <c r="T109" i="2"/>
  <c r="AB108" i="2"/>
  <c r="AA108" i="2"/>
  <c r="U108" i="2"/>
  <c r="T108" i="2"/>
  <c r="AB107" i="2"/>
  <c r="AA107" i="2"/>
  <c r="U107" i="2"/>
  <c r="T107" i="2"/>
  <c r="AB106" i="2"/>
  <c r="AA106" i="2"/>
  <c r="U106" i="2"/>
  <c r="T106" i="2"/>
  <c r="AB105" i="2"/>
  <c r="AA105" i="2"/>
  <c r="U105" i="2"/>
  <c r="T105" i="2"/>
  <c r="AB104" i="2"/>
  <c r="AA104" i="2"/>
  <c r="U104" i="2"/>
  <c r="T104" i="2"/>
  <c r="AB103" i="2"/>
  <c r="AA103" i="2"/>
  <c r="U103" i="2"/>
  <c r="T103" i="2"/>
  <c r="AB102" i="2"/>
  <c r="AA102" i="2"/>
  <c r="U102" i="2"/>
  <c r="T102" i="2"/>
  <c r="AB101" i="2"/>
  <c r="AA101" i="2"/>
  <c r="U101" i="2"/>
  <c r="T101" i="2"/>
  <c r="AB100" i="2"/>
  <c r="AA100" i="2"/>
  <c r="U100" i="2"/>
  <c r="T100" i="2"/>
  <c r="AB99" i="2"/>
  <c r="AA99" i="2"/>
  <c r="U99" i="2"/>
  <c r="T99" i="2"/>
  <c r="AB98" i="2"/>
  <c r="AA98" i="2"/>
  <c r="U98" i="2"/>
  <c r="T98" i="2"/>
  <c r="AB97" i="2"/>
  <c r="AA97" i="2"/>
  <c r="U97" i="2"/>
  <c r="T97" i="2"/>
  <c r="AB96" i="2"/>
  <c r="AA96" i="2"/>
  <c r="U96" i="2"/>
  <c r="T96" i="2"/>
  <c r="AB95" i="2"/>
  <c r="AA95" i="2"/>
  <c r="U95" i="2"/>
  <c r="T95" i="2"/>
  <c r="AB94" i="2"/>
  <c r="AA94" i="2"/>
  <c r="U94" i="2"/>
  <c r="T94" i="2"/>
  <c r="AB93" i="2"/>
  <c r="AA93" i="2"/>
  <c r="U93" i="2"/>
  <c r="T93" i="2"/>
  <c r="AB92" i="2"/>
  <c r="AA92" i="2"/>
  <c r="U92" i="2"/>
  <c r="T92" i="2"/>
  <c r="AB91" i="2"/>
  <c r="AA91" i="2"/>
  <c r="U91" i="2"/>
  <c r="T91" i="2"/>
  <c r="AB90" i="2"/>
  <c r="AA90" i="2"/>
  <c r="U90" i="2"/>
  <c r="T90" i="2"/>
  <c r="AB89" i="2"/>
  <c r="AA89" i="2"/>
  <c r="U89" i="2"/>
  <c r="T89" i="2"/>
  <c r="AB88" i="2"/>
  <c r="AA88" i="2"/>
  <c r="U88" i="2"/>
  <c r="T88" i="2"/>
  <c r="AB87" i="2"/>
  <c r="AA87" i="2"/>
  <c r="U87" i="2"/>
  <c r="T87" i="2"/>
  <c r="AB86" i="2"/>
  <c r="AA86" i="2"/>
  <c r="U86" i="2"/>
  <c r="T86" i="2"/>
  <c r="AB85" i="2"/>
  <c r="AA85" i="2"/>
  <c r="U85" i="2"/>
  <c r="T85" i="2"/>
  <c r="AB84" i="2"/>
  <c r="AA84" i="2"/>
  <c r="U84" i="2"/>
  <c r="T84" i="2"/>
  <c r="AB83" i="2"/>
  <c r="AA83" i="2"/>
  <c r="U83" i="2"/>
  <c r="T83" i="2"/>
  <c r="AB82" i="2"/>
  <c r="AA82" i="2"/>
  <c r="U82" i="2"/>
  <c r="T82" i="2"/>
  <c r="AB81" i="2"/>
  <c r="AA81" i="2"/>
  <c r="U81" i="2"/>
  <c r="T81" i="2"/>
  <c r="AB80" i="2"/>
  <c r="AA80" i="2"/>
  <c r="U80" i="2"/>
  <c r="T80" i="2"/>
  <c r="AB79" i="2"/>
  <c r="AA79" i="2"/>
  <c r="U79" i="2"/>
  <c r="T79" i="2"/>
  <c r="AB78" i="2"/>
  <c r="AA78" i="2"/>
  <c r="U78" i="2"/>
  <c r="T78" i="2"/>
  <c r="AB77" i="2"/>
  <c r="AA77" i="2"/>
  <c r="U77" i="2"/>
  <c r="T77" i="2"/>
  <c r="AB76" i="2"/>
  <c r="AA76" i="2"/>
  <c r="U76" i="2"/>
  <c r="T76" i="2"/>
  <c r="AB75" i="2"/>
  <c r="AA75" i="2"/>
  <c r="U75" i="2"/>
  <c r="T75" i="2"/>
  <c r="AB74" i="2"/>
  <c r="AA74" i="2"/>
  <c r="U74" i="2"/>
  <c r="T74" i="2"/>
  <c r="AB73" i="2"/>
  <c r="AA73" i="2"/>
  <c r="U73" i="2"/>
  <c r="T73" i="2"/>
  <c r="AB72" i="2"/>
  <c r="AA72" i="2"/>
  <c r="U72" i="2"/>
  <c r="T72" i="2"/>
  <c r="AB71" i="2"/>
  <c r="AA71" i="2"/>
  <c r="U71" i="2"/>
  <c r="T71" i="2"/>
  <c r="AB70" i="2"/>
  <c r="AA70" i="2"/>
  <c r="U70" i="2"/>
  <c r="T70" i="2"/>
  <c r="AB69" i="2"/>
  <c r="AA69" i="2"/>
  <c r="U69" i="2"/>
  <c r="T69" i="2"/>
  <c r="AB68" i="2"/>
  <c r="AA68" i="2"/>
  <c r="U68" i="2"/>
  <c r="T68" i="2"/>
  <c r="AB67" i="2"/>
  <c r="AA67" i="2"/>
  <c r="U67" i="2"/>
  <c r="T67" i="2"/>
  <c r="AB66" i="2"/>
  <c r="AA66" i="2"/>
  <c r="U66" i="2"/>
  <c r="T66" i="2"/>
  <c r="AB65" i="2"/>
  <c r="AA65" i="2"/>
  <c r="U65" i="2"/>
  <c r="T65" i="2"/>
  <c r="AB64" i="2"/>
  <c r="AA64" i="2"/>
  <c r="U64" i="2"/>
  <c r="T64" i="2"/>
  <c r="AB63" i="2"/>
  <c r="AA63" i="2"/>
  <c r="U63" i="2"/>
  <c r="T63" i="2"/>
  <c r="AB62" i="2"/>
  <c r="AA62" i="2"/>
  <c r="U62" i="2"/>
  <c r="T62" i="2"/>
  <c r="AB61" i="2"/>
  <c r="AA61" i="2"/>
  <c r="U61" i="2"/>
  <c r="T61" i="2"/>
  <c r="AB60" i="2"/>
  <c r="AA60" i="2"/>
  <c r="U60" i="2"/>
  <c r="T60" i="2"/>
  <c r="AB59" i="2"/>
  <c r="AA59" i="2"/>
  <c r="U59" i="2"/>
  <c r="T59" i="2"/>
  <c r="AB58" i="2"/>
  <c r="AA58" i="2"/>
  <c r="U58" i="2"/>
  <c r="T58" i="2"/>
  <c r="AB57" i="2"/>
  <c r="AA57" i="2"/>
  <c r="U57" i="2"/>
  <c r="T57" i="2"/>
  <c r="AB56" i="2"/>
  <c r="AA56" i="2"/>
  <c r="U56" i="2"/>
  <c r="T56" i="2"/>
  <c r="AB55" i="2"/>
  <c r="AA55" i="2"/>
  <c r="U55" i="2"/>
  <c r="T55" i="2"/>
  <c r="AB54" i="2"/>
  <c r="AA54" i="2"/>
  <c r="U54" i="2"/>
  <c r="T54" i="2"/>
  <c r="AB53" i="2"/>
  <c r="AA53" i="2"/>
  <c r="U53" i="2"/>
  <c r="T53" i="2"/>
  <c r="AB52" i="2"/>
  <c r="AA52" i="2"/>
  <c r="U52" i="2"/>
  <c r="T52" i="2"/>
  <c r="AB51" i="2"/>
  <c r="AA51" i="2"/>
  <c r="U51" i="2"/>
  <c r="T51" i="2"/>
  <c r="AB50" i="2"/>
  <c r="AA50" i="2"/>
  <c r="U50" i="2"/>
  <c r="T50" i="2"/>
  <c r="AB49" i="2"/>
  <c r="AA49" i="2"/>
  <c r="U49" i="2"/>
  <c r="T49" i="2"/>
  <c r="AB48" i="2"/>
  <c r="AA48" i="2"/>
  <c r="U48" i="2"/>
  <c r="T48" i="2"/>
  <c r="AB47" i="2"/>
  <c r="AA47" i="2"/>
  <c r="U47" i="2"/>
  <c r="T47" i="2"/>
  <c r="AB46" i="2"/>
  <c r="AA46" i="2"/>
  <c r="U46" i="2"/>
  <c r="T46" i="2"/>
  <c r="AB45" i="2"/>
  <c r="AA45" i="2"/>
  <c r="U45" i="2"/>
  <c r="T45" i="2"/>
  <c r="AB44" i="2"/>
  <c r="AA44" i="2"/>
  <c r="U44" i="2"/>
  <c r="T44" i="2"/>
  <c r="AB43" i="2"/>
  <c r="AA43" i="2"/>
  <c r="U43" i="2"/>
  <c r="T43" i="2"/>
  <c r="AB42" i="2"/>
  <c r="AA42" i="2"/>
  <c r="U42" i="2"/>
  <c r="T42" i="2"/>
  <c r="AB41" i="2"/>
  <c r="AA41" i="2"/>
  <c r="U41" i="2"/>
  <c r="T41" i="2"/>
  <c r="AB40" i="2"/>
  <c r="AA40" i="2"/>
  <c r="U40" i="2"/>
  <c r="T40" i="2"/>
  <c r="AB39" i="2"/>
  <c r="AA39" i="2"/>
  <c r="U39" i="2"/>
  <c r="T39" i="2"/>
  <c r="AB38" i="2"/>
  <c r="AA38" i="2"/>
  <c r="U38" i="2"/>
  <c r="T38" i="2"/>
  <c r="AB37" i="2"/>
  <c r="AA37" i="2"/>
  <c r="U37" i="2"/>
  <c r="T37" i="2"/>
  <c r="AB36" i="2"/>
  <c r="AA36" i="2"/>
  <c r="U36" i="2"/>
  <c r="T36" i="2"/>
  <c r="AB35" i="2"/>
  <c r="AA35" i="2"/>
  <c r="U35" i="2"/>
  <c r="T35" i="2"/>
  <c r="AB34" i="2"/>
  <c r="AA34" i="2"/>
  <c r="U34" i="2"/>
  <c r="T34" i="2"/>
  <c r="AB33" i="2"/>
  <c r="AA33" i="2"/>
  <c r="U33" i="2"/>
  <c r="T33" i="2"/>
  <c r="AB32" i="2"/>
  <c r="AA32" i="2"/>
  <c r="U32" i="2"/>
  <c r="T32" i="2"/>
  <c r="AB31" i="2"/>
  <c r="AA31" i="2"/>
  <c r="U31" i="2"/>
  <c r="T31" i="2"/>
  <c r="AB30" i="2"/>
  <c r="AA30" i="2"/>
  <c r="U30" i="2"/>
  <c r="T30" i="2"/>
  <c r="AB29" i="2"/>
  <c r="AA29" i="2"/>
  <c r="U29" i="2"/>
  <c r="T29" i="2"/>
  <c r="AB28" i="2"/>
  <c r="AA28" i="2"/>
  <c r="U28" i="2"/>
  <c r="T28" i="2"/>
  <c r="AB27" i="2"/>
  <c r="AA27" i="2"/>
  <c r="U27" i="2"/>
  <c r="T27" i="2"/>
  <c r="AB26" i="2"/>
  <c r="AA26" i="2"/>
  <c r="U26" i="2"/>
  <c r="T26" i="2"/>
  <c r="AB25" i="2"/>
  <c r="AA25" i="2"/>
  <c r="U25" i="2"/>
  <c r="T25" i="2"/>
  <c r="AB24" i="2"/>
  <c r="AA24" i="2"/>
  <c r="U24" i="2"/>
  <c r="T24" i="2"/>
  <c r="AB23" i="2"/>
  <c r="AA23" i="2"/>
  <c r="U23" i="2"/>
  <c r="T23" i="2"/>
  <c r="AB22" i="2"/>
  <c r="AA22" i="2"/>
  <c r="U22" i="2"/>
  <c r="T22" i="2"/>
  <c r="AB21" i="2"/>
  <c r="AA21" i="2"/>
  <c r="U21" i="2"/>
  <c r="T21" i="2"/>
  <c r="AB20" i="2"/>
  <c r="AA20" i="2"/>
  <c r="U20" i="2"/>
  <c r="T20" i="2"/>
  <c r="AB19" i="2"/>
  <c r="AA19" i="2"/>
  <c r="U19" i="2"/>
  <c r="T19" i="2"/>
  <c r="AB18" i="2"/>
  <c r="AA18" i="2"/>
  <c r="U18" i="2"/>
  <c r="T18" i="2"/>
  <c r="AB17" i="2"/>
  <c r="AA17" i="2"/>
  <c r="U17" i="2"/>
  <c r="T17" i="2"/>
  <c r="AB16" i="2"/>
  <c r="AA16" i="2"/>
  <c r="U16" i="2"/>
  <c r="T16" i="2"/>
  <c r="AB15" i="2"/>
  <c r="AA15" i="2"/>
  <c r="U15" i="2"/>
  <c r="T15" i="2"/>
  <c r="AB14" i="2"/>
  <c r="AA14" i="2"/>
  <c r="U14" i="2"/>
  <c r="T14" i="2"/>
  <c r="AB13" i="2"/>
  <c r="AA13" i="2"/>
  <c r="U13" i="2"/>
  <c r="T13" i="2"/>
  <c r="AB12" i="2"/>
  <c r="AA12" i="2"/>
  <c r="U12" i="2"/>
  <c r="T12" i="2"/>
  <c r="AB11" i="2"/>
  <c r="AA11" i="2"/>
  <c r="U11" i="2"/>
  <c r="T11" i="2"/>
  <c r="AB10" i="2"/>
  <c r="AA10" i="2"/>
  <c r="U10" i="2"/>
  <c r="T10" i="2"/>
  <c r="AB9" i="2"/>
  <c r="AA9" i="2"/>
  <c r="U9" i="2"/>
  <c r="T9" i="2"/>
  <c r="AB8" i="2"/>
  <c r="AA8" i="2"/>
  <c r="U8" i="2"/>
  <c r="T8" i="2"/>
  <c r="AB7" i="2"/>
  <c r="AA7" i="2"/>
  <c r="U7" i="2"/>
  <c r="T7" i="2"/>
  <c r="AB6" i="2"/>
  <c r="AA6" i="2"/>
  <c r="U6" i="2"/>
  <c r="T6" i="2"/>
  <c r="AB5" i="2"/>
  <c r="AA5" i="2"/>
  <c r="U5" i="2"/>
  <c r="T5" i="2"/>
  <c r="AB4" i="2"/>
  <c r="AA4" i="2"/>
  <c r="U4" i="2"/>
  <c r="T4" i="2"/>
  <c r="AB3" i="2"/>
  <c r="AA3" i="2"/>
  <c r="U3" i="2"/>
  <c r="T3" i="2"/>
  <c r="AB2" i="2"/>
  <c r="AA2" i="2"/>
  <c r="U2" i="2"/>
  <c r="T2" i="2"/>
</calcChain>
</file>

<file path=xl/sharedStrings.xml><?xml version="1.0" encoding="utf-8"?>
<sst xmlns="http://schemas.openxmlformats.org/spreadsheetml/2006/main" count="36" uniqueCount="16">
  <si>
    <t>wl_nm</t>
  </si>
  <si>
    <t>去除异常值：</t>
    <phoneticPr fontId="1" type="noConversion"/>
  </si>
  <si>
    <t>1430nm偏移</t>
    <phoneticPr fontId="1" type="noConversion"/>
  </si>
  <si>
    <t>2010nm偏移</t>
    <phoneticPr fontId="1" type="noConversion"/>
  </si>
  <si>
    <t>FWHM_nm</t>
  </si>
  <si>
    <t>第10元波长做线性</t>
    <phoneticPr fontId="1" type="noConversion"/>
  </si>
  <si>
    <t>第10元半高宽做线性</t>
    <phoneticPr fontId="1" type="noConversion"/>
  </si>
  <si>
    <t>1430nm偏移去除异常值：</t>
    <phoneticPr fontId="1" type="noConversion"/>
  </si>
  <si>
    <t>1430nm去除异常值：</t>
    <phoneticPr fontId="1" type="noConversion"/>
  </si>
  <si>
    <t>两次做平均</t>
    <phoneticPr fontId="1" type="noConversion"/>
  </si>
  <si>
    <t>波长偏移</t>
    <phoneticPr fontId="1" type="noConversion"/>
  </si>
  <si>
    <t>半高宽偏移</t>
    <phoneticPr fontId="1" type="noConversion"/>
  </si>
  <si>
    <t>2010nm</t>
    <phoneticPr fontId="1" type="noConversion"/>
  </si>
  <si>
    <t>1400nm</t>
    <phoneticPr fontId="1" type="noConversion"/>
  </si>
  <si>
    <t>2010nm:</t>
    <phoneticPr fontId="1" type="noConversion"/>
  </si>
  <si>
    <t>1430nm：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</si>
</sst>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Sheet1!$C$1:$C$25</c:f>
              <c:numCache>
                <c:formatCode>General</c:formatCode>
                <c:ptCount val="25"/>
                <c:pt idx="0">
                  <c:v>7.7</c:v>
                </c:pt>
                <c:pt idx="1">
                  <c:v>6.8</c:v>
                </c:pt>
                <c:pt idx="2">
                  <c:v>6.4</c:v>
                </c:pt>
                <c:pt idx="3">
                  <c:v>6.2</c:v>
                </c:pt>
                <c:pt idx="4">
                  <c:v>5.9</c:v>
                </c:pt>
                <c:pt idx="5">
                  <c:v>5.3</c:v>
                </c:pt>
                <c:pt idx="6">
                  <c:v>5</c:v>
                </c:pt>
                <c:pt idx="7">
                  <c:v>4.9000000000000004</c:v>
                </c:pt>
                <c:pt idx="8">
                  <c:v>4</c:v>
                </c:pt>
                <c:pt idx="9">
                  <c:v>4.2</c:v>
                </c:pt>
                <c:pt idx="10">
                  <c:v>3.9</c:v>
                </c:pt>
                <c:pt idx="11">
                  <c:v>3.6</c:v>
                </c:pt>
                <c:pt idx="12">
                  <c:v>3.5</c:v>
                </c:pt>
                <c:pt idx="13">
                  <c:v>3.1</c:v>
                </c:pt>
                <c:pt idx="14">
                  <c:v>3.2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3.5</c:v>
                </c:pt>
                <c:pt idx="24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A-40BE-8EB3-22A93CA1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99791"/>
        <c:axId val="1198304415"/>
      </c:scatterChart>
      <c:valAx>
        <c:axId val="119769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304415"/>
        <c:crosses val="autoZero"/>
        <c:crossBetween val="midCat"/>
      </c:valAx>
      <c:valAx>
        <c:axId val="11983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69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Sheet2!$K$1:$K$321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Sheet2!$M$1:$M$321</c:f>
              <c:numCache>
                <c:formatCode>General</c:formatCode>
                <c:ptCount val="321"/>
                <c:pt idx="0">
                  <c:v>9</c:v>
                </c:pt>
                <c:pt idx="2">
                  <c:v>9.6999999999999993</c:v>
                </c:pt>
                <c:pt idx="3">
                  <c:v>9</c:v>
                </c:pt>
                <c:pt idx="4">
                  <c:v>9.8000000000000007</c:v>
                </c:pt>
                <c:pt idx="5">
                  <c:v>10.199999999999999</c:v>
                </c:pt>
                <c:pt idx="7">
                  <c:v>10.6</c:v>
                </c:pt>
                <c:pt idx="9">
                  <c:v>10.6</c:v>
                </c:pt>
                <c:pt idx="10">
                  <c:v>11</c:v>
                </c:pt>
                <c:pt idx="11">
                  <c:v>10.9</c:v>
                </c:pt>
                <c:pt idx="12">
                  <c:v>11.3</c:v>
                </c:pt>
                <c:pt idx="13">
                  <c:v>11.4</c:v>
                </c:pt>
                <c:pt idx="14">
                  <c:v>11.9</c:v>
                </c:pt>
                <c:pt idx="15">
                  <c:v>12.6</c:v>
                </c:pt>
                <c:pt idx="16">
                  <c:v>11.3</c:v>
                </c:pt>
                <c:pt idx="17">
                  <c:v>12.3</c:v>
                </c:pt>
                <c:pt idx="18">
                  <c:v>10.9</c:v>
                </c:pt>
                <c:pt idx="20">
                  <c:v>12.1</c:v>
                </c:pt>
                <c:pt idx="22">
                  <c:v>11.5</c:v>
                </c:pt>
                <c:pt idx="23">
                  <c:v>11.7</c:v>
                </c:pt>
                <c:pt idx="2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BB-44B1-8053-8727EA5C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2591"/>
        <c:axId val="1652960671"/>
      </c:scatterChart>
      <c:valAx>
        <c:axId val="16787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60671"/>
        <c:crosses val="autoZero"/>
        <c:crossBetween val="midCat"/>
      </c:valAx>
      <c:valAx>
        <c:axId val="16529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0354184893554972"/>
          <c:w val="0.89019685039370078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6227034120734915E-3"/>
                  <c:y val="0.1097984106153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Sheet3!$J$1:$J$321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Sheet3!$L$1:$L$321</c:f>
              <c:numCache>
                <c:formatCode>General</c:formatCode>
                <c:ptCount val="321"/>
                <c:pt idx="0">
                  <c:v>8.9</c:v>
                </c:pt>
                <c:pt idx="2">
                  <c:v>9.6</c:v>
                </c:pt>
                <c:pt idx="3">
                  <c:v>8.9</c:v>
                </c:pt>
                <c:pt idx="4">
                  <c:v>9.6</c:v>
                </c:pt>
                <c:pt idx="5">
                  <c:v>10.1</c:v>
                </c:pt>
                <c:pt idx="7">
                  <c:v>10.4</c:v>
                </c:pt>
                <c:pt idx="9">
                  <c:v>10.5</c:v>
                </c:pt>
                <c:pt idx="10">
                  <c:v>10.9</c:v>
                </c:pt>
                <c:pt idx="11">
                  <c:v>10.8</c:v>
                </c:pt>
                <c:pt idx="12">
                  <c:v>11.1</c:v>
                </c:pt>
                <c:pt idx="13">
                  <c:v>11.2</c:v>
                </c:pt>
                <c:pt idx="14">
                  <c:v>11.7</c:v>
                </c:pt>
                <c:pt idx="15">
                  <c:v>12.4</c:v>
                </c:pt>
                <c:pt idx="16">
                  <c:v>11.2</c:v>
                </c:pt>
                <c:pt idx="17">
                  <c:v>12.2</c:v>
                </c:pt>
                <c:pt idx="18">
                  <c:v>10.8</c:v>
                </c:pt>
                <c:pt idx="20">
                  <c:v>11.4</c:v>
                </c:pt>
                <c:pt idx="22">
                  <c:v>11.4</c:v>
                </c:pt>
                <c:pt idx="23">
                  <c:v>11.6</c:v>
                </c:pt>
                <c:pt idx="24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3-4DBE-BF24-17338B21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31615"/>
        <c:axId val="1684256511"/>
      </c:scatterChart>
      <c:valAx>
        <c:axId val="1018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56511"/>
        <c:crosses val="autoZero"/>
        <c:crossBetween val="midCat"/>
      </c:valAx>
      <c:valAx>
        <c:axId val="16842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波长1偏移计算!$B$1:$B$25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波长1偏移计算!$C$1:$C$25</c:f>
              <c:numCache>
                <c:formatCode>General</c:formatCode>
                <c:ptCount val="25"/>
                <c:pt idx="0">
                  <c:v>7.7</c:v>
                </c:pt>
                <c:pt idx="1">
                  <c:v>6.8</c:v>
                </c:pt>
                <c:pt idx="2">
                  <c:v>6.4</c:v>
                </c:pt>
                <c:pt idx="3">
                  <c:v>6.2</c:v>
                </c:pt>
                <c:pt idx="4">
                  <c:v>5.9</c:v>
                </c:pt>
                <c:pt idx="5">
                  <c:v>5.3</c:v>
                </c:pt>
                <c:pt idx="6">
                  <c:v>5</c:v>
                </c:pt>
                <c:pt idx="7">
                  <c:v>4.9000000000000004</c:v>
                </c:pt>
                <c:pt idx="8">
                  <c:v>4</c:v>
                </c:pt>
                <c:pt idx="9">
                  <c:v>4.2</c:v>
                </c:pt>
                <c:pt idx="10">
                  <c:v>3.9</c:v>
                </c:pt>
                <c:pt idx="11">
                  <c:v>3.6</c:v>
                </c:pt>
                <c:pt idx="12">
                  <c:v>3.5</c:v>
                </c:pt>
                <c:pt idx="13">
                  <c:v>3.1</c:v>
                </c:pt>
                <c:pt idx="14">
                  <c:v>3.2</c:v>
                </c:pt>
                <c:pt idx="15">
                  <c:v>3.2</c:v>
                </c:pt>
                <c:pt idx="16">
                  <c:v>3.1</c:v>
                </c:pt>
                <c:pt idx="17">
                  <c:v>3.1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3.5</c:v>
                </c:pt>
                <c:pt idx="24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0-42F5-B344-194623FD65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波长1偏移计算!$B$1:$B$25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波长1偏移计算!$K$1:$K$25</c:f>
              <c:numCache>
                <c:formatCode>General</c:formatCode>
                <c:ptCount val="25"/>
                <c:pt idx="0">
                  <c:v>7.7</c:v>
                </c:pt>
                <c:pt idx="1">
                  <c:v>6.8</c:v>
                </c:pt>
                <c:pt idx="2">
                  <c:v>6.4</c:v>
                </c:pt>
                <c:pt idx="3">
                  <c:v>6.2</c:v>
                </c:pt>
                <c:pt idx="4">
                  <c:v>5.9</c:v>
                </c:pt>
                <c:pt idx="5">
                  <c:v>5.4</c:v>
                </c:pt>
                <c:pt idx="6">
                  <c:v>5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4.4000000000000004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3.4</c:v>
                </c:pt>
                <c:pt idx="14">
                  <c:v>3.2</c:v>
                </c:pt>
                <c:pt idx="15">
                  <c:v>3.3</c:v>
                </c:pt>
                <c:pt idx="16">
                  <c:v>3.1</c:v>
                </c:pt>
                <c:pt idx="17">
                  <c:v>3.1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3.5</c:v>
                </c:pt>
                <c:pt idx="24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0-42F5-B344-194623FD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06240"/>
        <c:axId val="1520428480"/>
      </c:scatterChart>
      <c:valAx>
        <c:axId val="13923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428480"/>
        <c:crosses val="autoZero"/>
        <c:crossBetween val="midCat"/>
      </c:valAx>
      <c:valAx>
        <c:axId val="15204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波长1偏移计算!$B$1:$B$25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波长1偏移计算!$G$1:$G$25</c:f>
              <c:numCache>
                <c:formatCode>General</c:formatCode>
                <c:ptCount val="25"/>
                <c:pt idx="0">
                  <c:v>8.4</c:v>
                </c:pt>
                <c:pt idx="1">
                  <c:v>7.6</c:v>
                </c:pt>
                <c:pt idx="2">
                  <c:v>7.8</c:v>
                </c:pt>
                <c:pt idx="3">
                  <c:v>7.8</c:v>
                </c:pt>
                <c:pt idx="4">
                  <c:v>7</c:v>
                </c:pt>
                <c:pt idx="5">
                  <c:v>6.8</c:v>
                </c:pt>
                <c:pt idx="6">
                  <c:v>6.6</c:v>
                </c:pt>
                <c:pt idx="7">
                  <c:v>5.8</c:v>
                </c:pt>
                <c:pt idx="9">
                  <c:v>5.7</c:v>
                </c:pt>
                <c:pt idx="10">
                  <c:v>5.5</c:v>
                </c:pt>
                <c:pt idx="11">
                  <c:v>5.4</c:v>
                </c:pt>
                <c:pt idx="12">
                  <c:v>5.4</c:v>
                </c:pt>
                <c:pt idx="13">
                  <c:v>5</c:v>
                </c:pt>
                <c:pt idx="14">
                  <c:v>4.9000000000000004</c:v>
                </c:pt>
                <c:pt idx="16">
                  <c:v>4.5999999999999996</c:v>
                </c:pt>
                <c:pt idx="18">
                  <c:v>4.7</c:v>
                </c:pt>
                <c:pt idx="20">
                  <c:v>4.0999999999999996</c:v>
                </c:pt>
                <c:pt idx="22">
                  <c:v>4.7</c:v>
                </c:pt>
                <c:pt idx="23">
                  <c:v>5</c:v>
                </c:pt>
                <c:pt idx="24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B-4D72-8795-4510220F33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波长1偏移计算!$B$1:$B$25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波长1偏移计算!$N$1:$N$25</c:f>
              <c:numCache>
                <c:formatCode>General</c:formatCode>
                <c:ptCount val="25"/>
                <c:pt idx="0">
                  <c:v>8.5</c:v>
                </c:pt>
                <c:pt idx="1">
                  <c:v>7.6</c:v>
                </c:pt>
                <c:pt idx="2">
                  <c:v>7.8</c:v>
                </c:pt>
                <c:pt idx="3">
                  <c:v>7.9</c:v>
                </c:pt>
                <c:pt idx="4">
                  <c:v>7.1</c:v>
                </c:pt>
                <c:pt idx="5">
                  <c:v>6.8</c:v>
                </c:pt>
                <c:pt idx="6">
                  <c:v>6.7</c:v>
                </c:pt>
                <c:pt idx="7">
                  <c:v>5.9</c:v>
                </c:pt>
                <c:pt idx="9">
                  <c:v>5.8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5.0999999999999996</c:v>
                </c:pt>
                <c:pt idx="14">
                  <c:v>5</c:v>
                </c:pt>
                <c:pt idx="16">
                  <c:v>4.7</c:v>
                </c:pt>
                <c:pt idx="18">
                  <c:v>4.8</c:v>
                </c:pt>
                <c:pt idx="20">
                  <c:v>4.5999999999999996</c:v>
                </c:pt>
                <c:pt idx="22">
                  <c:v>4.8</c:v>
                </c:pt>
                <c:pt idx="23">
                  <c:v>5.0999999999999996</c:v>
                </c:pt>
                <c:pt idx="24">
                  <c:v>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B-4D72-8795-4510220F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16624"/>
        <c:axId val="1552823344"/>
      </c:scatterChart>
      <c:valAx>
        <c:axId val="13943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823344"/>
        <c:crosses val="autoZero"/>
        <c:crossBetween val="midCat"/>
      </c:valAx>
      <c:valAx>
        <c:axId val="1552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0354184893554972"/>
          <c:w val="0.89019685039370078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6227034120734915E-3"/>
                  <c:y val="0.1097984106153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Sheet3!$J$1:$J$321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Sheet3!$L$1:$L$321</c:f>
              <c:numCache>
                <c:formatCode>General</c:formatCode>
                <c:ptCount val="321"/>
                <c:pt idx="0">
                  <c:v>8.9</c:v>
                </c:pt>
                <c:pt idx="2">
                  <c:v>9.6</c:v>
                </c:pt>
                <c:pt idx="3">
                  <c:v>8.9</c:v>
                </c:pt>
                <c:pt idx="4">
                  <c:v>9.6</c:v>
                </c:pt>
                <c:pt idx="5">
                  <c:v>10.1</c:v>
                </c:pt>
                <c:pt idx="7">
                  <c:v>10.4</c:v>
                </c:pt>
                <c:pt idx="9">
                  <c:v>10.5</c:v>
                </c:pt>
                <c:pt idx="10">
                  <c:v>10.9</c:v>
                </c:pt>
                <c:pt idx="11">
                  <c:v>10.8</c:v>
                </c:pt>
                <c:pt idx="12">
                  <c:v>11.1</c:v>
                </c:pt>
                <c:pt idx="13">
                  <c:v>11.2</c:v>
                </c:pt>
                <c:pt idx="14">
                  <c:v>11.7</c:v>
                </c:pt>
                <c:pt idx="15">
                  <c:v>12.4</c:v>
                </c:pt>
                <c:pt idx="16">
                  <c:v>11.2</c:v>
                </c:pt>
                <c:pt idx="17">
                  <c:v>12.2</c:v>
                </c:pt>
                <c:pt idx="18">
                  <c:v>10.8</c:v>
                </c:pt>
                <c:pt idx="20">
                  <c:v>11.4</c:v>
                </c:pt>
                <c:pt idx="22">
                  <c:v>11.4</c:v>
                </c:pt>
                <c:pt idx="23">
                  <c:v>11.6</c:v>
                </c:pt>
                <c:pt idx="24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3-4703-8A68-09D69024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31615"/>
        <c:axId val="1684256511"/>
      </c:scatterChart>
      <c:valAx>
        <c:axId val="1018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56511"/>
        <c:crosses val="autoZero"/>
        <c:crossBetween val="midCat"/>
      </c:valAx>
      <c:valAx>
        <c:axId val="16842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8578302712160978E-3"/>
                  <c:y val="9.1078667249927095E-2"/>
                </c:manualLayout>
              </c:layout>
              <c:tx>
                <c:strRef>
                  <c:f>波长1偏移计算!$L$30</c:f>
                  <c:strCache>
                    <c:ptCount val="1"/>
                  </c:strCache>
                </c:strRef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波长1偏移计算!$Q$1:$Q$25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波长1偏移计算!$T$1:$T$25</c:f>
              <c:numCache>
                <c:formatCode>General</c:formatCode>
                <c:ptCount val="25"/>
                <c:pt idx="0">
                  <c:v>8.4499999999999993</c:v>
                </c:pt>
                <c:pt idx="1">
                  <c:v>7.6</c:v>
                </c:pt>
                <c:pt idx="2">
                  <c:v>7.8</c:v>
                </c:pt>
                <c:pt idx="3">
                  <c:v>7.85</c:v>
                </c:pt>
                <c:pt idx="4">
                  <c:v>7.05</c:v>
                </c:pt>
                <c:pt idx="5">
                  <c:v>6.8</c:v>
                </c:pt>
                <c:pt idx="6">
                  <c:v>6.65</c:v>
                </c:pt>
                <c:pt idx="7">
                  <c:v>5.85</c:v>
                </c:pt>
                <c:pt idx="8">
                  <c:v>6.04</c:v>
                </c:pt>
                <c:pt idx="9">
                  <c:v>5.75</c:v>
                </c:pt>
                <c:pt idx="10">
                  <c:v>5.55</c:v>
                </c:pt>
                <c:pt idx="11">
                  <c:v>5.45</c:v>
                </c:pt>
                <c:pt idx="12">
                  <c:v>5.45</c:v>
                </c:pt>
                <c:pt idx="13">
                  <c:v>5.05</c:v>
                </c:pt>
                <c:pt idx="14">
                  <c:v>4.95</c:v>
                </c:pt>
                <c:pt idx="15">
                  <c:v>4.78</c:v>
                </c:pt>
                <c:pt idx="16">
                  <c:v>4.6500000000000004</c:v>
                </c:pt>
                <c:pt idx="17">
                  <c:v>4.5999999999999996</c:v>
                </c:pt>
                <c:pt idx="18">
                  <c:v>4.75</c:v>
                </c:pt>
                <c:pt idx="19">
                  <c:v>4.53</c:v>
                </c:pt>
                <c:pt idx="20">
                  <c:v>4.3499999999999996</c:v>
                </c:pt>
                <c:pt idx="21">
                  <c:v>4.58</c:v>
                </c:pt>
                <c:pt idx="22">
                  <c:v>4.75</c:v>
                </c:pt>
                <c:pt idx="23">
                  <c:v>5.05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8-477F-B43C-18284115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28800"/>
        <c:axId val="1411394464"/>
      </c:scatterChart>
      <c:valAx>
        <c:axId val="1392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394464"/>
        <c:crosses val="autoZero"/>
        <c:crossBetween val="midCat"/>
      </c:valAx>
      <c:valAx>
        <c:axId val="14113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半高宽偏移计算!$B$1:$B$25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半高宽偏移计算!$C$1:$C$25</c:f>
              <c:numCache>
                <c:formatCode>General</c:formatCode>
                <c:ptCount val="25"/>
                <c:pt idx="0">
                  <c:v>10.4</c:v>
                </c:pt>
                <c:pt idx="1">
                  <c:v>10.9</c:v>
                </c:pt>
                <c:pt idx="2">
                  <c:v>10.7</c:v>
                </c:pt>
                <c:pt idx="3">
                  <c:v>10.7</c:v>
                </c:pt>
                <c:pt idx="4">
                  <c:v>10.5</c:v>
                </c:pt>
                <c:pt idx="5">
                  <c:v>10.9</c:v>
                </c:pt>
                <c:pt idx="6">
                  <c:v>9.6</c:v>
                </c:pt>
                <c:pt idx="7">
                  <c:v>10.1</c:v>
                </c:pt>
                <c:pt idx="8">
                  <c:v>13.9</c:v>
                </c:pt>
                <c:pt idx="9">
                  <c:v>10</c:v>
                </c:pt>
                <c:pt idx="10">
                  <c:v>10.3</c:v>
                </c:pt>
                <c:pt idx="11">
                  <c:v>9.9</c:v>
                </c:pt>
                <c:pt idx="12">
                  <c:v>10.6</c:v>
                </c:pt>
                <c:pt idx="13">
                  <c:v>11.2</c:v>
                </c:pt>
                <c:pt idx="14">
                  <c:v>10.4</c:v>
                </c:pt>
                <c:pt idx="15">
                  <c:v>10.3</c:v>
                </c:pt>
                <c:pt idx="16">
                  <c:v>10.5</c:v>
                </c:pt>
                <c:pt idx="17">
                  <c:v>10.8</c:v>
                </c:pt>
                <c:pt idx="18">
                  <c:v>10.5</c:v>
                </c:pt>
                <c:pt idx="19">
                  <c:v>10.4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10.3</c:v>
                </c:pt>
                <c:pt idx="24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E-4E30-A88F-42BCDD2ED0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半高宽偏移计算!$B$1:$B$25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半高宽偏移计算!$K$1:$K$25</c:f>
              <c:numCache>
                <c:formatCode>General</c:formatCode>
                <c:ptCount val="25"/>
                <c:pt idx="0">
                  <c:v>10.5</c:v>
                </c:pt>
                <c:pt idx="1">
                  <c:v>10.9</c:v>
                </c:pt>
                <c:pt idx="2">
                  <c:v>10.7</c:v>
                </c:pt>
                <c:pt idx="3">
                  <c:v>10.8</c:v>
                </c:pt>
                <c:pt idx="4">
                  <c:v>10.5</c:v>
                </c:pt>
                <c:pt idx="5">
                  <c:v>10.9</c:v>
                </c:pt>
                <c:pt idx="6">
                  <c:v>9.6</c:v>
                </c:pt>
                <c:pt idx="7">
                  <c:v>10.1</c:v>
                </c:pt>
                <c:pt idx="8">
                  <c:v>13.8</c:v>
                </c:pt>
                <c:pt idx="9">
                  <c:v>10.1</c:v>
                </c:pt>
                <c:pt idx="10">
                  <c:v>10.199999999999999</c:v>
                </c:pt>
                <c:pt idx="11">
                  <c:v>9.9</c:v>
                </c:pt>
                <c:pt idx="12">
                  <c:v>10.7</c:v>
                </c:pt>
                <c:pt idx="13">
                  <c:v>10.6</c:v>
                </c:pt>
                <c:pt idx="14">
                  <c:v>10.4</c:v>
                </c:pt>
                <c:pt idx="15">
                  <c:v>10.4</c:v>
                </c:pt>
                <c:pt idx="16">
                  <c:v>10.5</c:v>
                </c:pt>
                <c:pt idx="17">
                  <c:v>10.8</c:v>
                </c:pt>
                <c:pt idx="18">
                  <c:v>10.5</c:v>
                </c:pt>
                <c:pt idx="19">
                  <c:v>10.4</c:v>
                </c:pt>
                <c:pt idx="20">
                  <c:v>10.7</c:v>
                </c:pt>
                <c:pt idx="21">
                  <c:v>10.6</c:v>
                </c:pt>
                <c:pt idx="22">
                  <c:v>10.5</c:v>
                </c:pt>
                <c:pt idx="23">
                  <c:v>10.4</c:v>
                </c:pt>
                <c:pt idx="24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E-4E30-A88F-42BCDD2E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16624"/>
        <c:axId val="1382753600"/>
      </c:scatterChart>
      <c:valAx>
        <c:axId val="13943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53600"/>
        <c:crosses val="autoZero"/>
        <c:crossBetween val="midCat"/>
      </c:valAx>
      <c:valAx>
        <c:axId val="13827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8289370078740156E-2"/>
                  <c:y val="0.18566673957421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半高宽偏移计算!$Q$1:$Q$324</c:f>
              <c:numCache>
                <c:formatCode>General</c:formatCode>
                <c:ptCount val="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半高宽偏移计算!$T$1:$T$324</c:f>
              <c:numCache>
                <c:formatCode>General</c:formatCode>
                <c:ptCount val="324"/>
                <c:pt idx="0">
                  <c:v>8.9499999999999993</c:v>
                </c:pt>
                <c:pt idx="1">
                  <c:v>9.25</c:v>
                </c:pt>
                <c:pt idx="2">
                  <c:v>9.6499999999999986</c:v>
                </c:pt>
                <c:pt idx="3">
                  <c:v>8.9499999999999993</c:v>
                </c:pt>
                <c:pt idx="4">
                  <c:v>9.6999999999999993</c:v>
                </c:pt>
                <c:pt idx="5">
                  <c:v>10.149999999999999</c:v>
                </c:pt>
                <c:pt idx="6">
                  <c:v>10.32</c:v>
                </c:pt>
                <c:pt idx="7">
                  <c:v>10.5</c:v>
                </c:pt>
                <c:pt idx="8">
                  <c:v>10.53</c:v>
                </c:pt>
                <c:pt idx="9">
                  <c:v>10.55</c:v>
                </c:pt>
                <c:pt idx="10">
                  <c:v>10.95</c:v>
                </c:pt>
                <c:pt idx="11">
                  <c:v>10.850000000000001</c:v>
                </c:pt>
                <c:pt idx="12">
                  <c:v>11.2</c:v>
                </c:pt>
                <c:pt idx="13">
                  <c:v>11.3</c:v>
                </c:pt>
                <c:pt idx="14">
                  <c:v>11.8</c:v>
                </c:pt>
                <c:pt idx="15">
                  <c:v>12.5</c:v>
                </c:pt>
                <c:pt idx="16">
                  <c:v>11.25</c:v>
                </c:pt>
                <c:pt idx="17">
                  <c:v>12.25</c:v>
                </c:pt>
                <c:pt idx="18">
                  <c:v>10.850000000000001</c:v>
                </c:pt>
                <c:pt idx="19">
                  <c:v>11.69</c:v>
                </c:pt>
                <c:pt idx="20">
                  <c:v>11.75</c:v>
                </c:pt>
                <c:pt idx="21">
                  <c:v>11.68</c:v>
                </c:pt>
                <c:pt idx="22">
                  <c:v>11.45</c:v>
                </c:pt>
                <c:pt idx="23">
                  <c:v>11.649999999999999</c:v>
                </c:pt>
                <c:pt idx="24">
                  <c:v>11.149999999999999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B-457E-8DAD-5D4833E8E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01440"/>
        <c:axId val="1411395952"/>
      </c:scatterChart>
      <c:valAx>
        <c:axId val="13923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395952"/>
        <c:crosses val="autoZero"/>
        <c:crossBetween val="midCat"/>
      </c:valAx>
      <c:valAx>
        <c:axId val="14113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Sheet4!$B$2:$B$324</c:f>
              <c:numCache>
                <c:formatCode>General</c:formatCode>
                <c:ptCount val="323"/>
                <c:pt idx="0">
                  <c:v>8.9548577460000001</c:v>
                </c:pt>
                <c:pt idx="1">
                  <c:v>8.9453405759999995</c:v>
                </c:pt>
                <c:pt idx="2">
                  <c:v>8.9358219629999986</c:v>
                </c:pt>
                <c:pt idx="3">
                  <c:v>8.9263018939999998</c:v>
                </c:pt>
                <c:pt idx="4">
                  <c:v>8.9167803560000003</c:v>
                </c:pt>
                <c:pt idx="5">
                  <c:v>8.9072573750000004</c:v>
                </c:pt>
                <c:pt idx="6">
                  <c:v>8.8977329249999997</c:v>
                </c:pt>
                <c:pt idx="7">
                  <c:v>8.8882070189999993</c:v>
                </c:pt>
                <c:pt idx="8">
                  <c:v>8.8786796700000004</c:v>
                </c:pt>
                <c:pt idx="9">
                  <c:v>8.8691508520000006</c:v>
                </c:pt>
                <c:pt idx="10">
                  <c:v>8.8596205779999995</c:v>
                </c:pt>
                <c:pt idx="11">
                  <c:v>8.8500888609999997</c:v>
                </c:pt>
                <c:pt idx="12">
                  <c:v>8.8405556749999992</c:v>
                </c:pt>
                <c:pt idx="13">
                  <c:v>8.831021032999999</c:v>
                </c:pt>
                <c:pt idx="14">
                  <c:v>8.8214849349999991</c:v>
                </c:pt>
                <c:pt idx="15">
                  <c:v>8.8119473809999995</c:v>
                </c:pt>
                <c:pt idx="16">
                  <c:v>8.8024083710000003</c:v>
                </c:pt>
                <c:pt idx="17">
                  <c:v>8.7928679049999996</c:v>
                </c:pt>
                <c:pt idx="18">
                  <c:v>8.7833259829999992</c:v>
                </c:pt>
                <c:pt idx="19">
                  <c:v>8.7737826049999992</c:v>
                </c:pt>
                <c:pt idx="20">
                  <c:v>8.7642377709999995</c:v>
                </c:pt>
                <c:pt idx="21">
                  <c:v>8.7546914810000001</c:v>
                </c:pt>
                <c:pt idx="22">
                  <c:v>8.7451437219999999</c:v>
                </c:pt>
                <c:pt idx="23">
                  <c:v>8.7355945199999994</c:v>
                </c:pt>
                <c:pt idx="24">
                  <c:v>8.7260438619999992</c:v>
                </c:pt>
                <c:pt idx="25">
                  <c:v>8.716491735</c:v>
                </c:pt>
                <c:pt idx="26">
                  <c:v>8.7069381650000004</c:v>
                </c:pt>
                <c:pt idx="27">
                  <c:v>8.6973831260000001</c:v>
                </c:pt>
                <c:pt idx="28">
                  <c:v>8.6878266439999994</c:v>
                </c:pt>
                <c:pt idx="29">
                  <c:v>8.6782686929999997</c:v>
                </c:pt>
                <c:pt idx="30">
                  <c:v>8.6687092989999996</c:v>
                </c:pt>
                <c:pt idx="31">
                  <c:v>8.6591484359999988</c:v>
                </c:pt>
                <c:pt idx="32">
                  <c:v>8.6495861170000001</c:v>
                </c:pt>
                <c:pt idx="33">
                  <c:v>8.6400223549999993</c:v>
                </c:pt>
                <c:pt idx="34">
                  <c:v>8.6304571239999994</c:v>
                </c:pt>
                <c:pt idx="35">
                  <c:v>8.6208904369999999</c:v>
                </c:pt>
                <c:pt idx="36">
                  <c:v>8.6113222939999989</c:v>
                </c:pt>
                <c:pt idx="37">
                  <c:v>8.6017526950000001</c:v>
                </c:pt>
                <c:pt idx="38">
                  <c:v>8.5921816399999997</c:v>
                </c:pt>
                <c:pt idx="39">
                  <c:v>8.5826091289999997</c:v>
                </c:pt>
                <c:pt idx="40">
                  <c:v>8.573035162</c:v>
                </c:pt>
                <c:pt idx="41">
                  <c:v>8.5634597389999989</c:v>
                </c:pt>
                <c:pt idx="42">
                  <c:v>8.5538828599999999</c:v>
                </c:pt>
                <c:pt idx="43">
                  <c:v>8.5443045249999994</c:v>
                </c:pt>
                <c:pt idx="44">
                  <c:v>8.5347247209999999</c:v>
                </c:pt>
                <c:pt idx="45">
                  <c:v>8.5251434740000001</c:v>
                </c:pt>
                <c:pt idx="46">
                  <c:v>8.5155607709999988</c:v>
                </c:pt>
                <c:pt idx="47">
                  <c:v>8.5059765990000002</c:v>
                </c:pt>
                <c:pt idx="48">
                  <c:v>8.4963909839999996</c:v>
                </c:pt>
                <c:pt idx="49">
                  <c:v>8.4868039</c:v>
                </c:pt>
                <c:pt idx="50">
                  <c:v>8.4772153729999999</c:v>
                </c:pt>
                <c:pt idx="51">
                  <c:v>8.4676253769999992</c:v>
                </c:pt>
                <c:pt idx="52">
                  <c:v>8.4580339379999998</c:v>
                </c:pt>
                <c:pt idx="53">
                  <c:v>8.4484410299999997</c:v>
                </c:pt>
                <c:pt idx="54">
                  <c:v>8.4388466659999999</c:v>
                </c:pt>
                <c:pt idx="55">
                  <c:v>8.4292508589999997</c:v>
                </c:pt>
                <c:pt idx="56">
                  <c:v>8.4196535829999988</c:v>
                </c:pt>
                <c:pt idx="57">
                  <c:v>8.4100548509999999</c:v>
                </c:pt>
                <c:pt idx="58">
                  <c:v>8.4004546629999997</c:v>
                </c:pt>
                <c:pt idx="59">
                  <c:v>8.3908530189999997</c:v>
                </c:pt>
                <c:pt idx="60">
                  <c:v>8.381249919</c:v>
                </c:pt>
                <c:pt idx="61">
                  <c:v>8.371645362999999</c:v>
                </c:pt>
                <c:pt idx="62">
                  <c:v>8.362039351</c:v>
                </c:pt>
                <c:pt idx="63">
                  <c:v>8.3524318829999995</c:v>
                </c:pt>
                <c:pt idx="64">
                  <c:v>8.3428229589999994</c:v>
                </c:pt>
                <c:pt idx="65">
                  <c:v>8.3332125789999996</c:v>
                </c:pt>
                <c:pt idx="66">
                  <c:v>8.323600729999999</c:v>
                </c:pt>
                <c:pt idx="67">
                  <c:v>8.3139874379999998</c:v>
                </c:pt>
                <c:pt idx="68">
                  <c:v>8.3043726899999992</c:v>
                </c:pt>
                <c:pt idx="69">
                  <c:v>8.2947564729999996</c:v>
                </c:pt>
                <c:pt idx="70">
                  <c:v>8.2851388129999997</c:v>
                </c:pt>
                <c:pt idx="71">
                  <c:v>8.2755196839999989</c:v>
                </c:pt>
                <c:pt idx="72">
                  <c:v>8.2658991119999996</c:v>
                </c:pt>
                <c:pt idx="73">
                  <c:v>8.2562770709999995</c:v>
                </c:pt>
                <c:pt idx="74">
                  <c:v>8.2466535869999991</c:v>
                </c:pt>
                <c:pt idx="75">
                  <c:v>8.2370286339999996</c:v>
                </c:pt>
                <c:pt idx="76">
                  <c:v>8.2274022249999987</c:v>
                </c:pt>
                <c:pt idx="77">
                  <c:v>8.2177743729999992</c:v>
                </c:pt>
                <c:pt idx="78">
                  <c:v>8.208145051999999</c:v>
                </c:pt>
                <c:pt idx="79">
                  <c:v>8.1985142749999991</c:v>
                </c:pt>
                <c:pt idx="80">
                  <c:v>8.1888820419999995</c:v>
                </c:pt>
                <c:pt idx="81">
                  <c:v>8.1792483530000002</c:v>
                </c:pt>
                <c:pt idx="82">
                  <c:v>8.1696132079999995</c:v>
                </c:pt>
                <c:pt idx="83">
                  <c:v>8.159976606999999</c:v>
                </c:pt>
                <c:pt idx="84">
                  <c:v>8.1503385500000007</c:v>
                </c:pt>
                <c:pt idx="85">
                  <c:v>8.1406990369999992</c:v>
                </c:pt>
                <c:pt idx="86">
                  <c:v>8.1310580679999997</c:v>
                </c:pt>
                <c:pt idx="87">
                  <c:v>8.1214156429999989</c:v>
                </c:pt>
                <c:pt idx="88">
                  <c:v>8.111771748999999</c:v>
                </c:pt>
                <c:pt idx="89">
                  <c:v>8.1021264120000005</c:v>
                </c:pt>
                <c:pt idx="90">
                  <c:v>8.0924796189999988</c:v>
                </c:pt>
                <c:pt idx="91">
                  <c:v>8.0828313699999992</c:v>
                </c:pt>
                <c:pt idx="92">
                  <c:v>8.0731816519999988</c:v>
                </c:pt>
                <c:pt idx="93">
                  <c:v>8.0635304909999999</c:v>
                </c:pt>
                <c:pt idx="94">
                  <c:v>8.0538778610000001</c:v>
                </c:pt>
                <c:pt idx="95">
                  <c:v>8.044223788</c:v>
                </c:pt>
                <c:pt idx="96">
                  <c:v>8.0345682459999992</c:v>
                </c:pt>
                <c:pt idx="97">
                  <c:v>8.0249112479999987</c:v>
                </c:pt>
                <c:pt idx="98">
                  <c:v>8.0152528069999995</c:v>
                </c:pt>
                <c:pt idx="99">
                  <c:v>8.0055928969999997</c:v>
                </c:pt>
                <c:pt idx="100">
                  <c:v>7.9959315310000001</c:v>
                </c:pt>
                <c:pt idx="101">
                  <c:v>7.9862687089999991</c:v>
                </c:pt>
                <c:pt idx="102">
                  <c:v>7.9766044310000002</c:v>
                </c:pt>
                <c:pt idx="103">
                  <c:v>7.9669386969999998</c:v>
                </c:pt>
                <c:pt idx="104">
                  <c:v>7.957271519999999</c:v>
                </c:pt>
                <c:pt idx="105">
                  <c:v>7.9476028739999993</c:v>
                </c:pt>
                <c:pt idx="106">
                  <c:v>7.9379327589999988</c:v>
                </c:pt>
                <c:pt idx="107">
                  <c:v>7.9282612009999998</c:v>
                </c:pt>
                <c:pt idx="108">
                  <c:v>7.9185881869999992</c:v>
                </c:pt>
                <c:pt idx="109">
                  <c:v>7.908913716999999</c:v>
                </c:pt>
                <c:pt idx="110">
                  <c:v>7.8992377909999991</c:v>
                </c:pt>
                <c:pt idx="111">
                  <c:v>7.8895604089999996</c:v>
                </c:pt>
                <c:pt idx="112">
                  <c:v>7.8798815579999992</c:v>
                </c:pt>
                <c:pt idx="113">
                  <c:v>7.8702012639999994</c:v>
                </c:pt>
                <c:pt idx="114">
                  <c:v>7.8605195009999997</c:v>
                </c:pt>
                <c:pt idx="115">
                  <c:v>7.8508362949999997</c:v>
                </c:pt>
                <c:pt idx="116">
                  <c:v>7.8411516199999998</c:v>
                </c:pt>
                <c:pt idx="117">
                  <c:v>7.8314655019999995</c:v>
                </c:pt>
                <c:pt idx="118">
                  <c:v>7.8217779149999993</c:v>
                </c:pt>
                <c:pt idx="119">
                  <c:v>7.8120888849999996</c:v>
                </c:pt>
                <c:pt idx="120">
                  <c:v>7.8023983860000001</c:v>
                </c:pt>
                <c:pt idx="121">
                  <c:v>7.7927064309999992</c:v>
                </c:pt>
                <c:pt idx="122">
                  <c:v>7.7830130199999994</c:v>
                </c:pt>
                <c:pt idx="123">
                  <c:v>7.7733181659999993</c:v>
                </c:pt>
                <c:pt idx="124">
                  <c:v>7.7636218429999992</c:v>
                </c:pt>
                <c:pt idx="125">
                  <c:v>7.7539240639999996</c:v>
                </c:pt>
                <c:pt idx="126">
                  <c:v>7.7442248290000002</c:v>
                </c:pt>
                <c:pt idx="127">
                  <c:v>7.7345241379999994</c:v>
                </c:pt>
                <c:pt idx="128">
                  <c:v>7.7248219909999998</c:v>
                </c:pt>
                <c:pt idx="129">
                  <c:v>7.7151183879999996</c:v>
                </c:pt>
                <c:pt idx="130">
                  <c:v>7.7054133289999998</c:v>
                </c:pt>
                <c:pt idx="131">
                  <c:v>7.695706801</c:v>
                </c:pt>
                <c:pt idx="132">
                  <c:v>7.6859988299999991</c:v>
                </c:pt>
                <c:pt idx="133">
                  <c:v>7.6762894030000002</c:v>
                </c:pt>
                <c:pt idx="134">
                  <c:v>7.6665785199999998</c:v>
                </c:pt>
                <c:pt idx="135">
                  <c:v>7.6568661679999996</c:v>
                </c:pt>
                <c:pt idx="136">
                  <c:v>7.6471523729999991</c:v>
                </c:pt>
                <c:pt idx="137">
                  <c:v>7.6374371089999995</c:v>
                </c:pt>
                <c:pt idx="138">
                  <c:v>7.6277204019999996</c:v>
                </c:pt>
                <c:pt idx="139">
                  <c:v>7.6180022259999998</c:v>
                </c:pt>
                <c:pt idx="140">
                  <c:v>7.6082826069999996</c:v>
                </c:pt>
                <c:pt idx="141">
                  <c:v>7.5985615189999995</c:v>
                </c:pt>
                <c:pt idx="142">
                  <c:v>7.5888389749999998</c:v>
                </c:pt>
                <c:pt idx="143">
                  <c:v>7.5791149879999997</c:v>
                </c:pt>
                <c:pt idx="144">
                  <c:v>7.5693895319999998</c:v>
                </c:pt>
                <c:pt idx="145">
                  <c:v>7.5596626199999992</c:v>
                </c:pt>
                <c:pt idx="146">
                  <c:v>7.5499342519999999</c:v>
                </c:pt>
                <c:pt idx="147">
                  <c:v>7.5402044279999991</c:v>
                </c:pt>
                <c:pt idx="148">
                  <c:v>7.5304731480000004</c:v>
                </c:pt>
                <c:pt idx="149">
                  <c:v>7.5207404119999994</c:v>
                </c:pt>
                <c:pt idx="150">
                  <c:v>7.5110062199999996</c:v>
                </c:pt>
                <c:pt idx="151">
                  <c:v>7.5012705719999992</c:v>
                </c:pt>
                <c:pt idx="152">
                  <c:v>7.4915334680000001</c:v>
                </c:pt>
                <c:pt idx="153">
                  <c:v>7.4817949079999995</c:v>
                </c:pt>
                <c:pt idx="154">
                  <c:v>7.4720548919999992</c:v>
                </c:pt>
                <c:pt idx="155">
                  <c:v>7.4623134199999992</c:v>
                </c:pt>
                <c:pt idx="156">
                  <c:v>7.4525704790000002</c:v>
                </c:pt>
                <c:pt idx="157">
                  <c:v>7.4428260949999991</c:v>
                </c:pt>
                <c:pt idx="158">
                  <c:v>7.4330802419999991</c:v>
                </c:pt>
                <c:pt idx="159">
                  <c:v>7.4233329460000004</c:v>
                </c:pt>
                <c:pt idx="160">
                  <c:v>7.4135841940000002</c:v>
                </c:pt>
                <c:pt idx="161">
                  <c:v>7.4038339729999993</c:v>
                </c:pt>
                <c:pt idx="162">
                  <c:v>7.3940822959999997</c:v>
                </c:pt>
                <c:pt idx="163">
                  <c:v>7.3843291759999996</c:v>
                </c:pt>
                <c:pt idx="164">
                  <c:v>7.3745745869999997</c:v>
                </c:pt>
                <c:pt idx="165">
                  <c:v>7.3648185420000001</c:v>
                </c:pt>
                <c:pt idx="166">
                  <c:v>7.3550610540000001</c:v>
                </c:pt>
                <c:pt idx="167">
                  <c:v>7.3453020969999994</c:v>
                </c:pt>
                <c:pt idx="168">
                  <c:v>7.335541683999999</c:v>
                </c:pt>
                <c:pt idx="169">
                  <c:v>7.3257798149999989</c:v>
                </c:pt>
                <c:pt idx="170">
                  <c:v>7.3160164899999991</c:v>
                </c:pt>
                <c:pt idx="171">
                  <c:v>7.3062517089999997</c:v>
                </c:pt>
                <c:pt idx="172">
                  <c:v>7.2964854719999996</c:v>
                </c:pt>
                <c:pt idx="173">
                  <c:v>7.286717779</c:v>
                </c:pt>
                <c:pt idx="174">
                  <c:v>7.2769486299999997</c:v>
                </c:pt>
                <c:pt idx="175">
                  <c:v>7.2671780249999998</c:v>
                </c:pt>
                <c:pt idx="176">
                  <c:v>7.2574059640000002</c:v>
                </c:pt>
                <c:pt idx="177">
                  <c:v>7.2476324339999998</c:v>
                </c:pt>
                <c:pt idx="178">
                  <c:v>7.237857460999999</c:v>
                </c:pt>
                <c:pt idx="179">
                  <c:v>7.2280810320000004</c:v>
                </c:pt>
                <c:pt idx="180">
                  <c:v>7.2183031339999992</c:v>
                </c:pt>
                <c:pt idx="181">
                  <c:v>7.2085237929999995</c:v>
                </c:pt>
                <c:pt idx="182">
                  <c:v>7.1987429829999989</c:v>
                </c:pt>
                <c:pt idx="183">
                  <c:v>7.1889607299999998</c:v>
                </c:pt>
                <c:pt idx="184">
                  <c:v>7.1791770079999999</c:v>
                </c:pt>
                <c:pt idx="185">
                  <c:v>7.1693918429999997</c:v>
                </c:pt>
                <c:pt idx="186">
                  <c:v>7.1596052089999995</c:v>
                </c:pt>
                <c:pt idx="187">
                  <c:v>7.1498171189999997</c:v>
                </c:pt>
                <c:pt idx="188">
                  <c:v>7.1400275729999994</c:v>
                </c:pt>
                <c:pt idx="189">
                  <c:v>7.1302365840000004</c:v>
                </c:pt>
                <c:pt idx="190">
                  <c:v>7.1204441259999989</c:v>
                </c:pt>
                <c:pt idx="191">
                  <c:v>7.1106502119999995</c:v>
                </c:pt>
                <c:pt idx="192">
                  <c:v>7.1008548419999995</c:v>
                </c:pt>
                <c:pt idx="193">
                  <c:v>7.0910580159999999</c:v>
                </c:pt>
                <c:pt idx="194">
                  <c:v>7.0812597339999996</c:v>
                </c:pt>
                <c:pt idx="195">
                  <c:v>7.0714599959999997</c:v>
                </c:pt>
                <c:pt idx="196">
                  <c:v>7.0616588020000002</c:v>
                </c:pt>
                <c:pt idx="197">
                  <c:v>7.0518561519999992</c:v>
                </c:pt>
                <c:pt idx="198">
                  <c:v>7.0420520329999992</c:v>
                </c:pt>
                <c:pt idx="199">
                  <c:v>7.0322464709999997</c:v>
                </c:pt>
                <c:pt idx="200">
                  <c:v>7.0224394530000005</c:v>
                </c:pt>
                <c:pt idx="201">
                  <c:v>7.0126309659999997</c:v>
                </c:pt>
                <c:pt idx="202">
                  <c:v>7.0028210359999994</c:v>
                </c:pt>
                <c:pt idx="203">
                  <c:v>6.9930096499999994</c:v>
                </c:pt>
                <c:pt idx="204">
                  <c:v>6.9831967949999996</c:v>
                </c:pt>
                <c:pt idx="205">
                  <c:v>6.9733824969999993</c:v>
                </c:pt>
                <c:pt idx="206">
                  <c:v>6.9635667300000001</c:v>
                </c:pt>
                <c:pt idx="207">
                  <c:v>6.9537495069999995</c:v>
                </c:pt>
                <c:pt idx="208">
                  <c:v>6.9439308409999994</c:v>
                </c:pt>
                <c:pt idx="209">
                  <c:v>6.9341107059999993</c:v>
                </c:pt>
                <c:pt idx="210">
                  <c:v>6.9242891149999997</c:v>
                </c:pt>
                <c:pt idx="211">
                  <c:v>6.9144660809999996</c:v>
                </c:pt>
                <c:pt idx="212">
                  <c:v>6.9046415779999997</c:v>
                </c:pt>
                <c:pt idx="213">
                  <c:v>6.8948156190000001</c:v>
                </c:pt>
                <c:pt idx="214">
                  <c:v>6.884988203999999</c:v>
                </c:pt>
                <c:pt idx="215">
                  <c:v>6.8751593329999992</c:v>
                </c:pt>
                <c:pt idx="216">
                  <c:v>6.8653290059999996</c:v>
                </c:pt>
                <c:pt idx="217">
                  <c:v>6.8554972230000004</c:v>
                </c:pt>
                <c:pt idx="218">
                  <c:v>6.8456639839999998</c:v>
                </c:pt>
                <c:pt idx="219">
                  <c:v>6.8358292889999994</c:v>
                </c:pt>
                <c:pt idx="220">
                  <c:v>6.8259931250000001</c:v>
                </c:pt>
                <c:pt idx="221">
                  <c:v>6.8161555179999995</c:v>
                </c:pt>
                <c:pt idx="222">
                  <c:v>6.8063164549999993</c:v>
                </c:pt>
                <c:pt idx="223">
                  <c:v>6.7964759229999991</c:v>
                </c:pt>
                <c:pt idx="224">
                  <c:v>6.7866339479999995</c:v>
                </c:pt>
                <c:pt idx="225">
                  <c:v>6.7767905170000002</c:v>
                </c:pt>
                <c:pt idx="226">
                  <c:v>6.7669456169999993</c:v>
                </c:pt>
                <c:pt idx="227">
                  <c:v>6.7570992739999998</c:v>
                </c:pt>
                <c:pt idx="228">
                  <c:v>6.7472514619999995</c:v>
                </c:pt>
                <c:pt idx="229">
                  <c:v>6.7374021939999995</c:v>
                </c:pt>
                <c:pt idx="230">
                  <c:v>6.7275514829999992</c:v>
                </c:pt>
                <c:pt idx="231">
                  <c:v>6.7176993029999998</c:v>
                </c:pt>
                <c:pt idx="232">
                  <c:v>6.7078456669999991</c:v>
                </c:pt>
                <c:pt idx="233">
                  <c:v>6.6979905879999997</c:v>
                </c:pt>
                <c:pt idx="234">
                  <c:v>6.6881340399999996</c:v>
                </c:pt>
                <c:pt idx="235">
                  <c:v>6.6782760359999997</c:v>
                </c:pt>
                <c:pt idx="236">
                  <c:v>6.6684165760000003</c:v>
                </c:pt>
                <c:pt idx="237">
                  <c:v>6.6585556599999993</c:v>
                </c:pt>
                <c:pt idx="238">
                  <c:v>6.6486932879999996</c:v>
                </c:pt>
                <c:pt idx="239">
                  <c:v>6.6388294599999993</c:v>
                </c:pt>
                <c:pt idx="240">
                  <c:v>6.6289641760000002</c:v>
                </c:pt>
                <c:pt idx="241">
                  <c:v>6.6190974359999997</c:v>
                </c:pt>
                <c:pt idx="242">
                  <c:v>6.6092292270000002</c:v>
                </c:pt>
                <c:pt idx="243">
                  <c:v>6.5993595749999994</c:v>
                </c:pt>
                <c:pt idx="244">
                  <c:v>6.5894884669999998</c:v>
                </c:pt>
                <c:pt idx="245">
                  <c:v>6.5796159029999997</c:v>
                </c:pt>
                <c:pt idx="246">
                  <c:v>6.5697418699999997</c:v>
                </c:pt>
                <c:pt idx="247">
                  <c:v>6.5598663940000002</c:v>
                </c:pt>
                <c:pt idx="248">
                  <c:v>6.5499894489999999</c:v>
                </c:pt>
                <c:pt idx="249">
                  <c:v>6.5401110609999993</c:v>
                </c:pt>
                <c:pt idx="250">
                  <c:v>6.5302312039999997</c:v>
                </c:pt>
                <c:pt idx="251">
                  <c:v>6.5203499039999997</c:v>
                </c:pt>
                <c:pt idx="252">
                  <c:v>6.5104671349999998</c:v>
                </c:pt>
                <c:pt idx="253">
                  <c:v>6.5005829099999994</c:v>
                </c:pt>
                <c:pt idx="254">
                  <c:v>6.4906972289999993</c:v>
                </c:pt>
                <c:pt idx="255">
                  <c:v>6.4808101049999998</c:v>
                </c:pt>
                <c:pt idx="256">
                  <c:v>6.4709215119999994</c:v>
                </c:pt>
                <c:pt idx="257">
                  <c:v>6.4610314629999994</c:v>
                </c:pt>
                <c:pt idx="258">
                  <c:v>6.4511399579999997</c:v>
                </c:pt>
                <c:pt idx="259">
                  <c:v>6.4412469970000004</c:v>
                </c:pt>
                <c:pt idx="260">
                  <c:v>6.4313525799999995</c:v>
                </c:pt>
                <c:pt idx="261">
                  <c:v>6.4214567069999999</c:v>
                </c:pt>
                <c:pt idx="262">
                  <c:v>6.4115593779999998</c:v>
                </c:pt>
                <c:pt idx="263">
                  <c:v>6.401660592999999</c:v>
                </c:pt>
                <c:pt idx="264">
                  <c:v>6.3917603519999995</c:v>
                </c:pt>
                <c:pt idx="265">
                  <c:v>6.3818586419999992</c:v>
                </c:pt>
                <c:pt idx="266">
                  <c:v>6.3719554889999994</c:v>
                </c:pt>
                <c:pt idx="267">
                  <c:v>6.36205088</c:v>
                </c:pt>
                <c:pt idx="268">
                  <c:v>6.3521448019999998</c:v>
                </c:pt>
                <c:pt idx="269">
                  <c:v>6.3422372809999992</c:v>
                </c:pt>
                <c:pt idx="270">
                  <c:v>6.3323283039999998</c:v>
                </c:pt>
                <c:pt idx="271">
                  <c:v>6.3224178579999997</c:v>
                </c:pt>
                <c:pt idx="272">
                  <c:v>6.3125059559999999</c:v>
                </c:pt>
                <c:pt idx="273">
                  <c:v>6.3025926109999997</c:v>
                </c:pt>
                <c:pt idx="274">
                  <c:v>6.2926777969999996</c:v>
                </c:pt>
                <c:pt idx="275">
                  <c:v>6.2827615399999992</c:v>
                </c:pt>
                <c:pt idx="276">
                  <c:v>6.2728438139999998</c:v>
                </c:pt>
                <c:pt idx="277">
                  <c:v>6.2629246319999998</c:v>
                </c:pt>
                <c:pt idx="278">
                  <c:v>6.2530039940000002</c:v>
                </c:pt>
                <c:pt idx="279">
                  <c:v>6.2430819</c:v>
                </c:pt>
                <c:pt idx="280">
                  <c:v>6.2331583500000001</c:v>
                </c:pt>
                <c:pt idx="281">
                  <c:v>6.2232333439999996</c:v>
                </c:pt>
                <c:pt idx="282">
                  <c:v>6.2133068820000004</c:v>
                </c:pt>
                <c:pt idx="283">
                  <c:v>6.2033789639999997</c:v>
                </c:pt>
                <c:pt idx="284">
                  <c:v>6.1934495900000002</c:v>
                </c:pt>
                <c:pt idx="285">
                  <c:v>6.1835187599999992</c:v>
                </c:pt>
                <c:pt idx="286">
                  <c:v>6.1735864739999995</c:v>
                </c:pt>
                <c:pt idx="287">
                  <c:v>6.1636527319999992</c:v>
                </c:pt>
                <c:pt idx="288">
                  <c:v>6.1537175209999999</c:v>
                </c:pt>
                <c:pt idx="289">
                  <c:v>6.1437808669999994</c:v>
                </c:pt>
                <c:pt idx="290">
                  <c:v>6.133842757</c:v>
                </c:pt>
                <c:pt idx="291">
                  <c:v>6.1239031779999999</c:v>
                </c:pt>
                <c:pt idx="292">
                  <c:v>6.1139621559999995</c:v>
                </c:pt>
                <c:pt idx="293">
                  <c:v>6.104019665</c:v>
                </c:pt>
                <c:pt idx="294">
                  <c:v>6.0940757309999993</c:v>
                </c:pt>
                <c:pt idx="295">
                  <c:v>6.0841303279999996</c:v>
                </c:pt>
                <c:pt idx="296">
                  <c:v>6.0741834819999996</c:v>
                </c:pt>
                <c:pt idx="297">
                  <c:v>6.0642351669999996</c:v>
                </c:pt>
                <c:pt idx="298">
                  <c:v>6.0542853959999992</c:v>
                </c:pt>
                <c:pt idx="299">
                  <c:v>6.0443341689999999</c:v>
                </c:pt>
                <c:pt idx="300">
                  <c:v>6.0343814989999993</c:v>
                </c:pt>
                <c:pt idx="301">
                  <c:v>6.0244273599999998</c:v>
                </c:pt>
                <c:pt idx="302">
                  <c:v>6.0144717649999997</c:v>
                </c:pt>
                <c:pt idx="303">
                  <c:v>6.004514713999999</c:v>
                </c:pt>
                <c:pt idx="304">
                  <c:v>5.9945562069999996</c:v>
                </c:pt>
                <c:pt idx="305">
                  <c:v>5.9845962439999996</c:v>
                </c:pt>
                <c:pt idx="306">
                  <c:v>5.9746348249999999</c:v>
                </c:pt>
                <c:pt idx="307">
                  <c:v>5.9646719499999996</c:v>
                </c:pt>
                <c:pt idx="308">
                  <c:v>5.9547076059999995</c:v>
                </c:pt>
                <c:pt idx="309">
                  <c:v>5.9447418189999999</c:v>
                </c:pt>
                <c:pt idx="310">
                  <c:v>5.9347745759999997</c:v>
                </c:pt>
                <c:pt idx="311">
                  <c:v>5.9248058769999998</c:v>
                </c:pt>
                <c:pt idx="312">
                  <c:v>5.9148357090000001</c:v>
                </c:pt>
                <c:pt idx="313">
                  <c:v>5.904864098</c:v>
                </c:pt>
                <c:pt idx="314">
                  <c:v>5.894891018</c:v>
                </c:pt>
                <c:pt idx="315">
                  <c:v>5.8849164949999997</c:v>
                </c:pt>
                <c:pt idx="316">
                  <c:v>5.8749405029999995</c:v>
                </c:pt>
                <c:pt idx="317">
                  <c:v>5.8649630679999998</c:v>
                </c:pt>
                <c:pt idx="318">
                  <c:v>5.8549841639999993</c:v>
                </c:pt>
                <c:pt idx="319">
                  <c:v>5.8450038040000001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A-4740-8FB0-16289C18AD2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Sheet4!$C$2:$C$324</c:f>
              <c:numCache>
                <c:formatCode>General</c:formatCode>
                <c:ptCount val="323"/>
                <c:pt idx="0">
                  <c:v>8.1248621879999998</c:v>
                </c:pt>
                <c:pt idx="1">
                  <c:v>8.1146129279999997</c:v>
                </c:pt>
                <c:pt idx="2">
                  <c:v>8.1043621140000006</c:v>
                </c:pt>
                <c:pt idx="3">
                  <c:v>8.0941097319999997</c:v>
                </c:pt>
                <c:pt idx="4">
                  <c:v>8.0838557679999994</c:v>
                </c:pt>
                <c:pt idx="5">
                  <c:v>8.0736002500000001</c:v>
                </c:pt>
                <c:pt idx="6">
                  <c:v>8.0633431499999997</c:v>
                </c:pt>
                <c:pt idx="7">
                  <c:v>8.0530844819999992</c:v>
                </c:pt>
                <c:pt idx="8">
                  <c:v>8.0428242599999997</c:v>
                </c:pt>
                <c:pt idx="9">
                  <c:v>8.0325624560000009</c:v>
                </c:pt>
                <c:pt idx="10">
                  <c:v>8.0222990840000001</c:v>
                </c:pt>
                <c:pt idx="11">
                  <c:v>8.0120341580000005</c:v>
                </c:pt>
                <c:pt idx="12">
                  <c:v>8.0017676499999997</c:v>
                </c:pt>
                <c:pt idx="13">
                  <c:v>7.9914995739999997</c:v>
                </c:pt>
                <c:pt idx="14">
                  <c:v>7.9812299299999996</c:v>
                </c:pt>
                <c:pt idx="15">
                  <c:v>7.9709587180000003</c:v>
                </c:pt>
                <c:pt idx="16">
                  <c:v>7.9606859380000001</c:v>
                </c:pt>
                <c:pt idx="17">
                  <c:v>7.9504115899999999</c:v>
                </c:pt>
                <c:pt idx="18">
                  <c:v>7.9401356740000004</c:v>
                </c:pt>
                <c:pt idx="19">
                  <c:v>7.92985819</c:v>
                </c:pt>
                <c:pt idx="20">
                  <c:v>7.9195791379999996</c:v>
                </c:pt>
                <c:pt idx="21">
                  <c:v>7.9092985179999999</c:v>
                </c:pt>
                <c:pt idx="22">
                  <c:v>7.899016316</c:v>
                </c:pt>
                <c:pt idx="23">
                  <c:v>7.8887325600000002</c:v>
                </c:pt>
                <c:pt idx="24">
                  <c:v>7.8784472360000004</c:v>
                </c:pt>
                <c:pt idx="25">
                  <c:v>7.8681603300000003</c:v>
                </c:pt>
                <c:pt idx="26">
                  <c:v>7.8578718700000003</c:v>
                </c:pt>
                <c:pt idx="27">
                  <c:v>7.847581828</c:v>
                </c:pt>
                <c:pt idx="28">
                  <c:v>7.837290232</c:v>
                </c:pt>
                <c:pt idx="29">
                  <c:v>7.8269970539999996</c:v>
                </c:pt>
                <c:pt idx="30">
                  <c:v>7.8167023220000003</c:v>
                </c:pt>
                <c:pt idx="31">
                  <c:v>7.8064060079999997</c:v>
                </c:pt>
                <c:pt idx="32">
                  <c:v>7.796108126</c:v>
                </c:pt>
                <c:pt idx="33">
                  <c:v>7.7858086899999996</c:v>
                </c:pt>
                <c:pt idx="34">
                  <c:v>7.7755076719999998</c:v>
                </c:pt>
                <c:pt idx="35">
                  <c:v>7.7652050859999999</c:v>
                </c:pt>
                <c:pt idx="36">
                  <c:v>7.754900932</c:v>
                </c:pt>
                <c:pt idx="37">
                  <c:v>7.74459521</c:v>
                </c:pt>
                <c:pt idx="38">
                  <c:v>7.7342879199999999</c:v>
                </c:pt>
                <c:pt idx="39">
                  <c:v>7.7239790619999997</c:v>
                </c:pt>
                <c:pt idx="40">
                  <c:v>7.7136686359999995</c:v>
                </c:pt>
                <c:pt idx="41">
                  <c:v>7.7033566420000001</c:v>
                </c:pt>
                <c:pt idx="42">
                  <c:v>7.6930430799999998</c:v>
                </c:pt>
                <c:pt idx="43">
                  <c:v>7.6827279500000003</c:v>
                </c:pt>
                <c:pt idx="44">
                  <c:v>7.6724112380000005</c:v>
                </c:pt>
                <c:pt idx="45">
                  <c:v>7.6620929719999999</c:v>
                </c:pt>
                <c:pt idx="46">
                  <c:v>7.6517731380000003</c:v>
                </c:pt>
                <c:pt idx="47">
                  <c:v>7.6414517220000002</c:v>
                </c:pt>
                <c:pt idx="48">
                  <c:v>7.6311287520000004</c:v>
                </c:pt>
                <c:pt idx="49">
                  <c:v>7.6208042000000003</c:v>
                </c:pt>
                <c:pt idx="50">
                  <c:v>7.6104780940000003</c:v>
                </c:pt>
                <c:pt idx="51">
                  <c:v>7.600150406</c:v>
                </c:pt>
                <c:pt idx="52">
                  <c:v>7.589821164</c:v>
                </c:pt>
                <c:pt idx="53">
                  <c:v>7.5794903399999995</c:v>
                </c:pt>
                <c:pt idx="54">
                  <c:v>7.569157948</c:v>
                </c:pt>
                <c:pt idx="55">
                  <c:v>7.5588240019999997</c:v>
                </c:pt>
                <c:pt idx="56">
                  <c:v>7.548488474</c:v>
                </c:pt>
                <c:pt idx="57">
                  <c:v>7.5381513780000002</c:v>
                </c:pt>
                <c:pt idx="58">
                  <c:v>7.5278127139999995</c:v>
                </c:pt>
                <c:pt idx="59">
                  <c:v>7.5174724820000005</c:v>
                </c:pt>
                <c:pt idx="60">
                  <c:v>7.5071306819999997</c:v>
                </c:pt>
                <c:pt idx="61">
                  <c:v>7.4967873140000005</c:v>
                </c:pt>
                <c:pt idx="62">
                  <c:v>7.4864423779999996</c:v>
                </c:pt>
                <c:pt idx="63">
                  <c:v>7.4760958740000003</c:v>
                </c:pt>
                <c:pt idx="64">
                  <c:v>7.4657478020000001</c:v>
                </c:pt>
                <c:pt idx="65">
                  <c:v>7.4553981619999998</c:v>
                </c:pt>
                <c:pt idx="66">
                  <c:v>7.4450469400000001</c:v>
                </c:pt>
                <c:pt idx="67">
                  <c:v>7.4346941639999997</c:v>
                </c:pt>
                <c:pt idx="68">
                  <c:v>7.4243398200000001</c:v>
                </c:pt>
                <c:pt idx="69">
                  <c:v>7.4139838940000002</c:v>
                </c:pt>
                <c:pt idx="70">
                  <c:v>7.4036264139999997</c:v>
                </c:pt>
                <c:pt idx="71">
                  <c:v>7.3932673520000005</c:v>
                </c:pt>
                <c:pt idx="72">
                  <c:v>7.3829067360000007</c:v>
                </c:pt>
                <c:pt idx="73">
                  <c:v>7.3725445379999996</c:v>
                </c:pt>
                <c:pt idx="74">
                  <c:v>7.3621807859999997</c:v>
                </c:pt>
                <c:pt idx="75">
                  <c:v>7.3518154520000003</c:v>
                </c:pt>
                <c:pt idx="76">
                  <c:v>7.34144855</c:v>
                </c:pt>
                <c:pt idx="77">
                  <c:v>7.3310800939999998</c:v>
                </c:pt>
                <c:pt idx="78">
                  <c:v>7.3207100560000002</c:v>
                </c:pt>
                <c:pt idx="79">
                  <c:v>7.3103384499999997</c:v>
                </c:pt>
                <c:pt idx="80">
                  <c:v>7.299965276</c:v>
                </c:pt>
                <c:pt idx="81">
                  <c:v>7.2895905340000002</c:v>
                </c:pt>
                <c:pt idx="82">
                  <c:v>7.2792142240000004</c:v>
                </c:pt>
                <c:pt idx="83">
                  <c:v>7.2688363460000005</c:v>
                </c:pt>
                <c:pt idx="84">
                  <c:v>7.2584569000000005</c:v>
                </c:pt>
                <c:pt idx="85">
                  <c:v>7.2480758860000005</c:v>
                </c:pt>
                <c:pt idx="86">
                  <c:v>7.2376933040000004</c:v>
                </c:pt>
                <c:pt idx="87">
                  <c:v>7.2273091540000003</c:v>
                </c:pt>
                <c:pt idx="88">
                  <c:v>7.2169234220000007</c:v>
                </c:pt>
                <c:pt idx="89">
                  <c:v>7.2065361360000004</c:v>
                </c:pt>
                <c:pt idx="90">
                  <c:v>7.1961472820000001</c:v>
                </c:pt>
                <c:pt idx="91">
                  <c:v>7.1857568599999997</c:v>
                </c:pt>
                <c:pt idx="92">
                  <c:v>7.1753648559999998</c:v>
                </c:pt>
                <c:pt idx="93">
                  <c:v>7.1649712979999993</c:v>
                </c:pt>
                <c:pt idx="94">
                  <c:v>7.1545761580000002</c:v>
                </c:pt>
                <c:pt idx="95">
                  <c:v>7.1441794640000005</c:v>
                </c:pt>
                <c:pt idx="96">
                  <c:v>7.1337811880000004</c:v>
                </c:pt>
                <c:pt idx="97">
                  <c:v>7.1233813440000002</c:v>
                </c:pt>
                <c:pt idx="98">
                  <c:v>7.1129799460000003</c:v>
                </c:pt>
                <c:pt idx="99">
                  <c:v>7.102576966</c:v>
                </c:pt>
                <c:pt idx="100">
                  <c:v>7.0921724180000005</c:v>
                </c:pt>
                <c:pt idx="101">
                  <c:v>7.0817663020000001</c:v>
                </c:pt>
                <c:pt idx="102">
                  <c:v>7.0713586179999997</c:v>
                </c:pt>
                <c:pt idx="103">
                  <c:v>7.060949366</c:v>
                </c:pt>
                <c:pt idx="104">
                  <c:v>7.0505385599999997</c:v>
                </c:pt>
                <c:pt idx="105">
                  <c:v>7.0401261719999999</c:v>
                </c:pt>
                <c:pt idx="106">
                  <c:v>7.0297122019999998</c:v>
                </c:pt>
                <c:pt idx="107">
                  <c:v>7.0192966779999999</c:v>
                </c:pt>
                <c:pt idx="108">
                  <c:v>7.0088795859999999</c:v>
                </c:pt>
                <c:pt idx="109">
                  <c:v>6.9984609259999999</c:v>
                </c:pt>
                <c:pt idx="110">
                  <c:v>6.9880406980000007</c:v>
                </c:pt>
                <c:pt idx="111">
                  <c:v>6.9776189019999997</c:v>
                </c:pt>
                <c:pt idx="112">
                  <c:v>6.9671955240000001</c:v>
                </c:pt>
                <c:pt idx="113">
                  <c:v>6.9567705919999998</c:v>
                </c:pt>
                <c:pt idx="114">
                  <c:v>6.9463440780000001</c:v>
                </c:pt>
                <c:pt idx="115">
                  <c:v>6.9359160099999997</c:v>
                </c:pt>
                <c:pt idx="116">
                  <c:v>6.9254863600000007</c:v>
                </c:pt>
                <c:pt idx="117">
                  <c:v>6.9150551560000002</c:v>
                </c:pt>
                <c:pt idx="118">
                  <c:v>6.9046223700000002</c:v>
                </c:pt>
                <c:pt idx="119">
                  <c:v>6.8941880300000005</c:v>
                </c:pt>
                <c:pt idx="120">
                  <c:v>6.8837521079999995</c:v>
                </c:pt>
                <c:pt idx="121">
                  <c:v>6.8733146180000002</c:v>
                </c:pt>
                <c:pt idx="122">
                  <c:v>6.86287556</c:v>
                </c:pt>
                <c:pt idx="123">
                  <c:v>6.852434948</c:v>
                </c:pt>
                <c:pt idx="124">
                  <c:v>6.8419927539999996</c:v>
                </c:pt>
                <c:pt idx="125">
                  <c:v>6.8315489920000001</c:v>
                </c:pt>
                <c:pt idx="126">
                  <c:v>6.8211036620000005</c:v>
                </c:pt>
                <c:pt idx="127">
                  <c:v>6.810656764</c:v>
                </c:pt>
                <c:pt idx="128">
                  <c:v>6.8002082980000003</c:v>
                </c:pt>
                <c:pt idx="129">
                  <c:v>6.7897582639999996</c:v>
                </c:pt>
                <c:pt idx="130">
                  <c:v>6.7793066619999998</c:v>
                </c:pt>
                <c:pt idx="131">
                  <c:v>6.7688534780000005</c:v>
                </c:pt>
                <c:pt idx="132">
                  <c:v>6.7583987400000005</c:v>
                </c:pt>
                <c:pt idx="133">
                  <c:v>6.7479424340000005</c:v>
                </c:pt>
                <c:pt idx="134">
                  <c:v>6.7374845600000004</c:v>
                </c:pt>
                <c:pt idx="135">
                  <c:v>6.727025104</c:v>
                </c:pt>
                <c:pt idx="136">
                  <c:v>6.7165640939999998</c:v>
                </c:pt>
                <c:pt idx="137">
                  <c:v>6.7061015020000001</c:v>
                </c:pt>
                <c:pt idx="138">
                  <c:v>6.6956373559999998</c:v>
                </c:pt>
                <c:pt idx="139">
                  <c:v>6.685171628</c:v>
                </c:pt>
                <c:pt idx="140">
                  <c:v>6.6747043460000004</c:v>
                </c:pt>
                <c:pt idx="141">
                  <c:v>6.6642354820000005</c:v>
                </c:pt>
                <c:pt idx="142">
                  <c:v>6.6537650500000005</c:v>
                </c:pt>
                <c:pt idx="143">
                  <c:v>6.6432930639999999</c:v>
                </c:pt>
                <c:pt idx="144">
                  <c:v>6.6328194959999998</c:v>
                </c:pt>
                <c:pt idx="145">
                  <c:v>6.6223443599999996</c:v>
                </c:pt>
                <c:pt idx="146">
                  <c:v>6.6118676560000003</c:v>
                </c:pt>
                <c:pt idx="147">
                  <c:v>6.6013893840000009</c:v>
                </c:pt>
                <c:pt idx="148">
                  <c:v>6.5909095440000005</c:v>
                </c:pt>
                <c:pt idx="149">
                  <c:v>6.5804281360000001</c:v>
                </c:pt>
                <c:pt idx="150">
                  <c:v>6.5699451599999996</c:v>
                </c:pt>
                <c:pt idx="151">
                  <c:v>6.559460616</c:v>
                </c:pt>
                <c:pt idx="152">
                  <c:v>6.5489745040000003</c:v>
                </c:pt>
                <c:pt idx="153">
                  <c:v>6.5384868239999996</c:v>
                </c:pt>
                <c:pt idx="154">
                  <c:v>6.5279975760000006</c:v>
                </c:pt>
                <c:pt idx="155">
                  <c:v>6.5175067599999998</c:v>
                </c:pt>
                <c:pt idx="156">
                  <c:v>6.5070143619999996</c:v>
                </c:pt>
                <c:pt idx="157">
                  <c:v>6.4965204100000005</c:v>
                </c:pt>
                <c:pt idx="158">
                  <c:v>6.4860248760000001</c:v>
                </c:pt>
                <c:pt idx="159">
                  <c:v>6.4755277880000008</c:v>
                </c:pt>
                <c:pt idx="160">
                  <c:v>6.4650291319999997</c:v>
                </c:pt>
                <c:pt idx="161">
                  <c:v>6.454528894000001</c:v>
                </c:pt>
                <c:pt idx="162">
                  <c:v>6.4440270880000003</c:v>
                </c:pt>
                <c:pt idx="163">
                  <c:v>6.4335237280000008</c:v>
                </c:pt>
                <c:pt idx="164">
                  <c:v>6.4230187860000001</c:v>
                </c:pt>
                <c:pt idx="165">
                  <c:v>6.4125122760000002</c:v>
                </c:pt>
                <c:pt idx="166">
                  <c:v>6.4020042119999996</c:v>
                </c:pt>
                <c:pt idx="167">
                  <c:v>6.3914945660000004</c:v>
                </c:pt>
                <c:pt idx="168">
                  <c:v>6.3809833519999994</c:v>
                </c:pt>
                <c:pt idx="169">
                  <c:v>6.3704705700000002</c:v>
                </c:pt>
                <c:pt idx="170">
                  <c:v>6.3599562200000008</c:v>
                </c:pt>
                <c:pt idx="171">
                  <c:v>6.3494403019999996</c:v>
                </c:pt>
                <c:pt idx="172">
                  <c:v>6.3389228160000002</c:v>
                </c:pt>
                <c:pt idx="173">
                  <c:v>6.3284037619999998</c:v>
                </c:pt>
                <c:pt idx="174">
                  <c:v>6.3178831400000002</c:v>
                </c:pt>
                <c:pt idx="175">
                  <c:v>6.3073609499999996</c:v>
                </c:pt>
                <c:pt idx="176">
                  <c:v>6.2968371919999999</c:v>
                </c:pt>
                <c:pt idx="177">
                  <c:v>6.2863118519999999</c:v>
                </c:pt>
                <c:pt idx="178">
                  <c:v>6.275784958</c:v>
                </c:pt>
                <c:pt idx="179">
                  <c:v>6.2652564960000001</c:v>
                </c:pt>
                <c:pt idx="180">
                  <c:v>6.2547264519999999</c:v>
                </c:pt>
                <c:pt idx="181">
                  <c:v>6.2441948539999999</c:v>
                </c:pt>
                <c:pt idx="182">
                  <c:v>6.2336616740000004</c:v>
                </c:pt>
                <c:pt idx="183">
                  <c:v>6.2231269400000002</c:v>
                </c:pt>
                <c:pt idx="184">
                  <c:v>6.2125906240000006</c:v>
                </c:pt>
                <c:pt idx="185">
                  <c:v>6.2020527540000003</c:v>
                </c:pt>
                <c:pt idx="186">
                  <c:v>6.1915133020000006</c:v>
                </c:pt>
                <c:pt idx="187">
                  <c:v>6.1809722819999999</c:v>
                </c:pt>
                <c:pt idx="188">
                  <c:v>6.1704296940000001</c:v>
                </c:pt>
                <c:pt idx="189">
                  <c:v>6.1598855520000004</c:v>
                </c:pt>
                <c:pt idx="190">
                  <c:v>6.1493398280000005</c:v>
                </c:pt>
                <c:pt idx="191">
                  <c:v>6.1387925360000004</c:v>
                </c:pt>
                <c:pt idx="192">
                  <c:v>6.1282436760000003</c:v>
                </c:pt>
                <c:pt idx="193">
                  <c:v>6.1176932480000001</c:v>
                </c:pt>
                <c:pt idx="194">
                  <c:v>6.1071412519999999</c:v>
                </c:pt>
                <c:pt idx="195">
                  <c:v>6.0965876879999996</c:v>
                </c:pt>
                <c:pt idx="196">
                  <c:v>6.0860325560000001</c:v>
                </c:pt>
                <c:pt idx="197">
                  <c:v>6.0754758560000006</c:v>
                </c:pt>
                <c:pt idx="198">
                  <c:v>6.0649175739999999</c:v>
                </c:pt>
                <c:pt idx="199">
                  <c:v>6.0543577380000002</c:v>
                </c:pt>
                <c:pt idx="200">
                  <c:v>6.0437963340000005</c:v>
                </c:pt>
                <c:pt idx="201">
                  <c:v>6.0332333479999996</c:v>
                </c:pt>
                <c:pt idx="202">
                  <c:v>6.0226688079999997</c:v>
                </c:pt>
                <c:pt idx="203">
                  <c:v>6.0121026999999998</c:v>
                </c:pt>
                <c:pt idx="204">
                  <c:v>6.0015350099999996</c:v>
                </c:pt>
                <c:pt idx="205">
                  <c:v>5.9909657660000004</c:v>
                </c:pt>
                <c:pt idx="206">
                  <c:v>5.98039494</c:v>
                </c:pt>
                <c:pt idx="207">
                  <c:v>5.9698225460000005</c:v>
                </c:pt>
                <c:pt idx="208">
                  <c:v>5.9592485980000003</c:v>
                </c:pt>
                <c:pt idx="209">
                  <c:v>5.9486730679999997</c:v>
                </c:pt>
                <c:pt idx="210">
                  <c:v>5.93809597</c:v>
                </c:pt>
                <c:pt idx="211">
                  <c:v>5.9275173179999996</c:v>
                </c:pt>
                <c:pt idx="212">
                  <c:v>5.9169370839999997</c:v>
                </c:pt>
                <c:pt idx="213">
                  <c:v>5.9063552819999998</c:v>
                </c:pt>
                <c:pt idx="214">
                  <c:v>5.8957719119999998</c:v>
                </c:pt>
                <c:pt idx="215">
                  <c:v>5.8851869739999998</c:v>
                </c:pt>
                <c:pt idx="216">
                  <c:v>5.8746004680000006</c:v>
                </c:pt>
                <c:pt idx="217">
                  <c:v>5.8640123940000004</c:v>
                </c:pt>
                <c:pt idx="218">
                  <c:v>5.8534227520000002</c:v>
                </c:pt>
                <c:pt idx="219">
                  <c:v>5.8428315420000008</c:v>
                </c:pt>
                <c:pt idx="220">
                  <c:v>5.8322387500000001</c:v>
                </c:pt>
                <c:pt idx="221">
                  <c:v>5.8216444040000006</c:v>
                </c:pt>
                <c:pt idx="222">
                  <c:v>5.8110484900000001</c:v>
                </c:pt>
                <c:pt idx="223">
                  <c:v>5.8004509940000002</c:v>
                </c:pt>
                <c:pt idx="224">
                  <c:v>5.7898519440000005</c:v>
                </c:pt>
                <c:pt idx="225">
                  <c:v>5.7792513260000007</c:v>
                </c:pt>
                <c:pt idx="226">
                  <c:v>5.7686491259999997</c:v>
                </c:pt>
                <c:pt idx="227">
                  <c:v>5.7580453719999998</c:v>
                </c:pt>
                <c:pt idx="228">
                  <c:v>5.7474400360000004</c:v>
                </c:pt>
                <c:pt idx="229">
                  <c:v>5.7368331320000001</c:v>
                </c:pt>
                <c:pt idx="230">
                  <c:v>5.726224674</c:v>
                </c:pt>
                <c:pt idx="231">
                  <c:v>5.7156146340000005</c:v>
                </c:pt>
                <c:pt idx="232">
                  <c:v>5.705003026</c:v>
                </c:pt>
                <c:pt idx="233">
                  <c:v>5.6943898639999997</c:v>
                </c:pt>
                <c:pt idx="234">
                  <c:v>5.68377512</c:v>
                </c:pt>
                <c:pt idx="235">
                  <c:v>5.6731588080000002</c:v>
                </c:pt>
                <c:pt idx="236">
                  <c:v>5.6625409280000003</c:v>
                </c:pt>
                <c:pt idx="237">
                  <c:v>5.6519214800000004</c:v>
                </c:pt>
                <c:pt idx="238">
                  <c:v>5.6413004640000004</c:v>
                </c:pt>
                <c:pt idx="239">
                  <c:v>5.6306778800000004</c:v>
                </c:pt>
                <c:pt idx="240">
                  <c:v>5.6200537280000002</c:v>
                </c:pt>
                <c:pt idx="241">
                  <c:v>5.6094280080000001</c:v>
                </c:pt>
                <c:pt idx="242">
                  <c:v>5.5988007060000005</c:v>
                </c:pt>
                <c:pt idx="243">
                  <c:v>5.5881718500000002</c:v>
                </c:pt>
                <c:pt idx="244">
                  <c:v>5.5775414259999998</c:v>
                </c:pt>
                <c:pt idx="245">
                  <c:v>5.5669094340000003</c:v>
                </c:pt>
                <c:pt idx="246">
                  <c:v>5.5562758600000004</c:v>
                </c:pt>
                <c:pt idx="247">
                  <c:v>5.5456407319999999</c:v>
                </c:pt>
                <c:pt idx="248">
                  <c:v>5.5350040220000007</c:v>
                </c:pt>
                <c:pt idx="249">
                  <c:v>5.5243657580000001</c:v>
                </c:pt>
                <c:pt idx="250">
                  <c:v>5.513725912</c:v>
                </c:pt>
                <c:pt idx="251">
                  <c:v>5.503084512</c:v>
                </c:pt>
                <c:pt idx="252">
                  <c:v>5.4924415299999998</c:v>
                </c:pt>
                <c:pt idx="253">
                  <c:v>5.4817969800000004</c:v>
                </c:pt>
                <c:pt idx="254">
                  <c:v>5.471150862</c:v>
                </c:pt>
                <c:pt idx="255">
                  <c:v>5.4605031900000007</c:v>
                </c:pt>
                <c:pt idx="256">
                  <c:v>5.4498539360000002</c:v>
                </c:pt>
                <c:pt idx="257">
                  <c:v>5.4392031140000006</c:v>
                </c:pt>
                <c:pt idx="258">
                  <c:v>5.4285507239999999</c:v>
                </c:pt>
                <c:pt idx="259">
                  <c:v>5.4178967660000001</c:v>
                </c:pt>
                <c:pt idx="260">
                  <c:v>5.4072412399999994</c:v>
                </c:pt>
                <c:pt idx="261">
                  <c:v>5.3965841460000004</c:v>
                </c:pt>
                <c:pt idx="262">
                  <c:v>5.3859254840000004</c:v>
                </c:pt>
                <c:pt idx="263">
                  <c:v>5.3752652540000003</c:v>
                </c:pt>
                <c:pt idx="264">
                  <c:v>5.3646034560000002</c:v>
                </c:pt>
                <c:pt idx="265">
                  <c:v>5.3539400759999998</c:v>
                </c:pt>
                <c:pt idx="266">
                  <c:v>5.3432751420000004</c:v>
                </c:pt>
                <c:pt idx="267">
                  <c:v>5.3326086400000001</c:v>
                </c:pt>
                <c:pt idx="268">
                  <c:v>5.3219405559999995</c:v>
                </c:pt>
                <c:pt idx="269">
                  <c:v>5.311270918</c:v>
                </c:pt>
                <c:pt idx="270">
                  <c:v>5.3005997120000004</c:v>
                </c:pt>
                <c:pt idx="271">
                  <c:v>5.2899269239999995</c:v>
                </c:pt>
                <c:pt idx="272">
                  <c:v>5.2792525680000004</c:v>
                </c:pt>
                <c:pt idx="273">
                  <c:v>5.2685766580000006</c:v>
                </c:pt>
                <c:pt idx="274">
                  <c:v>5.2578991660000005</c:v>
                </c:pt>
                <c:pt idx="275">
                  <c:v>5.2472201199999997</c:v>
                </c:pt>
                <c:pt idx="276">
                  <c:v>5.2365394920000004</c:v>
                </c:pt>
                <c:pt idx="277">
                  <c:v>5.225857296</c:v>
                </c:pt>
                <c:pt idx="278">
                  <c:v>5.2151735320000006</c:v>
                </c:pt>
                <c:pt idx="279">
                  <c:v>5.2044882000000001</c:v>
                </c:pt>
                <c:pt idx="280">
                  <c:v>5.1938013000000005</c:v>
                </c:pt>
                <c:pt idx="281">
                  <c:v>5.1831128319999999</c:v>
                </c:pt>
                <c:pt idx="282">
                  <c:v>5.1724227960000002</c:v>
                </c:pt>
                <c:pt idx="283">
                  <c:v>5.1617311920000004</c:v>
                </c:pt>
                <c:pt idx="284">
                  <c:v>5.1510380200000006</c:v>
                </c:pt>
                <c:pt idx="285">
                  <c:v>5.1403432799999997</c:v>
                </c:pt>
                <c:pt idx="286">
                  <c:v>5.1296469719999997</c:v>
                </c:pt>
                <c:pt idx="287">
                  <c:v>5.1189490959999997</c:v>
                </c:pt>
                <c:pt idx="288">
                  <c:v>5.1082496380000002</c:v>
                </c:pt>
                <c:pt idx="289">
                  <c:v>5.097548626</c:v>
                </c:pt>
                <c:pt idx="290">
                  <c:v>5.0868460459999998</c:v>
                </c:pt>
                <c:pt idx="291">
                  <c:v>5.0761418840000001</c:v>
                </c:pt>
                <c:pt idx="292">
                  <c:v>5.0654361679999997</c:v>
                </c:pt>
                <c:pt idx="293">
                  <c:v>5.0547288699999999</c:v>
                </c:pt>
                <c:pt idx="294">
                  <c:v>5.0440200179999994</c:v>
                </c:pt>
                <c:pt idx="295">
                  <c:v>5.0333095839999995</c:v>
                </c:pt>
                <c:pt idx="296">
                  <c:v>5.0225975960000007</c:v>
                </c:pt>
                <c:pt idx="297">
                  <c:v>5.0118840259999997</c:v>
                </c:pt>
                <c:pt idx="298">
                  <c:v>5.0011688879999996</c:v>
                </c:pt>
                <c:pt idx="299">
                  <c:v>4.9904521820000003</c:v>
                </c:pt>
                <c:pt idx="300">
                  <c:v>4.9797339220000003</c:v>
                </c:pt>
                <c:pt idx="301">
                  <c:v>4.96901408</c:v>
                </c:pt>
                <c:pt idx="302">
                  <c:v>4.9582926699999996</c:v>
                </c:pt>
                <c:pt idx="303">
                  <c:v>4.9475696920000001</c:v>
                </c:pt>
                <c:pt idx="304">
                  <c:v>4.9368451459999996</c:v>
                </c:pt>
                <c:pt idx="305">
                  <c:v>4.9261190319999999</c:v>
                </c:pt>
                <c:pt idx="306">
                  <c:v>4.9153913500000002</c:v>
                </c:pt>
                <c:pt idx="307">
                  <c:v>4.9046621000000004</c:v>
                </c:pt>
                <c:pt idx="308">
                  <c:v>4.8939312680000002</c:v>
                </c:pt>
                <c:pt idx="309">
                  <c:v>4.8831988820000003</c:v>
                </c:pt>
                <c:pt idx="310">
                  <c:v>4.8724649279999994</c:v>
                </c:pt>
                <c:pt idx="311">
                  <c:v>4.8617294060000003</c:v>
                </c:pt>
                <c:pt idx="312">
                  <c:v>4.8509923020000008</c:v>
                </c:pt>
                <c:pt idx="313">
                  <c:v>4.8402536440000006</c:v>
                </c:pt>
                <c:pt idx="314">
                  <c:v>4.8295134040000001</c:v>
                </c:pt>
                <c:pt idx="315">
                  <c:v>4.8187716099999998</c:v>
                </c:pt>
                <c:pt idx="316">
                  <c:v>4.808028234</c:v>
                </c:pt>
                <c:pt idx="317">
                  <c:v>4.7972833040000005</c:v>
                </c:pt>
                <c:pt idx="318">
                  <c:v>4.7865367919999997</c:v>
                </c:pt>
                <c:pt idx="319">
                  <c:v>4.7757887119999998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A-4740-8FB0-16289C18AD2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Sheet4!$D$2:$D$324</c:f>
              <c:numCache>
                <c:formatCode>General</c:formatCode>
                <c:ptCount val="323"/>
                <c:pt idx="0">
                  <c:v>8.7705066080000016</c:v>
                </c:pt>
                <c:pt idx="1">
                  <c:v>8.7529364479999998</c:v>
                </c:pt>
                <c:pt idx="2">
                  <c:v>8.7353636240000014</c:v>
                </c:pt>
                <c:pt idx="3">
                  <c:v>8.7177881120000009</c:v>
                </c:pt>
                <c:pt idx="4">
                  <c:v>8.7002098880000016</c:v>
                </c:pt>
                <c:pt idx="5">
                  <c:v>8.6826290000000004</c:v>
                </c:pt>
                <c:pt idx="6">
                  <c:v>8.6650454000000003</c:v>
                </c:pt>
                <c:pt idx="7">
                  <c:v>8.6474591119999999</c:v>
                </c:pt>
                <c:pt idx="8">
                  <c:v>8.6298701600000012</c:v>
                </c:pt>
                <c:pt idx="9">
                  <c:v>8.6122784960000018</c:v>
                </c:pt>
                <c:pt idx="10">
                  <c:v>8.5946841440000004</c:v>
                </c:pt>
                <c:pt idx="11">
                  <c:v>8.5770871280000005</c:v>
                </c:pt>
                <c:pt idx="12">
                  <c:v>8.5594874000000019</c:v>
                </c:pt>
                <c:pt idx="13">
                  <c:v>8.5418849840000011</c:v>
                </c:pt>
                <c:pt idx="14">
                  <c:v>8.5242798800000017</c:v>
                </c:pt>
                <c:pt idx="15">
                  <c:v>8.506672088000002</c:v>
                </c:pt>
                <c:pt idx="16">
                  <c:v>8.4890616080000001</c:v>
                </c:pt>
                <c:pt idx="17">
                  <c:v>8.4714484400000014</c:v>
                </c:pt>
                <c:pt idx="18">
                  <c:v>8.4538325840000006</c:v>
                </c:pt>
                <c:pt idx="19">
                  <c:v>8.4362140400000012</c:v>
                </c:pt>
                <c:pt idx="20">
                  <c:v>8.4185928079999996</c:v>
                </c:pt>
                <c:pt idx="21">
                  <c:v>8.4009688880000013</c:v>
                </c:pt>
                <c:pt idx="22">
                  <c:v>8.3833422560000006</c:v>
                </c:pt>
                <c:pt idx="23">
                  <c:v>8.3657129600000015</c:v>
                </c:pt>
                <c:pt idx="24">
                  <c:v>8.3480809760000021</c:v>
                </c:pt>
                <c:pt idx="25">
                  <c:v>8.3304462800000003</c:v>
                </c:pt>
                <c:pt idx="26">
                  <c:v>8.3128089200000019</c:v>
                </c:pt>
                <c:pt idx="27">
                  <c:v>8.2951688480000012</c:v>
                </c:pt>
                <c:pt idx="28">
                  <c:v>8.2775261120000003</c:v>
                </c:pt>
                <c:pt idx="29">
                  <c:v>8.2598806640000006</c:v>
                </c:pt>
                <c:pt idx="30">
                  <c:v>8.2422325520000008</c:v>
                </c:pt>
                <c:pt idx="31">
                  <c:v>8.2245817280000004</c:v>
                </c:pt>
                <c:pt idx="32">
                  <c:v>8.2069282160000014</c:v>
                </c:pt>
                <c:pt idx="33">
                  <c:v>8.1892720400000005</c:v>
                </c:pt>
                <c:pt idx="34">
                  <c:v>8.1716131520000008</c:v>
                </c:pt>
                <c:pt idx="35">
                  <c:v>8.1539515760000008</c:v>
                </c:pt>
                <c:pt idx="36">
                  <c:v>8.1362873120000003</c:v>
                </c:pt>
                <c:pt idx="37">
                  <c:v>8.1186203600000013</c:v>
                </c:pt>
                <c:pt idx="38">
                  <c:v>8.1009507200000002</c:v>
                </c:pt>
                <c:pt idx="39">
                  <c:v>8.0832783920000004</c:v>
                </c:pt>
                <c:pt idx="40">
                  <c:v>8.0656033760000003</c:v>
                </c:pt>
                <c:pt idx="41">
                  <c:v>8.0479256720000016</c:v>
                </c:pt>
                <c:pt idx="42">
                  <c:v>8.0302452800000008</c:v>
                </c:pt>
                <c:pt idx="43">
                  <c:v>8.0125622000000014</c:v>
                </c:pt>
                <c:pt idx="44">
                  <c:v>7.9948764080000014</c:v>
                </c:pt>
                <c:pt idx="45">
                  <c:v>7.9771879520000013</c:v>
                </c:pt>
                <c:pt idx="46">
                  <c:v>7.9594968080000008</c:v>
                </c:pt>
                <c:pt idx="47">
                  <c:v>7.9418029520000015</c:v>
                </c:pt>
                <c:pt idx="48">
                  <c:v>7.9241064320000012</c:v>
                </c:pt>
                <c:pt idx="49">
                  <c:v>7.9064072000000003</c:v>
                </c:pt>
                <c:pt idx="50">
                  <c:v>7.888705304000001</c:v>
                </c:pt>
                <c:pt idx="51">
                  <c:v>7.8710006960000012</c:v>
                </c:pt>
                <c:pt idx="52">
                  <c:v>7.8532934240000012</c:v>
                </c:pt>
                <c:pt idx="53">
                  <c:v>7.8355834400000006</c:v>
                </c:pt>
                <c:pt idx="54">
                  <c:v>7.8178707680000006</c:v>
                </c:pt>
                <c:pt idx="55">
                  <c:v>7.8001554320000013</c:v>
                </c:pt>
                <c:pt idx="56">
                  <c:v>7.7824373840000014</c:v>
                </c:pt>
                <c:pt idx="57">
                  <c:v>7.7647166480000003</c:v>
                </c:pt>
                <c:pt idx="58">
                  <c:v>7.7469932240000006</c:v>
                </c:pt>
                <c:pt idx="59">
                  <c:v>7.7292671120000005</c:v>
                </c:pt>
                <c:pt idx="60">
                  <c:v>7.7115383120000009</c:v>
                </c:pt>
                <c:pt idx="61">
                  <c:v>7.693806824000001</c:v>
                </c:pt>
                <c:pt idx="62">
                  <c:v>7.6760726480000008</c:v>
                </c:pt>
                <c:pt idx="63">
                  <c:v>7.658335784000001</c:v>
                </c:pt>
                <c:pt idx="64">
                  <c:v>7.6405962320000018</c:v>
                </c:pt>
                <c:pt idx="65">
                  <c:v>7.6228539920000014</c:v>
                </c:pt>
                <c:pt idx="66">
                  <c:v>7.6051090400000003</c:v>
                </c:pt>
                <c:pt idx="67">
                  <c:v>7.5873614240000009</c:v>
                </c:pt>
                <c:pt idx="68">
                  <c:v>7.5696111200000011</c:v>
                </c:pt>
                <c:pt idx="69">
                  <c:v>7.5518581040000008</c:v>
                </c:pt>
                <c:pt idx="70">
                  <c:v>7.5341024240000003</c:v>
                </c:pt>
                <c:pt idx="71">
                  <c:v>7.516344032000001</c:v>
                </c:pt>
                <c:pt idx="72">
                  <c:v>7.4985829760000016</c:v>
                </c:pt>
                <c:pt idx="73">
                  <c:v>7.4808192080000016</c:v>
                </c:pt>
                <c:pt idx="74">
                  <c:v>7.4630527760000014</c:v>
                </c:pt>
                <c:pt idx="75">
                  <c:v>7.4452836320000007</c:v>
                </c:pt>
                <c:pt idx="76">
                  <c:v>7.4275118000000013</c:v>
                </c:pt>
                <c:pt idx="77">
                  <c:v>7.409737304000001</c:v>
                </c:pt>
                <c:pt idx="78">
                  <c:v>7.3919600960000009</c:v>
                </c:pt>
                <c:pt idx="79">
                  <c:v>7.3741802000000014</c:v>
                </c:pt>
                <c:pt idx="80">
                  <c:v>7.3563976160000006</c:v>
                </c:pt>
                <c:pt idx="81">
                  <c:v>7.3386123440000013</c:v>
                </c:pt>
                <c:pt idx="82">
                  <c:v>7.3208243840000016</c:v>
                </c:pt>
                <c:pt idx="83">
                  <c:v>7.3030337360000006</c:v>
                </c:pt>
                <c:pt idx="84">
                  <c:v>7.2852404000000011</c:v>
                </c:pt>
                <c:pt idx="85">
                  <c:v>7.2674443760000003</c:v>
                </c:pt>
                <c:pt idx="86">
                  <c:v>7.2496456640000009</c:v>
                </c:pt>
                <c:pt idx="87">
                  <c:v>7.2318442640000011</c:v>
                </c:pt>
                <c:pt idx="88">
                  <c:v>7.2140401520000008</c:v>
                </c:pt>
                <c:pt idx="89">
                  <c:v>7.1962333760000012</c:v>
                </c:pt>
                <c:pt idx="90">
                  <c:v>7.1784239120000013</c:v>
                </c:pt>
                <c:pt idx="91">
                  <c:v>7.160611760000001</c:v>
                </c:pt>
                <c:pt idx="92">
                  <c:v>7.142796896000001</c:v>
                </c:pt>
                <c:pt idx="93">
                  <c:v>7.1249793680000009</c:v>
                </c:pt>
                <c:pt idx="94">
                  <c:v>7.107159128000001</c:v>
                </c:pt>
                <c:pt idx="95">
                  <c:v>7.0893362240000011</c:v>
                </c:pt>
                <c:pt idx="96">
                  <c:v>7.0715106080000014</c:v>
                </c:pt>
                <c:pt idx="97">
                  <c:v>7.0536823040000005</c:v>
                </c:pt>
                <c:pt idx="98">
                  <c:v>7.0358513360000012</c:v>
                </c:pt>
                <c:pt idx="99">
                  <c:v>7.0180176560000014</c:v>
                </c:pt>
                <c:pt idx="100">
                  <c:v>7.0001812880000012</c:v>
                </c:pt>
                <c:pt idx="101">
                  <c:v>6.9823422320000015</c:v>
                </c:pt>
                <c:pt idx="102">
                  <c:v>6.9645004880000014</c:v>
                </c:pt>
                <c:pt idx="103">
                  <c:v>6.946656056000001</c:v>
                </c:pt>
                <c:pt idx="104">
                  <c:v>6.9288089600000013</c:v>
                </c:pt>
                <c:pt idx="105">
                  <c:v>6.9109591520000011</c:v>
                </c:pt>
                <c:pt idx="106">
                  <c:v>6.8931066320000012</c:v>
                </c:pt>
                <c:pt idx="107">
                  <c:v>6.8752514480000011</c:v>
                </c:pt>
                <c:pt idx="108">
                  <c:v>6.8573935760000007</c:v>
                </c:pt>
                <c:pt idx="109">
                  <c:v>6.8395330160000007</c:v>
                </c:pt>
                <c:pt idx="110">
                  <c:v>6.8216697680000014</c:v>
                </c:pt>
                <c:pt idx="111">
                  <c:v>6.8038038320000007</c:v>
                </c:pt>
                <c:pt idx="112">
                  <c:v>6.7859351840000013</c:v>
                </c:pt>
                <c:pt idx="113">
                  <c:v>6.7680638720000008</c:v>
                </c:pt>
                <c:pt idx="114">
                  <c:v>6.7501898480000007</c:v>
                </c:pt>
                <c:pt idx="115">
                  <c:v>6.7323131600000012</c:v>
                </c:pt>
                <c:pt idx="116">
                  <c:v>6.7144337600000013</c:v>
                </c:pt>
                <c:pt idx="117">
                  <c:v>6.6965516960000011</c:v>
                </c:pt>
                <c:pt idx="118">
                  <c:v>6.6786669200000013</c:v>
                </c:pt>
                <c:pt idx="119">
                  <c:v>6.6607794800000013</c:v>
                </c:pt>
                <c:pt idx="120">
                  <c:v>6.6428893280000008</c:v>
                </c:pt>
                <c:pt idx="121">
                  <c:v>6.6249964880000007</c:v>
                </c:pt>
                <c:pt idx="122">
                  <c:v>6.6071009600000012</c:v>
                </c:pt>
                <c:pt idx="123">
                  <c:v>6.5892027680000007</c:v>
                </c:pt>
                <c:pt idx="124">
                  <c:v>6.5713018640000014</c:v>
                </c:pt>
                <c:pt idx="125">
                  <c:v>6.5533982720000008</c:v>
                </c:pt>
                <c:pt idx="126">
                  <c:v>6.5354919920000016</c:v>
                </c:pt>
                <c:pt idx="127">
                  <c:v>6.5175830240000012</c:v>
                </c:pt>
                <c:pt idx="128">
                  <c:v>6.4996713680000013</c:v>
                </c:pt>
                <c:pt idx="129">
                  <c:v>6.4817570240000011</c:v>
                </c:pt>
                <c:pt idx="130">
                  <c:v>6.4638399920000014</c:v>
                </c:pt>
                <c:pt idx="131">
                  <c:v>6.4459202480000011</c:v>
                </c:pt>
                <c:pt idx="132">
                  <c:v>6.4279978400000015</c:v>
                </c:pt>
                <c:pt idx="133">
                  <c:v>6.4100727440000016</c:v>
                </c:pt>
                <c:pt idx="134">
                  <c:v>6.3921449600000013</c:v>
                </c:pt>
                <c:pt idx="135">
                  <c:v>6.3742144640000014</c:v>
                </c:pt>
                <c:pt idx="136">
                  <c:v>6.3562813040000012</c:v>
                </c:pt>
                <c:pt idx="137">
                  <c:v>6.3383454320000006</c:v>
                </c:pt>
                <c:pt idx="138">
                  <c:v>6.3204068960000006</c:v>
                </c:pt>
                <c:pt idx="139">
                  <c:v>6.302465648000001</c:v>
                </c:pt>
                <c:pt idx="140">
                  <c:v>6.2845217360000003</c:v>
                </c:pt>
                <c:pt idx="141">
                  <c:v>6.2665751120000008</c:v>
                </c:pt>
                <c:pt idx="142">
                  <c:v>6.248625800000001</c:v>
                </c:pt>
                <c:pt idx="143">
                  <c:v>6.230673824000001</c:v>
                </c:pt>
                <c:pt idx="144">
                  <c:v>6.2127191360000014</c:v>
                </c:pt>
                <c:pt idx="145">
                  <c:v>6.1947617600000005</c:v>
                </c:pt>
                <c:pt idx="146">
                  <c:v>6.1768016960000018</c:v>
                </c:pt>
                <c:pt idx="147">
                  <c:v>6.1588389440000011</c:v>
                </c:pt>
                <c:pt idx="148">
                  <c:v>6.1408735040000018</c:v>
                </c:pt>
                <c:pt idx="149">
                  <c:v>6.1229053760000003</c:v>
                </c:pt>
                <c:pt idx="150">
                  <c:v>6.1049345600000011</c:v>
                </c:pt>
                <c:pt idx="151">
                  <c:v>6.0869610560000007</c:v>
                </c:pt>
                <c:pt idx="152">
                  <c:v>6.0689848640000008</c:v>
                </c:pt>
                <c:pt idx="153">
                  <c:v>6.0510059840000006</c:v>
                </c:pt>
                <c:pt idx="154">
                  <c:v>6.0330244160000017</c:v>
                </c:pt>
                <c:pt idx="155">
                  <c:v>6.0150401600000007</c:v>
                </c:pt>
                <c:pt idx="156">
                  <c:v>5.997053192000001</c:v>
                </c:pt>
                <c:pt idx="157">
                  <c:v>5.9790635600000011</c:v>
                </c:pt>
                <c:pt idx="158">
                  <c:v>5.9610712160000014</c:v>
                </c:pt>
                <c:pt idx="159">
                  <c:v>5.9430762080000017</c:v>
                </c:pt>
                <c:pt idx="160">
                  <c:v>5.9250785120000016</c:v>
                </c:pt>
                <c:pt idx="161">
                  <c:v>5.9070781040000018</c:v>
                </c:pt>
                <c:pt idx="162">
                  <c:v>5.8890750080000016</c:v>
                </c:pt>
                <c:pt idx="163">
                  <c:v>5.8710692480000013</c:v>
                </c:pt>
                <c:pt idx="164">
                  <c:v>5.8530607760000004</c:v>
                </c:pt>
                <c:pt idx="165">
                  <c:v>5.8350496160000009</c:v>
                </c:pt>
                <c:pt idx="166">
                  <c:v>5.8170357920000013</c:v>
                </c:pt>
                <c:pt idx="167">
                  <c:v>5.7990192560000011</c:v>
                </c:pt>
                <c:pt idx="168">
                  <c:v>5.7810000320000006</c:v>
                </c:pt>
                <c:pt idx="169">
                  <c:v>5.7629781200000005</c:v>
                </c:pt>
                <c:pt idx="170">
                  <c:v>5.744953520000001</c:v>
                </c:pt>
                <c:pt idx="171">
                  <c:v>5.7269262320000012</c:v>
                </c:pt>
                <c:pt idx="172">
                  <c:v>5.7088962560000009</c:v>
                </c:pt>
                <c:pt idx="173">
                  <c:v>5.6908635920000012</c:v>
                </c:pt>
                <c:pt idx="174">
                  <c:v>5.6728282400000012</c:v>
                </c:pt>
                <c:pt idx="175">
                  <c:v>5.6547902000000008</c:v>
                </c:pt>
                <c:pt idx="176">
                  <c:v>5.6367494720000018</c:v>
                </c:pt>
                <c:pt idx="177">
                  <c:v>5.6187060320000004</c:v>
                </c:pt>
                <c:pt idx="178">
                  <c:v>5.6006599280000007</c:v>
                </c:pt>
                <c:pt idx="179">
                  <c:v>5.5826111360000015</c:v>
                </c:pt>
                <c:pt idx="180">
                  <c:v>5.5645596320000017</c:v>
                </c:pt>
                <c:pt idx="181">
                  <c:v>5.5465054640000018</c:v>
                </c:pt>
                <c:pt idx="182">
                  <c:v>5.5284485840000013</c:v>
                </c:pt>
                <c:pt idx="183">
                  <c:v>5.5103890400000015</c:v>
                </c:pt>
                <c:pt idx="184">
                  <c:v>5.4923267840000012</c:v>
                </c:pt>
                <c:pt idx="185">
                  <c:v>5.4742618640000007</c:v>
                </c:pt>
                <c:pt idx="186">
                  <c:v>5.4561942320000014</c:v>
                </c:pt>
                <c:pt idx="187">
                  <c:v>5.4381239120000009</c:v>
                </c:pt>
                <c:pt idx="188">
                  <c:v>5.4200509040000009</c:v>
                </c:pt>
                <c:pt idx="189">
                  <c:v>5.4019752320000016</c:v>
                </c:pt>
                <c:pt idx="190">
                  <c:v>5.3838968480000009</c:v>
                </c:pt>
                <c:pt idx="191">
                  <c:v>5.3658157760000016</c:v>
                </c:pt>
                <c:pt idx="192">
                  <c:v>5.347732016000001</c:v>
                </c:pt>
                <c:pt idx="193">
                  <c:v>5.329645568000001</c:v>
                </c:pt>
                <c:pt idx="194">
                  <c:v>5.3115564320000015</c:v>
                </c:pt>
                <c:pt idx="195">
                  <c:v>5.2934646080000007</c:v>
                </c:pt>
                <c:pt idx="196">
                  <c:v>5.2753700960000014</c:v>
                </c:pt>
                <c:pt idx="197">
                  <c:v>5.2572728960000008</c:v>
                </c:pt>
                <c:pt idx="198">
                  <c:v>5.2391729840000005</c:v>
                </c:pt>
                <c:pt idx="199">
                  <c:v>5.221070408000001</c:v>
                </c:pt>
                <c:pt idx="200">
                  <c:v>5.202965144000002</c:v>
                </c:pt>
                <c:pt idx="201">
                  <c:v>5.1848571680000006</c:v>
                </c:pt>
                <c:pt idx="202">
                  <c:v>5.1667465280000009</c:v>
                </c:pt>
                <c:pt idx="203">
                  <c:v>5.1486332000000008</c:v>
                </c:pt>
                <c:pt idx="204">
                  <c:v>5.130517160000001</c:v>
                </c:pt>
                <c:pt idx="205">
                  <c:v>5.112398456000002</c:v>
                </c:pt>
                <c:pt idx="206">
                  <c:v>5.0942770400000006</c:v>
                </c:pt>
                <c:pt idx="207">
                  <c:v>5.0761529360000015</c:v>
                </c:pt>
                <c:pt idx="208">
                  <c:v>5.0580261680000005</c:v>
                </c:pt>
                <c:pt idx="209">
                  <c:v>5.0398966880000007</c:v>
                </c:pt>
                <c:pt idx="210">
                  <c:v>5.0217645200000014</c:v>
                </c:pt>
                <c:pt idx="211">
                  <c:v>5.0036296880000011</c:v>
                </c:pt>
                <c:pt idx="212">
                  <c:v>4.9854921440000011</c:v>
                </c:pt>
                <c:pt idx="213">
                  <c:v>4.9673519120000016</c:v>
                </c:pt>
                <c:pt idx="214">
                  <c:v>4.9492089920000009</c:v>
                </c:pt>
                <c:pt idx="215">
                  <c:v>4.9310633840000007</c:v>
                </c:pt>
                <c:pt idx="216">
                  <c:v>4.9129150880000019</c:v>
                </c:pt>
                <c:pt idx="217">
                  <c:v>4.8947641040000018</c:v>
                </c:pt>
                <c:pt idx="218">
                  <c:v>4.8766104320000014</c:v>
                </c:pt>
                <c:pt idx="219">
                  <c:v>4.8584540720000016</c:v>
                </c:pt>
                <c:pt idx="220">
                  <c:v>4.840295000000002</c:v>
                </c:pt>
                <c:pt idx="221">
                  <c:v>4.8221332640000014</c:v>
                </c:pt>
                <c:pt idx="222">
                  <c:v>4.8039688400000014</c:v>
                </c:pt>
                <c:pt idx="223">
                  <c:v>4.7858017040000007</c:v>
                </c:pt>
                <c:pt idx="224">
                  <c:v>4.7676319040000008</c:v>
                </c:pt>
                <c:pt idx="225">
                  <c:v>4.7494594160000014</c:v>
                </c:pt>
                <c:pt idx="226">
                  <c:v>4.7312842160000006</c:v>
                </c:pt>
                <c:pt idx="227">
                  <c:v>4.7131063520000005</c:v>
                </c:pt>
                <c:pt idx="228">
                  <c:v>4.6949257760000016</c:v>
                </c:pt>
                <c:pt idx="229">
                  <c:v>4.6767425120000015</c:v>
                </c:pt>
                <c:pt idx="230">
                  <c:v>4.6585565840000012</c:v>
                </c:pt>
                <c:pt idx="231">
                  <c:v>4.6403679440000012</c:v>
                </c:pt>
                <c:pt idx="232">
                  <c:v>4.6221766160000008</c:v>
                </c:pt>
                <c:pt idx="233">
                  <c:v>4.6039826240000012</c:v>
                </c:pt>
                <c:pt idx="234">
                  <c:v>4.5857859200000011</c:v>
                </c:pt>
                <c:pt idx="235">
                  <c:v>4.5675865280000014</c:v>
                </c:pt>
                <c:pt idx="236">
                  <c:v>4.5493844480000014</c:v>
                </c:pt>
                <c:pt idx="237">
                  <c:v>4.531179680000001</c:v>
                </c:pt>
                <c:pt idx="238">
                  <c:v>4.5129722240000012</c:v>
                </c:pt>
                <c:pt idx="239">
                  <c:v>4.494762080000001</c:v>
                </c:pt>
                <c:pt idx="240">
                  <c:v>4.4765492480000013</c:v>
                </c:pt>
                <c:pt idx="241">
                  <c:v>4.4583337280000013</c:v>
                </c:pt>
                <c:pt idx="242">
                  <c:v>4.4401154960000015</c:v>
                </c:pt>
                <c:pt idx="243">
                  <c:v>4.4218946000000017</c:v>
                </c:pt>
                <c:pt idx="244">
                  <c:v>4.4036710160000014</c:v>
                </c:pt>
                <c:pt idx="245">
                  <c:v>4.3854447440000008</c:v>
                </c:pt>
                <c:pt idx="246">
                  <c:v>4.3672157600000014</c:v>
                </c:pt>
                <c:pt idx="247">
                  <c:v>4.348984112000001</c:v>
                </c:pt>
                <c:pt idx="248">
                  <c:v>4.3307497520000018</c:v>
                </c:pt>
                <c:pt idx="249">
                  <c:v>4.3125127280000006</c:v>
                </c:pt>
                <c:pt idx="250">
                  <c:v>4.2942729920000007</c:v>
                </c:pt>
                <c:pt idx="251">
                  <c:v>4.2760305920000006</c:v>
                </c:pt>
                <c:pt idx="252">
                  <c:v>4.2577854800000017</c:v>
                </c:pt>
                <c:pt idx="253">
                  <c:v>4.2395376800000015</c:v>
                </c:pt>
                <c:pt idx="254">
                  <c:v>4.221287192000001</c:v>
                </c:pt>
                <c:pt idx="255">
                  <c:v>4.2030340400000021</c:v>
                </c:pt>
                <c:pt idx="256">
                  <c:v>4.1847781760000009</c:v>
                </c:pt>
                <c:pt idx="257">
                  <c:v>4.166519624000002</c:v>
                </c:pt>
                <c:pt idx="258">
                  <c:v>4.1482583840000018</c:v>
                </c:pt>
                <c:pt idx="259">
                  <c:v>4.1299944560000013</c:v>
                </c:pt>
                <c:pt idx="260">
                  <c:v>4.1117278400000012</c:v>
                </c:pt>
                <c:pt idx="261">
                  <c:v>4.0934585360000018</c:v>
                </c:pt>
                <c:pt idx="262">
                  <c:v>4.075186544000001</c:v>
                </c:pt>
                <c:pt idx="263">
                  <c:v>4.0569118640000008</c:v>
                </c:pt>
                <c:pt idx="264">
                  <c:v>4.0386344960000011</c:v>
                </c:pt>
                <c:pt idx="265">
                  <c:v>4.0203544160000009</c:v>
                </c:pt>
                <c:pt idx="266">
                  <c:v>4.0020716720000014</c:v>
                </c:pt>
                <c:pt idx="267">
                  <c:v>3.9837862400000015</c:v>
                </c:pt>
                <c:pt idx="268">
                  <c:v>3.965498096000001</c:v>
                </c:pt>
                <c:pt idx="269">
                  <c:v>3.9472072880000013</c:v>
                </c:pt>
                <c:pt idx="270">
                  <c:v>3.9289137920000021</c:v>
                </c:pt>
                <c:pt idx="271">
                  <c:v>3.9106175840000006</c:v>
                </c:pt>
                <c:pt idx="272">
                  <c:v>3.8923186880000014</c:v>
                </c:pt>
                <c:pt idx="273">
                  <c:v>3.874017128000002</c:v>
                </c:pt>
                <c:pt idx="274">
                  <c:v>3.8557128560000011</c:v>
                </c:pt>
                <c:pt idx="275">
                  <c:v>3.837405920000001</c:v>
                </c:pt>
                <c:pt idx="276">
                  <c:v>3.8190962720000012</c:v>
                </c:pt>
                <c:pt idx="277">
                  <c:v>3.800783936000002</c:v>
                </c:pt>
                <c:pt idx="278">
                  <c:v>3.7824689120000015</c:v>
                </c:pt>
                <c:pt idx="279">
                  <c:v>3.7641512000000015</c:v>
                </c:pt>
                <c:pt idx="280">
                  <c:v>3.745830800000002</c:v>
                </c:pt>
                <c:pt idx="281">
                  <c:v>3.7275077120000013</c:v>
                </c:pt>
                <c:pt idx="282">
                  <c:v>3.709181936000002</c:v>
                </c:pt>
                <c:pt idx="283">
                  <c:v>3.6908534720000015</c:v>
                </c:pt>
                <c:pt idx="284">
                  <c:v>3.6725223200000015</c:v>
                </c:pt>
                <c:pt idx="285">
                  <c:v>3.6541884800000011</c:v>
                </c:pt>
                <c:pt idx="286">
                  <c:v>3.6358519520000012</c:v>
                </c:pt>
                <c:pt idx="287">
                  <c:v>3.617512736000001</c:v>
                </c:pt>
                <c:pt idx="288">
                  <c:v>3.599170808000002</c:v>
                </c:pt>
                <c:pt idx="289">
                  <c:v>3.5808262160000011</c:v>
                </c:pt>
                <c:pt idx="290">
                  <c:v>3.5624789360000015</c:v>
                </c:pt>
                <c:pt idx="291">
                  <c:v>3.5441289440000014</c:v>
                </c:pt>
                <c:pt idx="292">
                  <c:v>3.5257762880000012</c:v>
                </c:pt>
                <c:pt idx="293">
                  <c:v>3.5074209200000022</c:v>
                </c:pt>
                <c:pt idx="294">
                  <c:v>3.4890628880000012</c:v>
                </c:pt>
                <c:pt idx="295">
                  <c:v>3.4707021440000014</c:v>
                </c:pt>
                <c:pt idx="296">
                  <c:v>3.4523387360000015</c:v>
                </c:pt>
                <c:pt idx="297">
                  <c:v>3.433972616000001</c:v>
                </c:pt>
                <c:pt idx="298">
                  <c:v>3.4156038080000011</c:v>
                </c:pt>
                <c:pt idx="299">
                  <c:v>3.3972323120000016</c:v>
                </c:pt>
                <c:pt idx="300">
                  <c:v>3.3788581520000012</c:v>
                </c:pt>
                <c:pt idx="301">
                  <c:v>3.3604812800000019</c:v>
                </c:pt>
                <c:pt idx="302">
                  <c:v>3.3421017200000014</c:v>
                </c:pt>
                <c:pt idx="303">
                  <c:v>3.3237194720000005</c:v>
                </c:pt>
                <c:pt idx="304">
                  <c:v>3.305334536000001</c:v>
                </c:pt>
                <c:pt idx="305">
                  <c:v>3.2869469120000012</c:v>
                </c:pt>
                <c:pt idx="306">
                  <c:v>3.2685566000000019</c:v>
                </c:pt>
                <c:pt idx="307">
                  <c:v>3.2501636000000005</c:v>
                </c:pt>
                <c:pt idx="308">
                  <c:v>3.231767888000002</c:v>
                </c:pt>
                <c:pt idx="309">
                  <c:v>3.2133695120000016</c:v>
                </c:pt>
                <c:pt idx="310">
                  <c:v>3.1949684480000009</c:v>
                </c:pt>
                <c:pt idx="311">
                  <c:v>3.1765646960000016</c:v>
                </c:pt>
                <c:pt idx="312">
                  <c:v>3.1581582320000017</c:v>
                </c:pt>
                <c:pt idx="313">
                  <c:v>3.1397491040000016</c:v>
                </c:pt>
                <c:pt idx="314">
                  <c:v>3.121337264000001</c:v>
                </c:pt>
                <c:pt idx="315">
                  <c:v>3.1029227600000002</c:v>
                </c:pt>
                <c:pt idx="316">
                  <c:v>3.0845055440000007</c:v>
                </c:pt>
                <c:pt idx="317">
                  <c:v>3.0660856640000027</c:v>
                </c:pt>
                <c:pt idx="318">
                  <c:v>3.0476630720000006</c:v>
                </c:pt>
                <c:pt idx="319">
                  <c:v>3.0292377920000018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A-4740-8FB0-16289C18AD2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Sheet4!$E$2:$E$324</c:f>
              <c:numCache>
                <c:formatCode>General</c:formatCode>
                <c:ptCount val="323"/>
                <c:pt idx="0">
                  <c:v>9.0229243759999989</c:v>
                </c:pt>
                <c:pt idx="1">
                  <c:v>9.0024258559999986</c:v>
                </c:pt>
                <c:pt idx="2">
                  <c:v>8.9819242279999987</c:v>
                </c:pt>
                <c:pt idx="3">
                  <c:v>8.9614194639999987</c:v>
                </c:pt>
                <c:pt idx="4">
                  <c:v>8.9409115359999998</c:v>
                </c:pt>
                <c:pt idx="5">
                  <c:v>8.9204004999999995</c:v>
                </c:pt>
                <c:pt idx="6">
                  <c:v>8.8998862999999986</c:v>
                </c:pt>
                <c:pt idx="7">
                  <c:v>8.8793689639999993</c:v>
                </c:pt>
                <c:pt idx="8">
                  <c:v>8.8588485199999987</c:v>
                </c:pt>
                <c:pt idx="9">
                  <c:v>8.8383249119999991</c:v>
                </c:pt>
                <c:pt idx="10">
                  <c:v>8.8177981679999995</c:v>
                </c:pt>
                <c:pt idx="11">
                  <c:v>8.7972683160000003</c:v>
                </c:pt>
                <c:pt idx="12">
                  <c:v>8.7767352999999986</c:v>
                </c:pt>
                <c:pt idx="13">
                  <c:v>8.7561991479999985</c:v>
                </c:pt>
                <c:pt idx="14">
                  <c:v>8.7356598599999984</c:v>
                </c:pt>
                <c:pt idx="15">
                  <c:v>8.7151174359999999</c:v>
                </c:pt>
                <c:pt idx="16">
                  <c:v>8.6945718759999995</c:v>
                </c:pt>
                <c:pt idx="17">
                  <c:v>8.6740231799999989</c:v>
                </c:pt>
                <c:pt idx="18">
                  <c:v>8.6534713480000001</c:v>
                </c:pt>
                <c:pt idx="19">
                  <c:v>8.6329163799999993</c:v>
                </c:pt>
                <c:pt idx="20">
                  <c:v>8.6123582759999984</c:v>
                </c:pt>
                <c:pt idx="21">
                  <c:v>8.5917970359999991</c:v>
                </c:pt>
                <c:pt idx="22">
                  <c:v>8.5712326319999992</c:v>
                </c:pt>
                <c:pt idx="23">
                  <c:v>8.5506651199999997</c:v>
                </c:pt>
                <c:pt idx="24">
                  <c:v>8.530094472</c:v>
                </c:pt>
                <c:pt idx="25">
                  <c:v>8.5095206599999997</c:v>
                </c:pt>
                <c:pt idx="26">
                  <c:v>8.4889437399999998</c:v>
                </c:pt>
                <c:pt idx="27">
                  <c:v>8.4683636559999993</c:v>
                </c:pt>
                <c:pt idx="28">
                  <c:v>8.4477804639999992</c:v>
                </c:pt>
                <c:pt idx="29">
                  <c:v>8.4271941079999984</c:v>
                </c:pt>
                <c:pt idx="30">
                  <c:v>8.4066046439999997</c:v>
                </c:pt>
                <c:pt idx="31">
                  <c:v>8.3860120159999987</c:v>
                </c:pt>
                <c:pt idx="32">
                  <c:v>8.3654162519999993</c:v>
                </c:pt>
                <c:pt idx="33">
                  <c:v>8.3448173799999985</c:v>
                </c:pt>
                <c:pt idx="34">
                  <c:v>8.3242153439999989</c:v>
                </c:pt>
                <c:pt idx="35">
                  <c:v>8.3036101719999991</c:v>
                </c:pt>
                <c:pt idx="36">
                  <c:v>8.2830018639999992</c:v>
                </c:pt>
                <c:pt idx="37">
                  <c:v>8.2623904199999991</c:v>
                </c:pt>
                <c:pt idx="38">
                  <c:v>8.241775839999999</c:v>
                </c:pt>
                <c:pt idx="39">
                  <c:v>8.2211581239999987</c:v>
                </c:pt>
                <c:pt idx="40">
                  <c:v>8.2005372719999983</c:v>
                </c:pt>
                <c:pt idx="41">
                  <c:v>8.1799132839999995</c:v>
                </c:pt>
                <c:pt idx="42">
                  <c:v>8.1592861599999988</c:v>
                </c:pt>
                <c:pt idx="43">
                  <c:v>8.1386558999999998</c:v>
                </c:pt>
                <c:pt idx="44">
                  <c:v>8.1180224760000002</c:v>
                </c:pt>
                <c:pt idx="45">
                  <c:v>8.0973859439999991</c:v>
                </c:pt>
                <c:pt idx="46">
                  <c:v>8.0767462759999997</c:v>
                </c:pt>
                <c:pt idx="47">
                  <c:v>8.0561034439999997</c:v>
                </c:pt>
                <c:pt idx="48">
                  <c:v>8.035457504</c:v>
                </c:pt>
                <c:pt idx="49">
                  <c:v>8.0148083999999997</c:v>
                </c:pt>
                <c:pt idx="50">
                  <c:v>7.9941561879999998</c:v>
                </c:pt>
                <c:pt idx="51">
                  <c:v>7.9735008119999993</c:v>
                </c:pt>
                <c:pt idx="52">
                  <c:v>7.9528423279999991</c:v>
                </c:pt>
                <c:pt idx="53">
                  <c:v>7.9321806799999992</c:v>
                </c:pt>
                <c:pt idx="54">
                  <c:v>7.9115158959999992</c:v>
                </c:pt>
                <c:pt idx="55">
                  <c:v>7.8908480039999995</c:v>
                </c:pt>
                <c:pt idx="56">
                  <c:v>7.8701769479999992</c:v>
                </c:pt>
                <c:pt idx="57">
                  <c:v>7.8495027559999988</c:v>
                </c:pt>
                <c:pt idx="58">
                  <c:v>7.8288254279999991</c:v>
                </c:pt>
                <c:pt idx="59">
                  <c:v>7.8081449639999994</c:v>
                </c:pt>
                <c:pt idx="60">
                  <c:v>7.7874613639999994</c:v>
                </c:pt>
                <c:pt idx="61">
                  <c:v>7.7667746279999994</c:v>
                </c:pt>
                <c:pt idx="62">
                  <c:v>7.7460847559999992</c:v>
                </c:pt>
                <c:pt idx="63">
                  <c:v>7.7253917479999998</c:v>
                </c:pt>
                <c:pt idx="64">
                  <c:v>7.7046956039999994</c:v>
                </c:pt>
                <c:pt idx="65">
                  <c:v>7.6839963239999989</c:v>
                </c:pt>
                <c:pt idx="66">
                  <c:v>7.6632938799999994</c:v>
                </c:pt>
                <c:pt idx="67">
                  <c:v>7.6425883279999995</c:v>
                </c:pt>
                <c:pt idx="68">
                  <c:v>7.6218796399999995</c:v>
                </c:pt>
                <c:pt idx="69">
                  <c:v>7.6011677879999997</c:v>
                </c:pt>
                <c:pt idx="70">
                  <c:v>7.5804528279999994</c:v>
                </c:pt>
                <c:pt idx="71">
                  <c:v>7.5597347039999994</c:v>
                </c:pt>
                <c:pt idx="72">
                  <c:v>7.5390134719999997</c:v>
                </c:pt>
                <c:pt idx="73">
                  <c:v>7.5182890759999994</c:v>
                </c:pt>
                <c:pt idx="74">
                  <c:v>7.4975615719999995</c:v>
                </c:pt>
                <c:pt idx="75">
                  <c:v>7.4768309039999989</c:v>
                </c:pt>
                <c:pt idx="76">
                  <c:v>7.4560970999999991</c:v>
                </c:pt>
                <c:pt idx="77">
                  <c:v>7.4353601879999989</c:v>
                </c:pt>
                <c:pt idx="78">
                  <c:v>7.4146201119999997</c:v>
                </c:pt>
                <c:pt idx="79">
                  <c:v>7.3938768999999986</c:v>
                </c:pt>
                <c:pt idx="80">
                  <c:v>7.3731305519999992</c:v>
                </c:pt>
                <c:pt idx="81">
                  <c:v>7.3523810679999997</c:v>
                </c:pt>
                <c:pt idx="82">
                  <c:v>7.3316284479999991</c:v>
                </c:pt>
                <c:pt idx="83">
                  <c:v>7.3108726919999993</c:v>
                </c:pt>
                <c:pt idx="84">
                  <c:v>7.2901137999999994</c:v>
                </c:pt>
                <c:pt idx="85">
                  <c:v>7.2693517719999994</c:v>
                </c:pt>
                <c:pt idx="86">
                  <c:v>7.2485866079999992</c:v>
                </c:pt>
                <c:pt idx="87">
                  <c:v>7.2278183079999989</c:v>
                </c:pt>
                <c:pt idx="88">
                  <c:v>7.2070468439999997</c:v>
                </c:pt>
                <c:pt idx="89">
                  <c:v>7.1862722719999992</c:v>
                </c:pt>
                <c:pt idx="90">
                  <c:v>7.1654945639999994</c:v>
                </c:pt>
                <c:pt idx="91">
                  <c:v>7.1447137199999995</c:v>
                </c:pt>
                <c:pt idx="92">
                  <c:v>7.1239297119999989</c:v>
                </c:pt>
                <c:pt idx="93">
                  <c:v>7.1031425959999988</c:v>
                </c:pt>
                <c:pt idx="94">
                  <c:v>7.0823523159999997</c:v>
                </c:pt>
                <c:pt idx="95">
                  <c:v>7.0615589279999993</c:v>
                </c:pt>
                <c:pt idx="96">
                  <c:v>7.0407623759999991</c:v>
                </c:pt>
                <c:pt idx="97">
                  <c:v>7.0199626879999988</c:v>
                </c:pt>
                <c:pt idx="98">
                  <c:v>6.9991598919999998</c:v>
                </c:pt>
                <c:pt idx="99">
                  <c:v>6.9783539319999992</c:v>
                </c:pt>
                <c:pt idx="100">
                  <c:v>6.9575448359999994</c:v>
                </c:pt>
                <c:pt idx="101">
                  <c:v>6.9367326039999995</c:v>
                </c:pt>
                <c:pt idx="102">
                  <c:v>6.9159172359999994</c:v>
                </c:pt>
                <c:pt idx="103">
                  <c:v>6.8950987319999992</c:v>
                </c:pt>
                <c:pt idx="104">
                  <c:v>6.8742771199999995</c:v>
                </c:pt>
                <c:pt idx="105">
                  <c:v>6.853452343999999</c:v>
                </c:pt>
                <c:pt idx="106">
                  <c:v>6.8326244039999988</c:v>
                </c:pt>
                <c:pt idx="107">
                  <c:v>6.811793355999999</c:v>
                </c:pt>
                <c:pt idx="108">
                  <c:v>6.7909591719999991</c:v>
                </c:pt>
                <c:pt idx="109">
                  <c:v>6.7701218519999991</c:v>
                </c:pt>
                <c:pt idx="110">
                  <c:v>6.7492813959999998</c:v>
                </c:pt>
                <c:pt idx="111">
                  <c:v>6.7284378039999995</c:v>
                </c:pt>
                <c:pt idx="112">
                  <c:v>6.7075910479999994</c:v>
                </c:pt>
                <c:pt idx="113">
                  <c:v>6.6867411839999988</c:v>
                </c:pt>
                <c:pt idx="114">
                  <c:v>6.6658881559999994</c:v>
                </c:pt>
                <c:pt idx="115">
                  <c:v>6.6450320199999995</c:v>
                </c:pt>
                <c:pt idx="116">
                  <c:v>6.6241727199999998</c:v>
                </c:pt>
                <c:pt idx="117">
                  <c:v>6.6033103119999996</c:v>
                </c:pt>
                <c:pt idx="118">
                  <c:v>6.5824447399999988</c:v>
                </c:pt>
                <c:pt idx="119">
                  <c:v>6.5615760599999993</c:v>
                </c:pt>
                <c:pt idx="120">
                  <c:v>6.5407042159999991</c:v>
                </c:pt>
                <c:pt idx="121">
                  <c:v>6.5198292359999996</c:v>
                </c:pt>
                <c:pt idx="122">
                  <c:v>6.4989511199999992</c:v>
                </c:pt>
                <c:pt idx="123">
                  <c:v>6.4780698959999992</c:v>
                </c:pt>
                <c:pt idx="124">
                  <c:v>6.4571855079999994</c:v>
                </c:pt>
                <c:pt idx="125">
                  <c:v>6.4362979839999994</c:v>
                </c:pt>
                <c:pt idx="126">
                  <c:v>6.4154073239999994</c:v>
                </c:pt>
                <c:pt idx="127">
                  <c:v>6.3945135279999992</c:v>
                </c:pt>
                <c:pt idx="128">
                  <c:v>6.3736165959999997</c:v>
                </c:pt>
                <c:pt idx="129">
                  <c:v>6.3527165279999993</c:v>
                </c:pt>
                <c:pt idx="130">
                  <c:v>6.3318133239999996</c:v>
                </c:pt>
                <c:pt idx="131">
                  <c:v>6.3109069559999993</c:v>
                </c:pt>
                <c:pt idx="132">
                  <c:v>6.2899974799999994</c:v>
                </c:pt>
                <c:pt idx="133">
                  <c:v>6.2690848679999993</c:v>
                </c:pt>
                <c:pt idx="134">
                  <c:v>6.2481691199999991</c:v>
                </c:pt>
                <c:pt idx="135">
                  <c:v>6.2272502079999992</c:v>
                </c:pt>
                <c:pt idx="136">
                  <c:v>6.2063281879999987</c:v>
                </c:pt>
                <c:pt idx="137">
                  <c:v>6.1854030039999994</c:v>
                </c:pt>
                <c:pt idx="138">
                  <c:v>6.1644747119999987</c:v>
                </c:pt>
                <c:pt idx="139">
                  <c:v>6.1435432559999992</c:v>
                </c:pt>
                <c:pt idx="140">
                  <c:v>6.1226086919999991</c:v>
                </c:pt>
                <c:pt idx="141">
                  <c:v>6.1016709639999993</c:v>
                </c:pt>
                <c:pt idx="142">
                  <c:v>6.0807300999999994</c:v>
                </c:pt>
                <c:pt idx="143">
                  <c:v>6.0597861279999998</c:v>
                </c:pt>
                <c:pt idx="144">
                  <c:v>6.0388389919999996</c:v>
                </c:pt>
                <c:pt idx="145">
                  <c:v>6.0178887199999993</c:v>
                </c:pt>
                <c:pt idx="146">
                  <c:v>5.9969353119999997</c:v>
                </c:pt>
                <c:pt idx="147">
                  <c:v>5.9759787680000001</c:v>
                </c:pt>
                <c:pt idx="148">
                  <c:v>5.9550190879999993</c:v>
                </c:pt>
                <c:pt idx="149">
                  <c:v>5.9340562719999985</c:v>
                </c:pt>
                <c:pt idx="150">
                  <c:v>5.9130903199999993</c:v>
                </c:pt>
                <c:pt idx="151">
                  <c:v>5.8921212319999992</c:v>
                </c:pt>
                <c:pt idx="152">
                  <c:v>5.8711490079999988</c:v>
                </c:pt>
                <c:pt idx="153">
                  <c:v>5.8501736479999993</c:v>
                </c:pt>
                <c:pt idx="154">
                  <c:v>5.8291951519999996</c:v>
                </c:pt>
                <c:pt idx="155">
                  <c:v>5.8082135199999989</c:v>
                </c:pt>
                <c:pt idx="156">
                  <c:v>5.7872287239999993</c:v>
                </c:pt>
                <c:pt idx="157">
                  <c:v>5.7662408199999993</c:v>
                </c:pt>
                <c:pt idx="158">
                  <c:v>5.7452497519999994</c:v>
                </c:pt>
                <c:pt idx="159">
                  <c:v>5.724255576</c:v>
                </c:pt>
                <c:pt idx="160">
                  <c:v>5.7032582639999996</c:v>
                </c:pt>
                <c:pt idx="161">
                  <c:v>5.6822577880000003</c:v>
                </c:pt>
                <c:pt idx="162">
                  <c:v>5.6612541759999999</c:v>
                </c:pt>
                <c:pt idx="163">
                  <c:v>5.640247456</c:v>
                </c:pt>
                <c:pt idx="164">
                  <c:v>5.6192375719999985</c:v>
                </c:pt>
                <c:pt idx="165">
                  <c:v>5.5982245519999996</c:v>
                </c:pt>
                <c:pt idx="166">
                  <c:v>5.5772084239999993</c:v>
                </c:pt>
                <c:pt idx="167">
                  <c:v>5.5561891319999992</c:v>
                </c:pt>
                <c:pt idx="168">
                  <c:v>5.535166703999999</c:v>
                </c:pt>
                <c:pt idx="169">
                  <c:v>5.5141411399999987</c:v>
                </c:pt>
                <c:pt idx="170">
                  <c:v>5.49311244</c:v>
                </c:pt>
                <c:pt idx="171">
                  <c:v>5.4720806039999994</c:v>
                </c:pt>
                <c:pt idx="172">
                  <c:v>5.4510456319999987</c:v>
                </c:pt>
                <c:pt idx="173">
                  <c:v>5.4300075239999988</c:v>
                </c:pt>
                <c:pt idx="174">
                  <c:v>5.4089662799999996</c:v>
                </c:pt>
                <c:pt idx="175">
                  <c:v>5.3879218999999985</c:v>
                </c:pt>
                <c:pt idx="176">
                  <c:v>5.3668743839999999</c:v>
                </c:pt>
                <c:pt idx="177">
                  <c:v>5.345823703999999</c:v>
                </c:pt>
                <c:pt idx="178">
                  <c:v>5.3247699159999993</c:v>
                </c:pt>
                <c:pt idx="179">
                  <c:v>5.3037129919999995</c:v>
                </c:pt>
                <c:pt idx="180">
                  <c:v>5.2826529039999999</c:v>
                </c:pt>
                <c:pt idx="181">
                  <c:v>5.2615897079999998</c:v>
                </c:pt>
                <c:pt idx="182">
                  <c:v>5.2405233479999991</c:v>
                </c:pt>
                <c:pt idx="183">
                  <c:v>5.2194538799999997</c:v>
                </c:pt>
                <c:pt idx="184">
                  <c:v>5.1983812479999996</c:v>
                </c:pt>
                <c:pt idx="185">
                  <c:v>5.177305507999999</c:v>
                </c:pt>
                <c:pt idx="186">
                  <c:v>5.1562266039999995</c:v>
                </c:pt>
                <c:pt idx="187">
                  <c:v>5.1351445639999991</c:v>
                </c:pt>
                <c:pt idx="188">
                  <c:v>5.1140593879999994</c:v>
                </c:pt>
                <c:pt idx="189">
                  <c:v>5.0929711040000001</c:v>
                </c:pt>
                <c:pt idx="190">
                  <c:v>5.0718796559999992</c:v>
                </c:pt>
                <c:pt idx="191">
                  <c:v>5.0507850719999992</c:v>
                </c:pt>
                <c:pt idx="192">
                  <c:v>5.0296873519999989</c:v>
                </c:pt>
                <c:pt idx="193">
                  <c:v>5.0085864959999995</c:v>
                </c:pt>
                <c:pt idx="194">
                  <c:v>4.9874825039999999</c:v>
                </c:pt>
                <c:pt idx="195">
                  <c:v>4.9663753759999985</c:v>
                </c:pt>
                <c:pt idx="196">
                  <c:v>4.9452651119999995</c:v>
                </c:pt>
                <c:pt idx="197">
                  <c:v>4.9241517119999996</c:v>
                </c:pt>
                <c:pt idx="198">
                  <c:v>4.903035147999999</c:v>
                </c:pt>
                <c:pt idx="199">
                  <c:v>4.8819154759999996</c:v>
                </c:pt>
                <c:pt idx="200">
                  <c:v>4.8607926680000002</c:v>
                </c:pt>
                <c:pt idx="201">
                  <c:v>4.8396666959999992</c:v>
                </c:pt>
                <c:pt idx="202">
                  <c:v>4.8185376159999986</c:v>
                </c:pt>
                <c:pt idx="203">
                  <c:v>4.7974053999999988</c:v>
                </c:pt>
                <c:pt idx="204">
                  <c:v>4.7762700199999992</c:v>
                </c:pt>
                <c:pt idx="205">
                  <c:v>4.755131532</c:v>
                </c:pt>
                <c:pt idx="206">
                  <c:v>4.7339898799999993</c:v>
                </c:pt>
                <c:pt idx="207">
                  <c:v>4.7128450920000002</c:v>
                </c:pt>
                <c:pt idx="208">
                  <c:v>4.6916971959999989</c:v>
                </c:pt>
                <c:pt idx="209">
                  <c:v>4.6705461359999987</c:v>
                </c:pt>
                <c:pt idx="210">
                  <c:v>4.6493919399999992</c:v>
                </c:pt>
                <c:pt idx="211">
                  <c:v>4.6282346359999993</c:v>
                </c:pt>
                <c:pt idx="212">
                  <c:v>4.6070741679999987</c:v>
                </c:pt>
                <c:pt idx="213">
                  <c:v>4.5859105639999997</c:v>
                </c:pt>
                <c:pt idx="214">
                  <c:v>4.5647438239999989</c:v>
                </c:pt>
                <c:pt idx="215">
                  <c:v>4.5435739479999988</c:v>
                </c:pt>
                <c:pt idx="216">
                  <c:v>4.5224009359999995</c:v>
                </c:pt>
                <c:pt idx="217">
                  <c:v>4.501224788</c:v>
                </c:pt>
                <c:pt idx="218">
                  <c:v>4.4800455039999996</c:v>
                </c:pt>
                <c:pt idx="219">
                  <c:v>4.4588630839999999</c:v>
                </c:pt>
                <c:pt idx="220">
                  <c:v>4.4376774999999995</c:v>
                </c:pt>
                <c:pt idx="221">
                  <c:v>4.4164888079999995</c:v>
                </c:pt>
                <c:pt idx="222">
                  <c:v>4.3952969799999995</c:v>
                </c:pt>
                <c:pt idx="223">
                  <c:v>4.3741019879999987</c:v>
                </c:pt>
                <c:pt idx="224">
                  <c:v>4.3529038879999993</c:v>
                </c:pt>
                <c:pt idx="225">
                  <c:v>4.3317026519999997</c:v>
                </c:pt>
                <c:pt idx="226">
                  <c:v>4.3104982519999986</c:v>
                </c:pt>
                <c:pt idx="227">
                  <c:v>4.2892907439999988</c:v>
                </c:pt>
                <c:pt idx="228">
                  <c:v>4.2680800720000001</c:v>
                </c:pt>
                <c:pt idx="229">
                  <c:v>4.2468662639999994</c:v>
                </c:pt>
                <c:pt idx="230">
                  <c:v>4.2256493479999993</c:v>
                </c:pt>
                <c:pt idx="231">
                  <c:v>4.2044292680000002</c:v>
                </c:pt>
                <c:pt idx="232">
                  <c:v>4.1832060519999992</c:v>
                </c:pt>
                <c:pt idx="233">
                  <c:v>4.1619797279999995</c:v>
                </c:pt>
                <c:pt idx="234">
                  <c:v>4.14075024</c:v>
                </c:pt>
                <c:pt idx="235">
                  <c:v>4.1195176159999995</c:v>
                </c:pt>
                <c:pt idx="236">
                  <c:v>4.0982818559999989</c:v>
                </c:pt>
                <c:pt idx="237">
                  <c:v>4.0770429599999991</c:v>
                </c:pt>
                <c:pt idx="238">
                  <c:v>4.0558009279999991</c:v>
                </c:pt>
                <c:pt idx="239">
                  <c:v>4.034555759999999</c:v>
                </c:pt>
                <c:pt idx="240">
                  <c:v>4.0133074559999997</c:v>
                </c:pt>
                <c:pt idx="241">
                  <c:v>3.9920560159999985</c:v>
                </c:pt>
                <c:pt idx="242">
                  <c:v>3.9708014119999993</c:v>
                </c:pt>
                <c:pt idx="243">
                  <c:v>3.9495436999999995</c:v>
                </c:pt>
                <c:pt idx="244">
                  <c:v>3.9282828519999997</c:v>
                </c:pt>
                <c:pt idx="245">
                  <c:v>3.9070188679999998</c:v>
                </c:pt>
                <c:pt idx="246">
                  <c:v>3.88575172</c:v>
                </c:pt>
                <c:pt idx="247">
                  <c:v>3.8644814639999989</c:v>
                </c:pt>
                <c:pt idx="248">
                  <c:v>3.8432080440000007</c:v>
                </c:pt>
                <c:pt idx="249">
                  <c:v>3.8219315159999994</c:v>
                </c:pt>
                <c:pt idx="250">
                  <c:v>3.8006518239999991</c:v>
                </c:pt>
                <c:pt idx="251">
                  <c:v>3.7793690239999993</c:v>
                </c:pt>
                <c:pt idx="252">
                  <c:v>3.7580830599999988</c:v>
                </c:pt>
                <c:pt idx="253">
                  <c:v>3.73679396</c:v>
                </c:pt>
                <c:pt idx="254">
                  <c:v>3.7155017239999992</c:v>
                </c:pt>
                <c:pt idx="255">
                  <c:v>3.6942063800000007</c:v>
                </c:pt>
                <c:pt idx="256">
                  <c:v>3.6729078719999997</c:v>
                </c:pt>
                <c:pt idx="257">
                  <c:v>3.6516062280000003</c:v>
                </c:pt>
                <c:pt idx="258">
                  <c:v>3.6303014479999991</c:v>
                </c:pt>
                <c:pt idx="259">
                  <c:v>3.6089935319999995</c:v>
                </c:pt>
                <c:pt idx="260">
                  <c:v>3.587682479999998</c:v>
                </c:pt>
                <c:pt idx="261">
                  <c:v>3.5663682919999999</c:v>
                </c:pt>
                <c:pt idx="262">
                  <c:v>3.545050968</c:v>
                </c:pt>
                <c:pt idx="263">
                  <c:v>3.5237305079999999</c:v>
                </c:pt>
                <c:pt idx="264">
                  <c:v>3.5024069119999997</c:v>
                </c:pt>
                <c:pt idx="265">
                  <c:v>3.4810801519999988</c:v>
                </c:pt>
                <c:pt idx="266">
                  <c:v>3.4597502840000001</c:v>
                </c:pt>
                <c:pt idx="267">
                  <c:v>3.4384172799999995</c:v>
                </c:pt>
                <c:pt idx="268">
                  <c:v>3.4170811119999982</c:v>
                </c:pt>
                <c:pt idx="269">
                  <c:v>3.3957418359999991</c:v>
                </c:pt>
                <c:pt idx="270">
                  <c:v>3.3743994239999999</c:v>
                </c:pt>
                <c:pt idx="271">
                  <c:v>3.3530538479999983</c:v>
                </c:pt>
                <c:pt idx="272">
                  <c:v>3.3317051360000001</c:v>
                </c:pt>
                <c:pt idx="273">
                  <c:v>3.3103533160000005</c:v>
                </c:pt>
                <c:pt idx="274">
                  <c:v>3.2889983320000002</c:v>
                </c:pt>
                <c:pt idx="275">
                  <c:v>3.2676402399999986</c:v>
                </c:pt>
                <c:pt idx="276">
                  <c:v>3.2462789839999999</c:v>
                </c:pt>
                <c:pt idx="277">
                  <c:v>3.2249145919999993</c:v>
                </c:pt>
                <c:pt idx="278">
                  <c:v>3.2035470640000003</c:v>
                </c:pt>
                <c:pt idx="279">
                  <c:v>3.1821763999999995</c:v>
                </c:pt>
                <c:pt idx="280">
                  <c:v>3.1608026000000002</c:v>
                </c:pt>
                <c:pt idx="281">
                  <c:v>3.1394256639999991</c:v>
                </c:pt>
                <c:pt idx="282">
                  <c:v>3.1180455919999996</c:v>
                </c:pt>
                <c:pt idx="283">
                  <c:v>3.096662384</c:v>
                </c:pt>
                <c:pt idx="284">
                  <c:v>3.0752760400000003</c:v>
                </c:pt>
                <c:pt idx="285">
                  <c:v>3.0538865599999987</c:v>
                </c:pt>
                <c:pt idx="286">
                  <c:v>3.0324939439999987</c:v>
                </c:pt>
                <c:pt idx="287">
                  <c:v>3.0110981919999986</c:v>
                </c:pt>
                <c:pt idx="288">
                  <c:v>2.9896992759999996</c:v>
                </c:pt>
                <c:pt idx="289">
                  <c:v>2.9682972519999993</c:v>
                </c:pt>
                <c:pt idx="290">
                  <c:v>2.9468920919999988</c:v>
                </c:pt>
                <c:pt idx="291">
                  <c:v>2.9254837679999994</c:v>
                </c:pt>
                <c:pt idx="292">
                  <c:v>2.9040723359999987</c:v>
                </c:pt>
                <c:pt idx="293">
                  <c:v>2.8826577399999991</c:v>
                </c:pt>
                <c:pt idx="294">
                  <c:v>2.8612400359999981</c:v>
                </c:pt>
                <c:pt idx="295">
                  <c:v>2.8398191679999982</c:v>
                </c:pt>
                <c:pt idx="296">
                  <c:v>2.8183951920000005</c:v>
                </c:pt>
                <c:pt idx="297">
                  <c:v>2.7969680519999987</c:v>
                </c:pt>
                <c:pt idx="298">
                  <c:v>2.7755377759999984</c:v>
                </c:pt>
                <c:pt idx="299">
                  <c:v>2.7541043639999998</c:v>
                </c:pt>
                <c:pt idx="300">
                  <c:v>2.7326678439999998</c:v>
                </c:pt>
                <c:pt idx="301">
                  <c:v>2.7112281599999992</c:v>
                </c:pt>
                <c:pt idx="302">
                  <c:v>2.6897853399999985</c:v>
                </c:pt>
                <c:pt idx="303">
                  <c:v>2.6683393839999994</c:v>
                </c:pt>
                <c:pt idx="304">
                  <c:v>2.6468902919999984</c:v>
                </c:pt>
                <c:pt idx="305">
                  <c:v>2.625438063999999</c:v>
                </c:pt>
                <c:pt idx="306">
                  <c:v>2.6039826999999995</c:v>
                </c:pt>
                <c:pt idx="307">
                  <c:v>2.5825241999999999</c:v>
                </c:pt>
                <c:pt idx="308">
                  <c:v>2.5610625359999997</c:v>
                </c:pt>
                <c:pt idx="309">
                  <c:v>2.5395977639999998</c:v>
                </c:pt>
                <c:pt idx="310">
                  <c:v>2.5181298559999981</c:v>
                </c:pt>
                <c:pt idx="311">
                  <c:v>2.4966588119999997</c:v>
                </c:pt>
                <c:pt idx="312">
                  <c:v>2.4751846040000007</c:v>
                </c:pt>
                <c:pt idx="313">
                  <c:v>2.4537072880000004</c:v>
                </c:pt>
                <c:pt idx="314">
                  <c:v>2.4322268079999994</c:v>
                </c:pt>
                <c:pt idx="315">
                  <c:v>2.4107432199999987</c:v>
                </c:pt>
                <c:pt idx="316">
                  <c:v>2.3892564679999992</c:v>
                </c:pt>
                <c:pt idx="317">
                  <c:v>2.3677666080000002</c:v>
                </c:pt>
                <c:pt idx="318">
                  <c:v>2.3462735839999986</c:v>
                </c:pt>
                <c:pt idx="319">
                  <c:v>2.3247774239999988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A-4740-8FB0-16289C18AD26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Sheet4!$F$2:$F$324</c:f>
              <c:numCache>
                <c:formatCode>General</c:formatCode>
                <c:ptCount val="323"/>
                <c:pt idx="0">
                  <c:v>7.8173888400000013</c:v>
                </c:pt>
                <c:pt idx="1">
                  <c:v>7.8027470400000007</c:v>
                </c:pt>
                <c:pt idx="2">
                  <c:v>7.7881030200000012</c:v>
                </c:pt>
                <c:pt idx="3">
                  <c:v>7.7734567600000002</c:v>
                </c:pt>
                <c:pt idx="4">
                  <c:v>7.7588082400000005</c:v>
                </c:pt>
                <c:pt idx="5">
                  <c:v>7.7441575000000009</c:v>
                </c:pt>
                <c:pt idx="6">
                  <c:v>7.7295045000000009</c:v>
                </c:pt>
                <c:pt idx="7">
                  <c:v>7.7148492600000012</c:v>
                </c:pt>
                <c:pt idx="8">
                  <c:v>7.7001918000000007</c:v>
                </c:pt>
                <c:pt idx="9">
                  <c:v>7.6855320800000015</c:v>
                </c:pt>
                <c:pt idx="10">
                  <c:v>7.67087012</c:v>
                </c:pt>
                <c:pt idx="11">
                  <c:v>7.6562059400000013</c:v>
                </c:pt>
                <c:pt idx="12">
                  <c:v>7.6415395000000004</c:v>
                </c:pt>
                <c:pt idx="13">
                  <c:v>7.6268708200000006</c:v>
                </c:pt>
                <c:pt idx="14">
                  <c:v>7.6121999000000002</c:v>
                </c:pt>
                <c:pt idx="15">
                  <c:v>7.5975267400000011</c:v>
                </c:pt>
                <c:pt idx="16">
                  <c:v>7.5828513400000013</c:v>
                </c:pt>
                <c:pt idx="17">
                  <c:v>7.5681737000000009</c:v>
                </c:pt>
                <c:pt idx="18">
                  <c:v>7.5534938200000008</c:v>
                </c:pt>
                <c:pt idx="19">
                  <c:v>7.538811700000001</c:v>
                </c:pt>
                <c:pt idx="20">
                  <c:v>7.5241273400000006</c:v>
                </c:pt>
                <c:pt idx="21">
                  <c:v>7.5094407400000005</c:v>
                </c:pt>
                <c:pt idx="22">
                  <c:v>7.4947518800000008</c:v>
                </c:pt>
                <c:pt idx="23">
                  <c:v>7.4800608000000004</c:v>
                </c:pt>
                <c:pt idx="24">
                  <c:v>7.4653674800000012</c:v>
                </c:pt>
                <c:pt idx="25">
                  <c:v>7.4506719000000015</c:v>
                </c:pt>
                <c:pt idx="26">
                  <c:v>7.435974100000001</c:v>
                </c:pt>
                <c:pt idx="27">
                  <c:v>7.421274040000001</c:v>
                </c:pt>
                <c:pt idx="28">
                  <c:v>7.4065717600000003</c:v>
                </c:pt>
                <c:pt idx="29">
                  <c:v>7.3918672200000008</c:v>
                </c:pt>
                <c:pt idx="30">
                  <c:v>7.3771604600000007</c:v>
                </c:pt>
                <c:pt idx="31">
                  <c:v>7.362451440000001</c:v>
                </c:pt>
                <c:pt idx="32">
                  <c:v>7.3477401800000006</c:v>
                </c:pt>
                <c:pt idx="33">
                  <c:v>7.3330267000000013</c:v>
                </c:pt>
                <c:pt idx="34">
                  <c:v>7.3183109600000007</c:v>
                </c:pt>
                <c:pt idx="35">
                  <c:v>7.3035929800000012</c:v>
                </c:pt>
                <c:pt idx="36">
                  <c:v>7.2888727600000003</c:v>
                </c:pt>
                <c:pt idx="37">
                  <c:v>7.2741503000000005</c:v>
                </c:pt>
                <c:pt idx="38">
                  <c:v>7.2594256000000001</c:v>
                </c:pt>
                <c:pt idx="39">
                  <c:v>7.244698660000001</c:v>
                </c:pt>
                <c:pt idx="40">
                  <c:v>7.2299694800000012</c:v>
                </c:pt>
                <c:pt idx="41">
                  <c:v>7.2152380600000008</c:v>
                </c:pt>
                <c:pt idx="42">
                  <c:v>7.2005044000000007</c:v>
                </c:pt>
                <c:pt idx="43">
                  <c:v>7.1857685000000009</c:v>
                </c:pt>
                <c:pt idx="44">
                  <c:v>7.1710303400000015</c:v>
                </c:pt>
                <c:pt idx="45">
                  <c:v>7.1562899600000005</c:v>
                </c:pt>
                <c:pt idx="46">
                  <c:v>7.1415473400000007</c:v>
                </c:pt>
                <c:pt idx="47">
                  <c:v>7.1268024600000004</c:v>
                </c:pt>
                <c:pt idx="48">
                  <c:v>7.1120553600000012</c:v>
                </c:pt>
                <c:pt idx="49">
                  <c:v>7.0973060000000006</c:v>
                </c:pt>
                <c:pt idx="50">
                  <c:v>7.082554420000001</c:v>
                </c:pt>
                <c:pt idx="51">
                  <c:v>7.0678005800000001</c:v>
                </c:pt>
                <c:pt idx="52">
                  <c:v>7.0530445200000011</c:v>
                </c:pt>
                <c:pt idx="53">
                  <c:v>7.0382862000000008</c:v>
                </c:pt>
                <c:pt idx="54">
                  <c:v>7.0235256400000008</c:v>
                </c:pt>
                <c:pt idx="55">
                  <c:v>7.0087628600000009</c:v>
                </c:pt>
                <c:pt idx="56">
                  <c:v>6.9939978200000006</c:v>
                </c:pt>
                <c:pt idx="57">
                  <c:v>6.9792305400000005</c:v>
                </c:pt>
                <c:pt idx="58">
                  <c:v>6.9644610200000008</c:v>
                </c:pt>
                <c:pt idx="59">
                  <c:v>6.9496892600000013</c:v>
                </c:pt>
                <c:pt idx="60">
                  <c:v>6.9349152600000004</c:v>
                </c:pt>
                <c:pt idx="61">
                  <c:v>6.9201390200000006</c:v>
                </c:pt>
                <c:pt idx="62">
                  <c:v>6.9053605400000002</c:v>
                </c:pt>
                <c:pt idx="63">
                  <c:v>6.890579820000001</c:v>
                </c:pt>
                <c:pt idx="64">
                  <c:v>6.8757968600000012</c:v>
                </c:pt>
                <c:pt idx="65">
                  <c:v>6.8610116600000008</c:v>
                </c:pt>
                <c:pt idx="66">
                  <c:v>6.8462242000000009</c:v>
                </c:pt>
                <c:pt idx="67">
                  <c:v>6.8314345200000011</c:v>
                </c:pt>
                <c:pt idx="68">
                  <c:v>6.8166426000000007</c:v>
                </c:pt>
                <c:pt idx="69">
                  <c:v>6.8018484200000007</c:v>
                </c:pt>
                <c:pt idx="70">
                  <c:v>6.7870520200000009</c:v>
                </c:pt>
                <c:pt idx="71">
                  <c:v>6.7722533600000006</c:v>
                </c:pt>
                <c:pt idx="72">
                  <c:v>6.7574524800000013</c:v>
                </c:pt>
                <c:pt idx="73">
                  <c:v>6.7426493400000016</c:v>
                </c:pt>
                <c:pt idx="74">
                  <c:v>6.7278439800000012</c:v>
                </c:pt>
                <c:pt idx="75">
                  <c:v>6.7130363600000003</c:v>
                </c:pt>
                <c:pt idx="76">
                  <c:v>6.6982265000000005</c:v>
                </c:pt>
                <c:pt idx="77">
                  <c:v>6.6834144200000001</c:v>
                </c:pt>
                <c:pt idx="78">
                  <c:v>6.6686000800000009</c:v>
                </c:pt>
                <c:pt idx="79">
                  <c:v>6.6537835000000012</c:v>
                </c:pt>
                <c:pt idx="80">
                  <c:v>6.6389646800000008</c:v>
                </c:pt>
                <c:pt idx="81">
                  <c:v>6.6241436200000008</c:v>
                </c:pt>
                <c:pt idx="82">
                  <c:v>6.609320320000001</c:v>
                </c:pt>
                <c:pt idx="83">
                  <c:v>6.5944947800000007</c:v>
                </c:pt>
                <c:pt idx="84">
                  <c:v>6.5796670000000006</c:v>
                </c:pt>
                <c:pt idx="85">
                  <c:v>6.5648369800000008</c:v>
                </c:pt>
                <c:pt idx="86">
                  <c:v>6.5500047200000004</c:v>
                </c:pt>
                <c:pt idx="87">
                  <c:v>6.5351702200000004</c:v>
                </c:pt>
                <c:pt idx="88">
                  <c:v>6.5203334600000007</c:v>
                </c:pt>
                <c:pt idx="89">
                  <c:v>6.5054944800000012</c:v>
                </c:pt>
                <c:pt idx="90">
                  <c:v>6.4906532600000002</c:v>
                </c:pt>
                <c:pt idx="91">
                  <c:v>6.4758098000000004</c:v>
                </c:pt>
                <c:pt idx="92">
                  <c:v>6.460964080000001</c:v>
                </c:pt>
                <c:pt idx="93">
                  <c:v>6.4461161400000009</c:v>
                </c:pt>
                <c:pt idx="94">
                  <c:v>6.4312659400000012</c:v>
                </c:pt>
                <c:pt idx="95">
                  <c:v>6.4164135200000008</c:v>
                </c:pt>
                <c:pt idx="96">
                  <c:v>6.4015588400000007</c:v>
                </c:pt>
                <c:pt idx="97">
                  <c:v>6.3867019200000001</c:v>
                </c:pt>
                <c:pt idx="98">
                  <c:v>6.3718427800000015</c:v>
                </c:pt>
                <c:pt idx="99">
                  <c:v>6.3569813800000006</c:v>
                </c:pt>
                <c:pt idx="100">
                  <c:v>6.3421177400000008</c:v>
                </c:pt>
                <c:pt idx="101">
                  <c:v>6.3272518600000005</c:v>
                </c:pt>
                <c:pt idx="102">
                  <c:v>6.3123837400000014</c:v>
                </c:pt>
                <c:pt idx="103">
                  <c:v>6.2975133800000007</c:v>
                </c:pt>
                <c:pt idx="104">
                  <c:v>6.2826408000000011</c:v>
                </c:pt>
                <c:pt idx="105">
                  <c:v>6.2677659600000002</c:v>
                </c:pt>
                <c:pt idx="106">
                  <c:v>6.2528888600000005</c:v>
                </c:pt>
                <c:pt idx="107">
                  <c:v>6.2380095400000002</c:v>
                </c:pt>
                <c:pt idx="108">
                  <c:v>6.223127980000001</c:v>
                </c:pt>
                <c:pt idx="109">
                  <c:v>6.2082441800000012</c:v>
                </c:pt>
                <c:pt idx="110">
                  <c:v>6.1933581400000008</c:v>
                </c:pt>
                <c:pt idx="111">
                  <c:v>6.1784698600000008</c:v>
                </c:pt>
                <c:pt idx="112">
                  <c:v>6.1635793200000011</c:v>
                </c:pt>
                <c:pt idx="113">
                  <c:v>6.1486865600000007</c:v>
                </c:pt>
                <c:pt idx="114">
                  <c:v>6.1337915400000007</c:v>
                </c:pt>
                <c:pt idx="115">
                  <c:v>6.1188943000000009</c:v>
                </c:pt>
                <c:pt idx="116">
                  <c:v>6.1039948000000006</c:v>
                </c:pt>
                <c:pt idx="117">
                  <c:v>6.0890930800000005</c:v>
                </c:pt>
                <c:pt idx="118">
                  <c:v>6.0741891000000008</c:v>
                </c:pt>
                <c:pt idx="119">
                  <c:v>6.0592829000000012</c:v>
                </c:pt>
                <c:pt idx="120">
                  <c:v>6.0443744400000003</c:v>
                </c:pt>
                <c:pt idx="121">
                  <c:v>6.0294637400000006</c:v>
                </c:pt>
                <c:pt idx="122">
                  <c:v>6.0145508000000003</c:v>
                </c:pt>
                <c:pt idx="123">
                  <c:v>5.999635640000001</c:v>
                </c:pt>
                <c:pt idx="124">
                  <c:v>5.9847182200000013</c:v>
                </c:pt>
                <c:pt idx="125">
                  <c:v>5.969798560000001</c:v>
                </c:pt>
                <c:pt idx="126">
                  <c:v>5.9548766600000009</c:v>
                </c:pt>
                <c:pt idx="127">
                  <c:v>5.9399525200000003</c:v>
                </c:pt>
                <c:pt idx="128">
                  <c:v>5.9250261400000008</c:v>
                </c:pt>
                <c:pt idx="129">
                  <c:v>5.9100975200000008</c:v>
                </c:pt>
                <c:pt idx="130">
                  <c:v>5.895166660000001</c:v>
                </c:pt>
                <c:pt idx="131">
                  <c:v>5.8802335400000008</c:v>
                </c:pt>
                <c:pt idx="132">
                  <c:v>5.8652982000000007</c:v>
                </c:pt>
                <c:pt idx="133">
                  <c:v>5.8503606200000009</c:v>
                </c:pt>
                <c:pt idx="134">
                  <c:v>5.8354208000000005</c:v>
                </c:pt>
                <c:pt idx="135">
                  <c:v>5.8204787200000005</c:v>
                </c:pt>
                <c:pt idx="136">
                  <c:v>5.8055344200000008</c:v>
                </c:pt>
                <c:pt idx="137">
                  <c:v>5.7905878600000005</c:v>
                </c:pt>
                <c:pt idx="138">
                  <c:v>5.7756390800000004</c:v>
                </c:pt>
                <c:pt idx="139">
                  <c:v>5.7606880400000007</c:v>
                </c:pt>
                <c:pt idx="140">
                  <c:v>5.7457347800000003</c:v>
                </c:pt>
                <c:pt idx="141">
                  <c:v>5.7307792600000012</c:v>
                </c:pt>
                <c:pt idx="142">
                  <c:v>5.7158215000000006</c:v>
                </c:pt>
                <c:pt idx="143">
                  <c:v>5.700861520000001</c:v>
                </c:pt>
                <c:pt idx="144">
                  <c:v>5.685899280000001</c:v>
                </c:pt>
                <c:pt idx="145">
                  <c:v>5.6709348000000004</c:v>
                </c:pt>
                <c:pt idx="146">
                  <c:v>5.655968080000001</c:v>
                </c:pt>
                <c:pt idx="147">
                  <c:v>5.6409991200000009</c:v>
                </c:pt>
                <c:pt idx="148">
                  <c:v>5.6260279200000012</c:v>
                </c:pt>
                <c:pt idx="149">
                  <c:v>5.61105448</c:v>
                </c:pt>
                <c:pt idx="150">
                  <c:v>5.5960788000000008</c:v>
                </c:pt>
                <c:pt idx="151">
                  <c:v>5.5811008800000002</c:v>
                </c:pt>
                <c:pt idx="152">
                  <c:v>5.5661207200000007</c:v>
                </c:pt>
                <c:pt idx="153">
                  <c:v>5.5511383200000006</c:v>
                </c:pt>
                <c:pt idx="154">
                  <c:v>5.5361536800000009</c:v>
                </c:pt>
                <c:pt idx="155">
                  <c:v>5.5211668000000005</c:v>
                </c:pt>
                <c:pt idx="156">
                  <c:v>5.5061776600000005</c:v>
                </c:pt>
                <c:pt idx="157">
                  <c:v>5.4911863000000007</c:v>
                </c:pt>
                <c:pt idx="158">
                  <c:v>5.4761926800000005</c:v>
                </c:pt>
                <c:pt idx="159">
                  <c:v>5.4611968400000013</c:v>
                </c:pt>
                <c:pt idx="160">
                  <c:v>5.4461987600000006</c:v>
                </c:pt>
                <c:pt idx="161">
                  <c:v>5.4311984200000012</c:v>
                </c:pt>
                <c:pt idx="162">
                  <c:v>5.4161958400000012</c:v>
                </c:pt>
                <c:pt idx="163">
                  <c:v>5.4011910400000014</c:v>
                </c:pt>
                <c:pt idx="164">
                  <c:v>5.3861839800000002</c:v>
                </c:pt>
                <c:pt idx="165">
                  <c:v>5.3711746800000011</c:v>
                </c:pt>
                <c:pt idx="166">
                  <c:v>5.3561631600000004</c:v>
                </c:pt>
                <c:pt idx="167">
                  <c:v>5.3411493800000001</c:v>
                </c:pt>
                <c:pt idx="168">
                  <c:v>5.32613336</c:v>
                </c:pt>
                <c:pt idx="169">
                  <c:v>5.3111151000000003</c:v>
                </c:pt>
                <c:pt idx="170">
                  <c:v>5.2960946000000009</c:v>
                </c:pt>
                <c:pt idx="171">
                  <c:v>5.2810718600000008</c:v>
                </c:pt>
                <c:pt idx="172">
                  <c:v>5.2660468800000002</c:v>
                </c:pt>
                <c:pt idx="173">
                  <c:v>5.2510196600000008</c:v>
                </c:pt>
                <c:pt idx="174">
                  <c:v>5.2359902000000007</c:v>
                </c:pt>
                <c:pt idx="175">
                  <c:v>5.2209585000000001</c:v>
                </c:pt>
                <c:pt idx="176">
                  <c:v>5.2059245600000006</c:v>
                </c:pt>
                <c:pt idx="177">
                  <c:v>5.1908883600000006</c:v>
                </c:pt>
                <c:pt idx="178">
                  <c:v>5.1758499400000009</c:v>
                </c:pt>
                <c:pt idx="179">
                  <c:v>5.1608092800000014</c:v>
                </c:pt>
                <c:pt idx="180">
                  <c:v>5.1457663600000014</c:v>
                </c:pt>
                <c:pt idx="181">
                  <c:v>5.1307212200000007</c:v>
                </c:pt>
                <c:pt idx="182">
                  <c:v>5.1156738200000005</c:v>
                </c:pt>
                <c:pt idx="183">
                  <c:v>5.1006242000000004</c:v>
                </c:pt>
                <c:pt idx="184">
                  <c:v>5.0855723200000007</c:v>
                </c:pt>
                <c:pt idx="185">
                  <c:v>5.0705182200000003</c:v>
                </c:pt>
                <c:pt idx="186">
                  <c:v>5.0554618600000012</c:v>
                </c:pt>
                <c:pt idx="187">
                  <c:v>5.0404032600000006</c:v>
                </c:pt>
                <c:pt idx="188">
                  <c:v>5.0253424200000003</c:v>
                </c:pt>
                <c:pt idx="189">
                  <c:v>5.0102793600000011</c:v>
                </c:pt>
                <c:pt idx="190">
                  <c:v>4.9952140400000005</c:v>
                </c:pt>
                <c:pt idx="191">
                  <c:v>4.980146480000001</c:v>
                </c:pt>
                <c:pt idx="192">
                  <c:v>4.965076680000001</c:v>
                </c:pt>
                <c:pt idx="193">
                  <c:v>4.9500046400000004</c:v>
                </c:pt>
                <c:pt idx="194">
                  <c:v>4.934930360000001</c:v>
                </c:pt>
                <c:pt idx="195">
                  <c:v>4.91985384</c:v>
                </c:pt>
                <c:pt idx="196">
                  <c:v>4.9047750800000012</c:v>
                </c:pt>
                <c:pt idx="197">
                  <c:v>4.8896940800000008</c:v>
                </c:pt>
                <c:pt idx="198">
                  <c:v>4.87461082</c:v>
                </c:pt>
                <c:pt idx="199">
                  <c:v>4.8595253400000011</c:v>
                </c:pt>
                <c:pt idx="200">
                  <c:v>4.8444376200000008</c:v>
                </c:pt>
                <c:pt idx="201">
                  <c:v>4.8293476400000008</c:v>
                </c:pt>
                <c:pt idx="202">
                  <c:v>4.8142554400000002</c:v>
                </c:pt>
                <c:pt idx="203">
                  <c:v>4.7991610000000007</c:v>
                </c:pt>
                <c:pt idx="204">
                  <c:v>4.7840643000000007</c:v>
                </c:pt>
                <c:pt idx="205">
                  <c:v>4.7689653800000009</c:v>
                </c:pt>
                <c:pt idx="206">
                  <c:v>4.7538642000000007</c:v>
                </c:pt>
                <c:pt idx="207">
                  <c:v>4.7387607800000007</c:v>
                </c:pt>
                <c:pt idx="208">
                  <c:v>4.7236551400000009</c:v>
                </c:pt>
                <c:pt idx="209">
                  <c:v>4.7085472400000006</c:v>
                </c:pt>
                <c:pt idx="210">
                  <c:v>4.6934371000000006</c:v>
                </c:pt>
                <c:pt idx="211">
                  <c:v>4.6783247400000008</c:v>
                </c:pt>
                <c:pt idx="212">
                  <c:v>4.6632101200000005</c:v>
                </c:pt>
                <c:pt idx="213">
                  <c:v>4.6480932600000013</c:v>
                </c:pt>
                <c:pt idx="214">
                  <c:v>4.6329741600000007</c:v>
                </c:pt>
                <c:pt idx="215">
                  <c:v>4.6178528200000004</c:v>
                </c:pt>
                <c:pt idx="216">
                  <c:v>4.6027292400000013</c:v>
                </c:pt>
                <c:pt idx="217">
                  <c:v>4.5876034200000007</c:v>
                </c:pt>
                <c:pt idx="218">
                  <c:v>4.5724753600000012</c:v>
                </c:pt>
                <c:pt idx="219">
                  <c:v>4.5573450600000012</c:v>
                </c:pt>
                <c:pt idx="220">
                  <c:v>4.5422125000000015</c:v>
                </c:pt>
                <c:pt idx="221">
                  <c:v>4.5270777200000012</c:v>
                </c:pt>
                <c:pt idx="222">
                  <c:v>4.5119407000000002</c:v>
                </c:pt>
                <c:pt idx="223">
                  <c:v>4.4968014200000006</c:v>
                </c:pt>
                <c:pt idx="224">
                  <c:v>4.4816599200000002</c:v>
                </c:pt>
                <c:pt idx="225">
                  <c:v>4.4665161800000011</c:v>
                </c:pt>
                <c:pt idx="226">
                  <c:v>4.4513701800000005</c:v>
                </c:pt>
                <c:pt idx="227">
                  <c:v>4.4362219600000001</c:v>
                </c:pt>
                <c:pt idx="228">
                  <c:v>4.4210714800000011</c:v>
                </c:pt>
                <c:pt idx="229">
                  <c:v>4.4059187600000014</c:v>
                </c:pt>
                <c:pt idx="230">
                  <c:v>4.390763820000001</c:v>
                </c:pt>
                <c:pt idx="231">
                  <c:v>4.375606620000001</c:v>
                </c:pt>
                <c:pt idx="232">
                  <c:v>4.3604471800000004</c:v>
                </c:pt>
                <c:pt idx="233">
                  <c:v>4.3452855200000009</c:v>
                </c:pt>
                <c:pt idx="234">
                  <c:v>4.3301216000000009</c:v>
                </c:pt>
                <c:pt idx="235">
                  <c:v>4.3149554400000012</c:v>
                </c:pt>
                <c:pt idx="236">
                  <c:v>4.2997870400000009</c:v>
                </c:pt>
                <c:pt idx="237">
                  <c:v>4.2846164000000009</c:v>
                </c:pt>
                <c:pt idx="238">
                  <c:v>4.2694435200000003</c:v>
                </c:pt>
                <c:pt idx="239">
                  <c:v>4.2542684000000008</c:v>
                </c:pt>
                <c:pt idx="240">
                  <c:v>4.2390910400000008</c:v>
                </c:pt>
                <c:pt idx="241">
                  <c:v>4.2239114400000002</c:v>
                </c:pt>
                <c:pt idx="242">
                  <c:v>4.2087295800000009</c:v>
                </c:pt>
                <c:pt idx="243">
                  <c:v>4.1935455000000008</c:v>
                </c:pt>
                <c:pt idx="244">
                  <c:v>4.1783591800000011</c:v>
                </c:pt>
                <c:pt idx="245">
                  <c:v>4.1631706200000007</c:v>
                </c:pt>
                <c:pt idx="246">
                  <c:v>4.1479798000000008</c:v>
                </c:pt>
                <c:pt idx="247">
                  <c:v>4.1327867600000001</c:v>
                </c:pt>
                <c:pt idx="248">
                  <c:v>4.1175914600000008</c:v>
                </c:pt>
                <c:pt idx="249">
                  <c:v>4.1023939400000007</c:v>
                </c:pt>
                <c:pt idx="250">
                  <c:v>4.0871941600000001</c:v>
                </c:pt>
                <c:pt idx="251">
                  <c:v>4.0719921600000006</c:v>
                </c:pt>
                <c:pt idx="252">
                  <c:v>4.0567879000000007</c:v>
                </c:pt>
                <c:pt idx="253">
                  <c:v>4.041581400000001</c:v>
                </c:pt>
                <c:pt idx="254">
                  <c:v>4.0263726600000007</c:v>
                </c:pt>
                <c:pt idx="255">
                  <c:v>4.0111617000000015</c:v>
                </c:pt>
                <c:pt idx="256">
                  <c:v>3.9959484800000009</c:v>
                </c:pt>
                <c:pt idx="257">
                  <c:v>3.9807330200000015</c:v>
                </c:pt>
                <c:pt idx="258">
                  <c:v>3.9655153200000006</c:v>
                </c:pt>
                <c:pt idx="259">
                  <c:v>3.9502953800000009</c:v>
                </c:pt>
                <c:pt idx="260">
                  <c:v>3.9350732000000006</c:v>
                </c:pt>
                <c:pt idx="261">
                  <c:v>3.9198487800000006</c:v>
                </c:pt>
                <c:pt idx="262">
                  <c:v>3.9046221200000009</c:v>
                </c:pt>
                <c:pt idx="263">
                  <c:v>3.8893932200000005</c:v>
                </c:pt>
                <c:pt idx="264">
                  <c:v>3.8741620800000005</c:v>
                </c:pt>
                <c:pt idx="265">
                  <c:v>3.8589286800000009</c:v>
                </c:pt>
                <c:pt idx="266">
                  <c:v>3.8436930600000014</c:v>
                </c:pt>
                <c:pt idx="267">
                  <c:v>3.8284552000000005</c:v>
                </c:pt>
                <c:pt idx="268">
                  <c:v>3.8132150800000009</c:v>
                </c:pt>
                <c:pt idx="269">
                  <c:v>3.7979727400000005</c:v>
                </c:pt>
                <c:pt idx="270">
                  <c:v>3.7827281600000013</c:v>
                </c:pt>
                <c:pt idx="271">
                  <c:v>3.7674813200000008</c:v>
                </c:pt>
                <c:pt idx="272">
                  <c:v>3.7522322400000006</c:v>
                </c:pt>
                <c:pt idx="273">
                  <c:v>3.7369809400000014</c:v>
                </c:pt>
                <c:pt idx="274">
                  <c:v>3.7217273800000008</c:v>
                </c:pt>
                <c:pt idx="275">
                  <c:v>3.7064716000000004</c:v>
                </c:pt>
                <c:pt idx="276">
                  <c:v>3.6912135600000004</c:v>
                </c:pt>
                <c:pt idx="277">
                  <c:v>3.6759532800000008</c:v>
                </c:pt>
                <c:pt idx="278">
                  <c:v>3.6606907600000014</c:v>
                </c:pt>
                <c:pt idx="279">
                  <c:v>3.6454260000000005</c:v>
                </c:pt>
                <c:pt idx="280">
                  <c:v>3.6301590000000008</c:v>
                </c:pt>
                <c:pt idx="281">
                  <c:v>3.6148897600000005</c:v>
                </c:pt>
                <c:pt idx="282">
                  <c:v>3.5996182800000014</c:v>
                </c:pt>
                <c:pt idx="283">
                  <c:v>3.5843445600000008</c:v>
                </c:pt>
                <c:pt idx="284">
                  <c:v>3.5690686000000014</c:v>
                </c:pt>
                <c:pt idx="285">
                  <c:v>3.5537904000000005</c:v>
                </c:pt>
                <c:pt idx="286">
                  <c:v>3.5385099600000007</c:v>
                </c:pt>
                <c:pt idx="287">
                  <c:v>3.5232272800000004</c:v>
                </c:pt>
                <c:pt idx="288">
                  <c:v>3.5079423400000014</c:v>
                </c:pt>
                <c:pt idx="289">
                  <c:v>3.4926551799999999</c:v>
                </c:pt>
                <c:pt idx="290">
                  <c:v>3.4773657800000004</c:v>
                </c:pt>
                <c:pt idx="291">
                  <c:v>3.4620741200000005</c:v>
                </c:pt>
                <c:pt idx="292">
                  <c:v>3.4467802400000007</c:v>
                </c:pt>
                <c:pt idx="293">
                  <c:v>3.4314841000000014</c:v>
                </c:pt>
                <c:pt idx="294">
                  <c:v>3.4161857400000004</c:v>
                </c:pt>
                <c:pt idx="295">
                  <c:v>3.4008851200000008</c:v>
                </c:pt>
                <c:pt idx="296">
                  <c:v>3.3855822800000013</c:v>
                </c:pt>
                <c:pt idx="297">
                  <c:v>3.3702771800000004</c:v>
                </c:pt>
                <c:pt idx="298">
                  <c:v>3.3549698399999999</c:v>
                </c:pt>
                <c:pt idx="299">
                  <c:v>3.3396602600000014</c:v>
                </c:pt>
                <c:pt idx="300">
                  <c:v>3.3243484600000004</c:v>
                </c:pt>
                <c:pt idx="301">
                  <c:v>3.3090344000000007</c:v>
                </c:pt>
                <c:pt idx="302">
                  <c:v>3.2937181000000004</c:v>
                </c:pt>
                <c:pt idx="303">
                  <c:v>3.2783995600000004</c:v>
                </c:pt>
                <c:pt idx="304">
                  <c:v>3.2630787800000007</c:v>
                </c:pt>
                <c:pt idx="305">
                  <c:v>3.2477557600000004</c:v>
                </c:pt>
                <c:pt idx="306">
                  <c:v>3.2324305000000013</c:v>
                </c:pt>
                <c:pt idx="307">
                  <c:v>3.2171030000000007</c:v>
                </c:pt>
                <c:pt idx="308">
                  <c:v>3.2017732400000014</c:v>
                </c:pt>
                <c:pt idx="309">
                  <c:v>3.1864412600000014</c:v>
                </c:pt>
                <c:pt idx="310">
                  <c:v>3.1711070400000008</c:v>
                </c:pt>
                <c:pt idx="311">
                  <c:v>3.1557705800000004</c:v>
                </c:pt>
                <c:pt idx="312">
                  <c:v>3.1404318600000014</c:v>
                </c:pt>
                <c:pt idx="313">
                  <c:v>3.1250909200000008</c:v>
                </c:pt>
                <c:pt idx="314">
                  <c:v>3.1097477200000005</c:v>
                </c:pt>
                <c:pt idx="315">
                  <c:v>3.0944023000000005</c:v>
                </c:pt>
                <c:pt idx="316">
                  <c:v>3.0790546200000009</c:v>
                </c:pt>
                <c:pt idx="317">
                  <c:v>3.0637047200000014</c:v>
                </c:pt>
                <c:pt idx="318">
                  <c:v>3.0483525600000005</c:v>
                </c:pt>
                <c:pt idx="319">
                  <c:v>3.0329981600000009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A-4740-8FB0-16289C18AD26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Sheet4!$G$2:$G$324</c:f>
              <c:numCache>
                <c:formatCode>General</c:formatCode>
                <c:ptCount val="323"/>
                <c:pt idx="0">
                  <c:v>7.7901110500000001</c:v>
                </c:pt>
                <c:pt idx="1">
                  <c:v>7.7718088000000005</c:v>
                </c:pt>
                <c:pt idx="2">
                  <c:v>7.7535037749999995</c:v>
                </c:pt>
                <c:pt idx="3">
                  <c:v>7.7351959499999996</c:v>
                </c:pt>
                <c:pt idx="4">
                  <c:v>7.7168852999999995</c:v>
                </c:pt>
                <c:pt idx="5">
                  <c:v>7.6985718749999998</c:v>
                </c:pt>
                <c:pt idx="6">
                  <c:v>7.6802556249999991</c:v>
                </c:pt>
                <c:pt idx="7">
                  <c:v>7.6619365749999995</c:v>
                </c:pt>
                <c:pt idx="8">
                  <c:v>7.6436147499999993</c:v>
                </c:pt>
                <c:pt idx="9">
                  <c:v>7.6252901000000008</c:v>
                </c:pt>
                <c:pt idx="10">
                  <c:v>7.6069626499999998</c:v>
                </c:pt>
                <c:pt idx="11">
                  <c:v>7.5886324250000001</c:v>
                </c:pt>
                <c:pt idx="12">
                  <c:v>7.5702993750000003</c:v>
                </c:pt>
                <c:pt idx="13">
                  <c:v>7.5519635249999997</c:v>
                </c:pt>
                <c:pt idx="14">
                  <c:v>7.5336248749999992</c:v>
                </c:pt>
                <c:pt idx="15">
                  <c:v>7.5152834249999998</c:v>
                </c:pt>
                <c:pt idx="16">
                  <c:v>7.4969391749999996</c:v>
                </c:pt>
                <c:pt idx="17">
                  <c:v>7.4785921250000005</c:v>
                </c:pt>
                <c:pt idx="18">
                  <c:v>7.4602422749999997</c:v>
                </c:pt>
                <c:pt idx="19">
                  <c:v>7.441889625</c:v>
                </c:pt>
                <c:pt idx="20">
                  <c:v>7.4235341750000003</c:v>
                </c:pt>
                <c:pt idx="21">
                  <c:v>7.405175925</c:v>
                </c:pt>
                <c:pt idx="22">
                  <c:v>7.3868148500000004</c:v>
                </c:pt>
                <c:pt idx="23">
                  <c:v>7.3684510000000003</c:v>
                </c:pt>
                <c:pt idx="24">
                  <c:v>7.3500843499999995</c:v>
                </c:pt>
                <c:pt idx="25">
                  <c:v>7.3317148749999994</c:v>
                </c:pt>
                <c:pt idx="26">
                  <c:v>7.3133426250000007</c:v>
                </c:pt>
                <c:pt idx="27">
                  <c:v>7.29496755</c:v>
                </c:pt>
                <c:pt idx="28">
                  <c:v>7.2765897000000006</c:v>
                </c:pt>
                <c:pt idx="29">
                  <c:v>7.2582090249999993</c:v>
                </c:pt>
                <c:pt idx="30">
                  <c:v>7.2398255749999993</c:v>
                </c:pt>
                <c:pt idx="31">
                  <c:v>7.2214393000000001</c:v>
                </c:pt>
                <c:pt idx="32">
                  <c:v>7.2030502250000001</c:v>
                </c:pt>
                <c:pt idx="33">
                  <c:v>7.1846583749999997</c:v>
                </c:pt>
                <c:pt idx="34">
                  <c:v>7.1662637</c:v>
                </c:pt>
                <c:pt idx="35">
                  <c:v>7.1478662249999996</c:v>
                </c:pt>
                <c:pt idx="36">
                  <c:v>7.1294659500000002</c:v>
                </c:pt>
                <c:pt idx="37">
                  <c:v>7.111062875</c:v>
                </c:pt>
                <c:pt idx="38">
                  <c:v>7.0926569999999991</c:v>
                </c:pt>
                <c:pt idx="39">
                  <c:v>7.0742483249999992</c:v>
                </c:pt>
                <c:pt idx="40">
                  <c:v>7.0558368500000004</c:v>
                </c:pt>
                <c:pt idx="41">
                  <c:v>7.0374225749999999</c:v>
                </c:pt>
                <c:pt idx="42">
                  <c:v>7.0190055000000005</c:v>
                </c:pt>
                <c:pt idx="43">
                  <c:v>7.0005856249999994</c:v>
                </c:pt>
                <c:pt idx="44">
                  <c:v>6.9821629249999999</c:v>
                </c:pt>
                <c:pt idx="45">
                  <c:v>6.96373745</c:v>
                </c:pt>
                <c:pt idx="46">
                  <c:v>6.9453091750000002</c:v>
                </c:pt>
                <c:pt idx="47">
                  <c:v>6.9268780750000003</c:v>
                </c:pt>
                <c:pt idx="48">
                  <c:v>6.9084441999999999</c:v>
                </c:pt>
                <c:pt idx="49">
                  <c:v>6.8900074999999994</c:v>
                </c:pt>
                <c:pt idx="50">
                  <c:v>6.8715680250000002</c:v>
                </c:pt>
                <c:pt idx="51">
                  <c:v>6.8531257249999999</c:v>
                </c:pt>
                <c:pt idx="52">
                  <c:v>6.8346806500000001</c:v>
                </c:pt>
                <c:pt idx="53">
                  <c:v>6.8162327499999993</c:v>
                </c:pt>
                <c:pt idx="54">
                  <c:v>6.7977820500000004</c:v>
                </c:pt>
                <c:pt idx="55">
                  <c:v>6.7793285750000001</c:v>
                </c:pt>
                <c:pt idx="56">
                  <c:v>6.7608722749999997</c:v>
                </c:pt>
                <c:pt idx="57">
                  <c:v>6.7424131749999994</c:v>
                </c:pt>
                <c:pt idx="58">
                  <c:v>6.7239512750000001</c:v>
                </c:pt>
                <c:pt idx="59">
                  <c:v>6.7054865750000001</c:v>
                </c:pt>
                <c:pt idx="60">
                  <c:v>6.6870190750000003</c:v>
                </c:pt>
                <c:pt idx="61">
                  <c:v>6.6685487749999997</c:v>
                </c:pt>
                <c:pt idx="62">
                  <c:v>6.6500756750000001</c:v>
                </c:pt>
                <c:pt idx="63">
                  <c:v>6.6315997749999998</c:v>
                </c:pt>
                <c:pt idx="64">
                  <c:v>6.6131210750000005</c:v>
                </c:pt>
                <c:pt idx="65">
                  <c:v>6.5946395750000004</c:v>
                </c:pt>
                <c:pt idx="66">
                  <c:v>6.5761552499999993</c:v>
                </c:pt>
                <c:pt idx="67">
                  <c:v>6.5576681499999996</c:v>
                </c:pt>
                <c:pt idx="68">
                  <c:v>6.53917825</c:v>
                </c:pt>
                <c:pt idx="69">
                  <c:v>6.5206855250000002</c:v>
                </c:pt>
                <c:pt idx="70">
                  <c:v>6.502190025</c:v>
                </c:pt>
                <c:pt idx="71">
                  <c:v>6.4836916999999996</c:v>
                </c:pt>
                <c:pt idx="72">
                  <c:v>6.4651905999999997</c:v>
                </c:pt>
                <c:pt idx="73">
                  <c:v>6.4466866750000005</c:v>
                </c:pt>
                <c:pt idx="74">
                  <c:v>6.4281799749999999</c:v>
                </c:pt>
                <c:pt idx="75">
                  <c:v>6.4096704500000001</c:v>
                </c:pt>
                <c:pt idx="76">
                  <c:v>6.3911581250000005</c:v>
                </c:pt>
                <c:pt idx="77">
                  <c:v>6.3726430249999995</c:v>
                </c:pt>
                <c:pt idx="78">
                  <c:v>6.3541251000000001</c:v>
                </c:pt>
                <c:pt idx="79">
                  <c:v>6.335604375</c:v>
                </c:pt>
                <c:pt idx="80">
                  <c:v>6.31708085</c:v>
                </c:pt>
                <c:pt idx="81">
                  <c:v>6.2985545250000001</c:v>
                </c:pt>
                <c:pt idx="82">
                  <c:v>6.2800254000000004</c:v>
                </c:pt>
                <c:pt idx="83">
                  <c:v>6.261493475</c:v>
                </c:pt>
                <c:pt idx="84">
                  <c:v>6.2429587500000006</c:v>
                </c:pt>
                <c:pt idx="85">
                  <c:v>6.2244212249999995</c:v>
                </c:pt>
                <c:pt idx="86">
                  <c:v>6.2058809000000004</c:v>
                </c:pt>
                <c:pt idx="87">
                  <c:v>6.1873377749999996</c:v>
                </c:pt>
                <c:pt idx="88">
                  <c:v>6.1687918250000005</c:v>
                </c:pt>
                <c:pt idx="89">
                  <c:v>6.1502431</c:v>
                </c:pt>
                <c:pt idx="90">
                  <c:v>6.1316915749999996</c:v>
                </c:pt>
                <c:pt idx="91">
                  <c:v>6.1131372499999994</c:v>
                </c:pt>
                <c:pt idx="92">
                  <c:v>6.0945800999999999</c:v>
                </c:pt>
                <c:pt idx="93">
                  <c:v>6.076020175</c:v>
                </c:pt>
                <c:pt idx="94">
                  <c:v>6.057457425</c:v>
                </c:pt>
                <c:pt idx="95">
                  <c:v>6.0388918999999994</c:v>
                </c:pt>
                <c:pt idx="96">
                  <c:v>6.0203235499999996</c:v>
                </c:pt>
                <c:pt idx="97">
                  <c:v>6.0017524</c:v>
                </c:pt>
                <c:pt idx="98">
                  <c:v>5.9831784749999999</c:v>
                </c:pt>
                <c:pt idx="99">
                  <c:v>5.9646017249999996</c:v>
                </c:pt>
                <c:pt idx="100">
                  <c:v>5.9460221749999995</c:v>
                </c:pt>
                <c:pt idx="101">
                  <c:v>5.9274398250000004</c:v>
                </c:pt>
                <c:pt idx="102">
                  <c:v>5.9088546749999997</c:v>
                </c:pt>
                <c:pt idx="103">
                  <c:v>5.890266725</c:v>
                </c:pt>
                <c:pt idx="104">
                  <c:v>5.8716759999999999</c:v>
                </c:pt>
                <c:pt idx="105">
                  <c:v>5.8530824499999996</c:v>
                </c:pt>
                <c:pt idx="106">
                  <c:v>5.834486075</c:v>
                </c:pt>
                <c:pt idx="107">
                  <c:v>5.815886925</c:v>
                </c:pt>
                <c:pt idx="108">
                  <c:v>5.7972849750000002</c:v>
                </c:pt>
                <c:pt idx="109">
                  <c:v>5.7786802249999996</c:v>
                </c:pt>
                <c:pt idx="110">
                  <c:v>5.760072675</c:v>
                </c:pt>
                <c:pt idx="111">
                  <c:v>5.7414623249999996</c:v>
                </c:pt>
                <c:pt idx="112">
                  <c:v>5.7228491500000001</c:v>
                </c:pt>
                <c:pt idx="113">
                  <c:v>5.7042332</c:v>
                </c:pt>
                <c:pt idx="114">
                  <c:v>5.6856144249999998</c:v>
                </c:pt>
                <c:pt idx="115">
                  <c:v>5.666992875</c:v>
                </c:pt>
                <c:pt idx="116">
                  <c:v>5.6483685000000001</c:v>
                </c:pt>
                <c:pt idx="117">
                  <c:v>5.6297413499999998</c:v>
                </c:pt>
                <c:pt idx="118">
                  <c:v>5.6111113750000001</c:v>
                </c:pt>
                <c:pt idx="119">
                  <c:v>5.592478625</c:v>
                </c:pt>
                <c:pt idx="120">
                  <c:v>5.5738430499999998</c:v>
                </c:pt>
                <c:pt idx="121">
                  <c:v>5.5552046749999997</c:v>
                </c:pt>
                <c:pt idx="122">
                  <c:v>5.5365634999999997</c:v>
                </c:pt>
                <c:pt idx="123">
                  <c:v>5.5179195499999993</c:v>
                </c:pt>
                <c:pt idx="124">
                  <c:v>5.4992727749999997</c:v>
                </c:pt>
                <c:pt idx="125">
                  <c:v>5.4806232000000001</c:v>
                </c:pt>
                <c:pt idx="126">
                  <c:v>5.4619708249999999</c:v>
                </c:pt>
                <c:pt idx="127">
                  <c:v>5.4433156499999997</c:v>
                </c:pt>
                <c:pt idx="128">
                  <c:v>5.4246576749999997</c:v>
                </c:pt>
                <c:pt idx="129">
                  <c:v>5.4059968999999999</c:v>
                </c:pt>
                <c:pt idx="130">
                  <c:v>5.3873333250000002</c:v>
                </c:pt>
                <c:pt idx="131">
                  <c:v>5.3686669250000003</c:v>
                </c:pt>
                <c:pt idx="132">
                  <c:v>5.34999775</c:v>
                </c:pt>
                <c:pt idx="133">
                  <c:v>5.3313257749999998</c:v>
                </c:pt>
                <c:pt idx="134">
                  <c:v>5.3126509999999998</c:v>
                </c:pt>
                <c:pt idx="135">
                  <c:v>5.2939733999999996</c:v>
                </c:pt>
                <c:pt idx="136">
                  <c:v>5.2752930249999999</c:v>
                </c:pt>
                <c:pt idx="137">
                  <c:v>5.256609825</c:v>
                </c:pt>
                <c:pt idx="138">
                  <c:v>5.2379238499999996</c:v>
                </c:pt>
                <c:pt idx="139">
                  <c:v>5.21923505</c:v>
                </c:pt>
                <c:pt idx="140">
                  <c:v>5.200543474999999</c:v>
                </c:pt>
                <c:pt idx="141">
                  <c:v>5.1818490749999997</c:v>
                </c:pt>
                <c:pt idx="142">
                  <c:v>5.1631518749999996</c:v>
                </c:pt>
                <c:pt idx="143">
                  <c:v>5.1444519</c:v>
                </c:pt>
                <c:pt idx="144">
                  <c:v>5.1257491000000002</c:v>
                </c:pt>
                <c:pt idx="145">
                  <c:v>5.1070434999999996</c:v>
                </c:pt>
                <c:pt idx="146">
                  <c:v>5.0883351000000001</c:v>
                </c:pt>
                <c:pt idx="147">
                  <c:v>5.0696238999999998</c:v>
                </c:pt>
                <c:pt idx="148">
                  <c:v>5.0509099000000006</c:v>
                </c:pt>
                <c:pt idx="149">
                  <c:v>5.0321930999999998</c:v>
                </c:pt>
                <c:pt idx="150">
                  <c:v>5.0134734999999999</c:v>
                </c:pt>
                <c:pt idx="151">
                  <c:v>4.9947510999999993</c:v>
                </c:pt>
                <c:pt idx="152">
                  <c:v>4.9760258999999998</c:v>
                </c:pt>
                <c:pt idx="153">
                  <c:v>4.9572978999999995</c:v>
                </c:pt>
                <c:pt idx="154">
                  <c:v>4.9385671000000002</c:v>
                </c:pt>
                <c:pt idx="155">
                  <c:v>4.9198334999999993</c:v>
                </c:pt>
                <c:pt idx="156">
                  <c:v>4.901097075</c:v>
                </c:pt>
                <c:pt idx="157">
                  <c:v>4.8823578750000003</c:v>
                </c:pt>
                <c:pt idx="158">
                  <c:v>4.8636158499999995</c:v>
                </c:pt>
                <c:pt idx="159">
                  <c:v>4.8448710500000001</c:v>
                </c:pt>
                <c:pt idx="160">
                  <c:v>4.8261234499999999</c:v>
                </c:pt>
                <c:pt idx="161">
                  <c:v>4.8073730250000004</c:v>
                </c:pt>
                <c:pt idx="162">
                  <c:v>4.7886198000000002</c:v>
                </c:pt>
                <c:pt idx="163">
                  <c:v>4.7698638000000004</c:v>
                </c:pt>
                <c:pt idx="164">
                  <c:v>4.7511049749999996</c:v>
                </c:pt>
                <c:pt idx="165">
                  <c:v>4.7323433499999998</c:v>
                </c:pt>
                <c:pt idx="166">
                  <c:v>4.7135789499999996</c:v>
                </c:pt>
                <c:pt idx="167">
                  <c:v>4.6948117249999992</c:v>
                </c:pt>
                <c:pt idx="168">
                  <c:v>4.6760416999999999</c:v>
                </c:pt>
                <c:pt idx="169">
                  <c:v>4.6572688749999998</c:v>
                </c:pt>
                <c:pt idx="170">
                  <c:v>4.6384932499999998</c:v>
                </c:pt>
                <c:pt idx="171">
                  <c:v>4.619714825</c:v>
                </c:pt>
                <c:pt idx="172">
                  <c:v>4.6009335999999994</c:v>
                </c:pt>
                <c:pt idx="173">
                  <c:v>4.5821495749999999</c:v>
                </c:pt>
                <c:pt idx="174">
                  <c:v>4.5633627499999996</c:v>
                </c:pt>
                <c:pt idx="175">
                  <c:v>4.5445731249999994</c:v>
                </c:pt>
                <c:pt idx="176">
                  <c:v>4.5257807000000003</c:v>
                </c:pt>
                <c:pt idx="177">
                  <c:v>4.5069854499999993</c:v>
                </c:pt>
                <c:pt idx="178">
                  <c:v>4.4881874249999996</c:v>
                </c:pt>
                <c:pt idx="179">
                  <c:v>4.4693866</c:v>
                </c:pt>
                <c:pt idx="180">
                  <c:v>4.4505829500000003</c:v>
                </c:pt>
                <c:pt idx="181">
                  <c:v>4.4317765250000001</c:v>
                </c:pt>
                <c:pt idx="182">
                  <c:v>4.4129672749999997</c:v>
                </c:pt>
                <c:pt idx="183">
                  <c:v>4.3941552499999998</c:v>
                </c:pt>
                <c:pt idx="184">
                  <c:v>4.3753403999999998</c:v>
                </c:pt>
                <c:pt idx="185">
                  <c:v>4.3565227749999993</c:v>
                </c:pt>
                <c:pt idx="186">
                  <c:v>4.3377023250000004</c:v>
                </c:pt>
                <c:pt idx="187">
                  <c:v>4.3188790749999999</c:v>
                </c:pt>
                <c:pt idx="188">
                  <c:v>4.3000530249999995</c:v>
                </c:pt>
                <c:pt idx="189">
                  <c:v>4.2812242000000005</c:v>
                </c:pt>
                <c:pt idx="190">
                  <c:v>4.2623925499999995</c:v>
                </c:pt>
                <c:pt idx="191">
                  <c:v>4.2435581000000004</c:v>
                </c:pt>
                <c:pt idx="192">
                  <c:v>4.2247208499999997</c:v>
                </c:pt>
                <c:pt idx="193">
                  <c:v>4.2058808000000001</c:v>
                </c:pt>
                <c:pt idx="194">
                  <c:v>4.1870379499999997</c:v>
                </c:pt>
                <c:pt idx="195">
                  <c:v>4.1681922999999994</c:v>
                </c:pt>
                <c:pt idx="196">
                  <c:v>4.1493438500000002</c:v>
                </c:pt>
                <c:pt idx="197">
                  <c:v>4.1304926000000002</c:v>
                </c:pt>
                <c:pt idx="198">
                  <c:v>4.1116385249999992</c:v>
                </c:pt>
                <c:pt idx="199">
                  <c:v>4.0927816749999995</c:v>
                </c:pt>
                <c:pt idx="200">
                  <c:v>4.0739220250000008</c:v>
                </c:pt>
                <c:pt idx="201">
                  <c:v>4.0550595499999993</c:v>
                </c:pt>
                <c:pt idx="202">
                  <c:v>4.0361942999999991</c:v>
                </c:pt>
                <c:pt idx="203">
                  <c:v>4.01732625</c:v>
                </c:pt>
                <c:pt idx="204">
                  <c:v>3.9984553749999998</c:v>
                </c:pt>
                <c:pt idx="205">
                  <c:v>3.9795817250000001</c:v>
                </c:pt>
                <c:pt idx="206">
                  <c:v>3.9607052499999993</c:v>
                </c:pt>
                <c:pt idx="207">
                  <c:v>3.9418259750000004</c:v>
                </c:pt>
                <c:pt idx="208">
                  <c:v>3.9229439249999993</c:v>
                </c:pt>
                <c:pt idx="209">
                  <c:v>3.9040590499999999</c:v>
                </c:pt>
                <c:pt idx="210">
                  <c:v>3.8851713749999996</c:v>
                </c:pt>
                <c:pt idx="211">
                  <c:v>3.8662809249999999</c:v>
                </c:pt>
                <c:pt idx="212">
                  <c:v>3.847387649999999</c:v>
                </c:pt>
                <c:pt idx="213">
                  <c:v>3.8284915750000001</c:v>
                </c:pt>
                <c:pt idx="214">
                  <c:v>3.8095926999999996</c:v>
                </c:pt>
                <c:pt idx="215">
                  <c:v>3.7906910250000001</c:v>
                </c:pt>
                <c:pt idx="216">
                  <c:v>3.7717865500000007</c:v>
                </c:pt>
                <c:pt idx="217">
                  <c:v>3.7528792749999997</c:v>
                </c:pt>
                <c:pt idx="218">
                  <c:v>3.7339691999999998</c:v>
                </c:pt>
                <c:pt idx="219">
                  <c:v>3.7150563249999999</c:v>
                </c:pt>
                <c:pt idx="220">
                  <c:v>3.696140625</c:v>
                </c:pt>
                <c:pt idx="221">
                  <c:v>3.6772221499999995</c:v>
                </c:pt>
                <c:pt idx="222">
                  <c:v>3.6583008750000001</c:v>
                </c:pt>
                <c:pt idx="223">
                  <c:v>3.6393767749999997</c:v>
                </c:pt>
                <c:pt idx="224">
                  <c:v>3.6204498999999997</c:v>
                </c:pt>
                <c:pt idx="225">
                  <c:v>3.6015202250000007</c:v>
                </c:pt>
                <c:pt idx="226">
                  <c:v>3.5825877249999998</c:v>
                </c:pt>
                <c:pt idx="227">
                  <c:v>3.5636524499999993</c:v>
                </c:pt>
                <c:pt idx="228">
                  <c:v>3.5447143500000005</c:v>
                </c:pt>
                <c:pt idx="229">
                  <c:v>3.52577345</c:v>
                </c:pt>
                <c:pt idx="230">
                  <c:v>3.5068297749999999</c:v>
                </c:pt>
                <c:pt idx="231">
                  <c:v>3.4878832750000006</c:v>
                </c:pt>
                <c:pt idx="232">
                  <c:v>3.4689339749999997</c:v>
                </c:pt>
                <c:pt idx="233">
                  <c:v>3.4499819</c:v>
                </c:pt>
                <c:pt idx="234">
                  <c:v>3.4310270000000003</c:v>
                </c:pt>
                <c:pt idx="235">
                  <c:v>3.4120693000000006</c:v>
                </c:pt>
                <c:pt idx="236">
                  <c:v>3.3931088000000003</c:v>
                </c:pt>
                <c:pt idx="237">
                  <c:v>3.3741454999999991</c:v>
                </c:pt>
                <c:pt idx="238">
                  <c:v>3.355179399999999</c:v>
                </c:pt>
                <c:pt idx="239">
                  <c:v>3.3362105</c:v>
                </c:pt>
                <c:pt idx="240">
                  <c:v>3.3172388000000002</c:v>
                </c:pt>
                <c:pt idx="241">
                  <c:v>3.2982642999999996</c:v>
                </c:pt>
                <c:pt idx="242">
                  <c:v>3.2792869749999998</c:v>
                </c:pt>
                <c:pt idx="243">
                  <c:v>3.2603068749999995</c:v>
                </c:pt>
                <c:pt idx="244">
                  <c:v>3.2413239750000002</c:v>
                </c:pt>
                <c:pt idx="245">
                  <c:v>3.2223382749999994</c:v>
                </c:pt>
                <c:pt idx="246">
                  <c:v>3.2033497500000001</c:v>
                </c:pt>
                <c:pt idx="247">
                  <c:v>3.1843584499999995</c:v>
                </c:pt>
                <c:pt idx="248">
                  <c:v>3.1653643250000005</c:v>
                </c:pt>
                <c:pt idx="249">
                  <c:v>3.1463674249999993</c:v>
                </c:pt>
                <c:pt idx="250">
                  <c:v>3.1273676999999998</c:v>
                </c:pt>
                <c:pt idx="251">
                  <c:v>3.1083651999999997</c:v>
                </c:pt>
                <c:pt idx="252">
                  <c:v>3.0893598749999995</c:v>
                </c:pt>
                <c:pt idx="253">
                  <c:v>3.0703517499999995</c:v>
                </c:pt>
                <c:pt idx="254">
                  <c:v>3.0513408249999996</c:v>
                </c:pt>
                <c:pt idx="255">
                  <c:v>3.0323271250000001</c:v>
                </c:pt>
                <c:pt idx="256">
                  <c:v>3.0133105999999996</c:v>
                </c:pt>
                <c:pt idx="257">
                  <c:v>2.9942912750000001</c:v>
                </c:pt>
                <c:pt idx="258">
                  <c:v>2.9752691499999999</c:v>
                </c:pt>
                <c:pt idx="259">
                  <c:v>2.9562442249999998</c:v>
                </c:pt>
                <c:pt idx="260">
                  <c:v>2.937216499999999</c:v>
                </c:pt>
                <c:pt idx="261">
                  <c:v>2.9181859750000001</c:v>
                </c:pt>
                <c:pt idx="262">
                  <c:v>2.8991526499999996</c:v>
                </c:pt>
                <c:pt idx="263">
                  <c:v>2.8801165249999992</c:v>
                </c:pt>
                <c:pt idx="264">
                  <c:v>2.8610775999999998</c:v>
                </c:pt>
                <c:pt idx="265">
                  <c:v>2.8420358499999994</c:v>
                </c:pt>
                <c:pt idx="266">
                  <c:v>2.8229913250000003</c:v>
                </c:pt>
                <c:pt idx="267">
                  <c:v>2.8039440000000004</c:v>
                </c:pt>
                <c:pt idx="268">
                  <c:v>2.7848938499999996</c:v>
                </c:pt>
                <c:pt idx="269">
                  <c:v>2.765840925</c:v>
                </c:pt>
                <c:pt idx="270">
                  <c:v>2.7467852000000006</c:v>
                </c:pt>
                <c:pt idx="271">
                  <c:v>2.7277266499999993</c:v>
                </c:pt>
                <c:pt idx="272">
                  <c:v>2.7086652999999998</c:v>
                </c:pt>
                <c:pt idx="273">
                  <c:v>2.689601175</c:v>
                </c:pt>
                <c:pt idx="274">
                  <c:v>2.6705342249999999</c:v>
                </c:pt>
                <c:pt idx="275">
                  <c:v>2.6514644999999994</c:v>
                </c:pt>
                <c:pt idx="276">
                  <c:v>2.6323919499999997</c:v>
                </c:pt>
                <c:pt idx="277">
                  <c:v>2.6133166000000001</c:v>
                </c:pt>
                <c:pt idx="278">
                  <c:v>2.5942384499999998</c:v>
                </c:pt>
                <c:pt idx="279">
                  <c:v>2.5751575000000004</c:v>
                </c:pt>
                <c:pt idx="280">
                  <c:v>2.5560737500000004</c:v>
                </c:pt>
                <c:pt idx="281">
                  <c:v>2.5369871999999996</c:v>
                </c:pt>
                <c:pt idx="282">
                  <c:v>2.5178978500000007</c:v>
                </c:pt>
                <c:pt idx="283">
                  <c:v>2.4988057000000001</c:v>
                </c:pt>
                <c:pt idx="284">
                  <c:v>2.4797107500000006</c:v>
                </c:pt>
                <c:pt idx="285">
                  <c:v>2.4606129999999995</c:v>
                </c:pt>
                <c:pt idx="286">
                  <c:v>2.4415124500000003</c:v>
                </c:pt>
                <c:pt idx="287">
                  <c:v>2.4224090999999994</c:v>
                </c:pt>
                <c:pt idx="288">
                  <c:v>2.4033029250000002</c:v>
                </c:pt>
                <c:pt idx="289">
                  <c:v>2.3841939749999996</c:v>
                </c:pt>
                <c:pt idx="290">
                  <c:v>2.3650822250000001</c:v>
                </c:pt>
                <c:pt idx="291">
                  <c:v>2.3459676500000004</c:v>
                </c:pt>
                <c:pt idx="292">
                  <c:v>2.3268503000000003</c:v>
                </c:pt>
                <c:pt idx="293">
                  <c:v>2.3077301250000009</c:v>
                </c:pt>
                <c:pt idx="294">
                  <c:v>2.2886071749999992</c:v>
                </c:pt>
                <c:pt idx="295">
                  <c:v>2.2694814000000001</c:v>
                </c:pt>
                <c:pt idx="296">
                  <c:v>2.2503528500000005</c:v>
                </c:pt>
                <c:pt idx="297">
                  <c:v>2.2312214749999999</c:v>
                </c:pt>
                <c:pt idx="298">
                  <c:v>2.2120872999999985</c:v>
                </c:pt>
                <c:pt idx="299">
                  <c:v>2.192950325</c:v>
                </c:pt>
                <c:pt idx="300">
                  <c:v>2.1738105749999992</c:v>
                </c:pt>
                <c:pt idx="301">
                  <c:v>2.1546680000000009</c:v>
                </c:pt>
                <c:pt idx="302">
                  <c:v>2.1355226250000001</c:v>
                </c:pt>
                <c:pt idx="303">
                  <c:v>2.1163744499999986</c:v>
                </c:pt>
                <c:pt idx="304">
                  <c:v>2.0972234749999998</c:v>
                </c:pt>
                <c:pt idx="305">
                  <c:v>2.0780697000000004</c:v>
                </c:pt>
                <c:pt idx="306">
                  <c:v>2.0589131250000001</c:v>
                </c:pt>
                <c:pt idx="307">
                  <c:v>2.0397537499999991</c:v>
                </c:pt>
                <c:pt idx="308">
                  <c:v>2.0205915500000007</c:v>
                </c:pt>
                <c:pt idx="309">
                  <c:v>2.001426575</c:v>
                </c:pt>
                <c:pt idx="310">
                  <c:v>1.9822588000000003</c:v>
                </c:pt>
                <c:pt idx="311">
                  <c:v>1.9630882249999999</c:v>
                </c:pt>
                <c:pt idx="312">
                  <c:v>1.9439148250000002</c:v>
                </c:pt>
                <c:pt idx="313">
                  <c:v>1.9247386500000001</c:v>
                </c:pt>
                <c:pt idx="314">
                  <c:v>1.9055596500000007</c:v>
                </c:pt>
                <c:pt idx="315">
                  <c:v>1.8863778749999991</c:v>
                </c:pt>
                <c:pt idx="316">
                  <c:v>1.867193275</c:v>
                </c:pt>
                <c:pt idx="317">
                  <c:v>1.8480059000000004</c:v>
                </c:pt>
                <c:pt idx="318">
                  <c:v>1.8288156999999998</c:v>
                </c:pt>
                <c:pt idx="319">
                  <c:v>1.8096227000000003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9A-4740-8FB0-16289C18AD26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Sheet4!$H$2:$H$324</c:f>
              <c:numCache>
                <c:formatCode>General</c:formatCode>
                <c:ptCount val="323"/>
                <c:pt idx="0">
                  <c:v>7.8229243759999996</c:v>
                </c:pt>
                <c:pt idx="1">
                  <c:v>7.8024258560000002</c:v>
                </c:pt>
                <c:pt idx="2">
                  <c:v>7.7819242279999994</c:v>
                </c:pt>
                <c:pt idx="3">
                  <c:v>7.7614194639999994</c:v>
                </c:pt>
                <c:pt idx="4">
                  <c:v>7.7409115360000005</c:v>
                </c:pt>
                <c:pt idx="5">
                  <c:v>7.7204005000000002</c:v>
                </c:pt>
                <c:pt idx="6">
                  <c:v>7.6998862999999993</c:v>
                </c:pt>
                <c:pt idx="7">
                  <c:v>7.679368964</c:v>
                </c:pt>
                <c:pt idx="8">
                  <c:v>7.6588485199999994</c:v>
                </c:pt>
                <c:pt idx="9">
                  <c:v>7.6383249119999999</c:v>
                </c:pt>
                <c:pt idx="10">
                  <c:v>7.6177981680000002</c:v>
                </c:pt>
                <c:pt idx="11">
                  <c:v>7.5972683160000001</c:v>
                </c:pt>
                <c:pt idx="12">
                  <c:v>7.5767353000000002</c:v>
                </c:pt>
                <c:pt idx="13">
                  <c:v>7.5561991479999993</c:v>
                </c:pt>
                <c:pt idx="14">
                  <c:v>7.53565986</c:v>
                </c:pt>
                <c:pt idx="15">
                  <c:v>7.5151174360000006</c:v>
                </c:pt>
                <c:pt idx="16">
                  <c:v>7.4945718760000002</c:v>
                </c:pt>
                <c:pt idx="17">
                  <c:v>7.4740231799999997</c:v>
                </c:pt>
                <c:pt idx="18">
                  <c:v>7.4534713479999999</c:v>
                </c:pt>
                <c:pt idx="19">
                  <c:v>7.43291638</c:v>
                </c:pt>
                <c:pt idx="20">
                  <c:v>7.412358276</c:v>
                </c:pt>
                <c:pt idx="21">
                  <c:v>7.3917970359999998</c:v>
                </c:pt>
                <c:pt idx="22">
                  <c:v>7.3712326319999999</c:v>
                </c:pt>
                <c:pt idx="23">
                  <c:v>7.3506651200000004</c:v>
                </c:pt>
                <c:pt idx="24">
                  <c:v>7.3300944720000007</c:v>
                </c:pt>
                <c:pt idx="25">
                  <c:v>7.3095206600000004</c:v>
                </c:pt>
                <c:pt idx="26">
                  <c:v>7.2889437400000006</c:v>
                </c:pt>
                <c:pt idx="27">
                  <c:v>7.268363656</c:v>
                </c:pt>
                <c:pt idx="28">
                  <c:v>7.2477804639999999</c:v>
                </c:pt>
                <c:pt idx="29">
                  <c:v>7.227194108</c:v>
                </c:pt>
                <c:pt idx="30">
                  <c:v>7.2066046440000004</c:v>
                </c:pt>
                <c:pt idx="31">
                  <c:v>7.1860120160000003</c:v>
                </c:pt>
                <c:pt idx="32">
                  <c:v>7.165416252</c:v>
                </c:pt>
                <c:pt idx="33">
                  <c:v>7.1448173800000001</c:v>
                </c:pt>
                <c:pt idx="34">
                  <c:v>7.1242153439999996</c:v>
                </c:pt>
                <c:pt idx="35">
                  <c:v>7.1036101719999998</c:v>
                </c:pt>
                <c:pt idx="36">
                  <c:v>7.0830018639999999</c:v>
                </c:pt>
                <c:pt idx="37">
                  <c:v>7.0623904199999998</c:v>
                </c:pt>
                <c:pt idx="38">
                  <c:v>7.0417758399999997</c:v>
                </c:pt>
                <c:pt idx="39">
                  <c:v>7.0211581239999994</c:v>
                </c:pt>
                <c:pt idx="40">
                  <c:v>7.0005372719999999</c:v>
                </c:pt>
                <c:pt idx="41">
                  <c:v>6.9799132840000002</c:v>
                </c:pt>
                <c:pt idx="42">
                  <c:v>6.9592861599999996</c:v>
                </c:pt>
                <c:pt idx="43">
                  <c:v>6.9386559000000005</c:v>
                </c:pt>
                <c:pt idx="44">
                  <c:v>6.918022476</c:v>
                </c:pt>
                <c:pt idx="45">
                  <c:v>6.8973859439999998</c:v>
                </c:pt>
                <c:pt idx="46">
                  <c:v>6.8767462760000004</c:v>
                </c:pt>
                <c:pt idx="47">
                  <c:v>6.8561034440000004</c:v>
                </c:pt>
                <c:pt idx="48">
                  <c:v>6.8354575040000007</c:v>
                </c:pt>
                <c:pt idx="49">
                  <c:v>6.8148084000000004</c:v>
                </c:pt>
                <c:pt idx="50">
                  <c:v>6.7941561880000005</c:v>
                </c:pt>
                <c:pt idx="51">
                  <c:v>6.773500812</c:v>
                </c:pt>
                <c:pt idx="52">
                  <c:v>6.7528423279999998</c:v>
                </c:pt>
                <c:pt idx="53">
                  <c:v>6.7321806799999999</c:v>
                </c:pt>
                <c:pt idx="54">
                  <c:v>6.7115158959999999</c:v>
                </c:pt>
                <c:pt idx="55">
                  <c:v>6.6908480040000002</c:v>
                </c:pt>
                <c:pt idx="56">
                  <c:v>6.6701769479999999</c:v>
                </c:pt>
                <c:pt idx="57">
                  <c:v>6.6495027559999995</c:v>
                </c:pt>
                <c:pt idx="58">
                  <c:v>6.6288254279999999</c:v>
                </c:pt>
                <c:pt idx="59">
                  <c:v>6.6081449640000001</c:v>
                </c:pt>
                <c:pt idx="60">
                  <c:v>6.5874613640000002</c:v>
                </c:pt>
                <c:pt idx="61">
                  <c:v>6.5667746280000001</c:v>
                </c:pt>
                <c:pt idx="62">
                  <c:v>6.5460847559999999</c:v>
                </c:pt>
                <c:pt idx="63">
                  <c:v>6.5253917480000005</c:v>
                </c:pt>
                <c:pt idx="64">
                  <c:v>6.5046956040000001</c:v>
                </c:pt>
                <c:pt idx="65">
                  <c:v>6.4839963239999996</c:v>
                </c:pt>
                <c:pt idx="66">
                  <c:v>6.4632938800000002</c:v>
                </c:pt>
                <c:pt idx="67">
                  <c:v>6.4425883280000003</c:v>
                </c:pt>
                <c:pt idx="68">
                  <c:v>6.4218796400000002</c:v>
                </c:pt>
                <c:pt idx="69">
                  <c:v>6.4011677880000004</c:v>
                </c:pt>
                <c:pt idx="70">
                  <c:v>6.3804528280000001</c:v>
                </c:pt>
                <c:pt idx="71">
                  <c:v>6.3597347040000001</c:v>
                </c:pt>
                <c:pt idx="72">
                  <c:v>6.3390134720000004</c:v>
                </c:pt>
                <c:pt idx="73">
                  <c:v>6.3182890760000001</c:v>
                </c:pt>
                <c:pt idx="74">
                  <c:v>6.2975615720000002</c:v>
                </c:pt>
                <c:pt idx="75">
                  <c:v>6.2768309039999997</c:v>
                </c:pt>
                <c:pt idx="76">
                  <c:v>6.2560970999999999</c:v>
                </c:pt>
                <c:pt idx="77">
                  <c:v>6.2353601879999996</c:v>
                </c:pt>
                <c:pt idx="78">
                  <c:v>6.2146201120000004</c:v>
                </c:pt>
                <c:pt idx="79">
                  <c:v>6.1938768999999994</c:v>
                </c:pt>
                <c:pt idx="80">
                  <c:v>6.1731305519999999</c:v>
                </c:pt>
                <c:pt idx="81">
                  <c:v>6.1523810680000004</c:v>
                </c:pt>
                <c:pt idx="82">
                  <c:v>6.1316284479999998</c:v>
                </c:pt>
                <c:pt idx="83">
                  <c:v>6.1108726920000001</c:v>
                </c:pt>
                <c:pt idx="84">
                  <c:v>6.0901138000000001</c:v>
                </c:pt>
                <c:pt idx="85">
                  <c:v>6.0693517720000001</c:v>
                </c:pt>
                <c:pt idx="86">
                  <c:v>6.0485866079999999</c:v>
                </c:pt>
                <c:pt idx="87">
                  <c:v>6.0278183079999996</c:v>
                </c:pt>
                <c:pt idx="88">
                  <c:v>6.0070468440000004</c:v>
                </c:pt>
                <c:pt idx="89">
                  <c:v>5.9862722719999999</c:v>
                </c:pt>
                <c:pt idx="90">
                  <c:v>5.9654945640000001</c:v>
                </c:pt>
                <c:pt idx="91">
                  <c:v>5.9447137200000002</c:v>
                </c:pt>
                <c:pt idx="92">
                  <c:v>5.9239297119999996</c:v>
                </c:pt>
                <c:pt idx="93">
                  <c:v>5.9031425959999995</c:v>
                </c:pt>
                <c:pt idx="94">
                  <c:v>5.8823523160000004</c:v>
                </c:pt>
                <c:pt idx="95">
                  <c:v>5.861558928</c:v>
                </c:pt>
                <c:pt idx="96">
                  <c:v>5.8407623759999998</c:v>
                </c:pt>
                <c:pt idx="97">
                  <c:v>5.8199626879999995</c:v>
                </c:pt>
                <c:pt idx="98">
                  <c:v>5.7991598920000005</c:v>
                </c:pt>
                <c:pt idx="99">
                  <c:v>5.7783539319999999</c:v>
                </c:pt>
                <c:pt idx="100">
                  <c:v>5.7575448360000001</c:v>
                </c:pt>
                <c:pt idx="101">
                  <c:v>5.7367326040000002</c:v>
                </c:pt>
                <c:pt idx="102">
                  <c:v>5.7159172360000001</c:v>
                </c:pt>
                <c:pt idx="103">
                  <c:v>5.6950987319999999</c:v>
                </c:pt>
                <c:pt idx="104">
                  <c:v>5.6742771200000002</c:v>
                </c:pt>
                <c:pt idx="105">
                  <c:v>5.6534523439999997</c:v>
                </c:pt>
                <c:pt idx="106">
                  <c:v>5.6326244039999995</c:v>
                </c:pt>
                <c:pt idx="107">
                  <c:v>5.6117933559999997</c:v>
                </c:pt>
                <c:pt idx="108">
                  <c:v>5.5909591719999998</c:v>
                </c:pt>
                <c:pt idx="109">
                  <c:v>5.5701218519999998</c:v>
                </c:pt>
                <c:pt idx="110">
                  <c:v>5.5492813960000005</c:v>
                </c:pt>
                <c:pt idx="111">
                  <c:v>5.5284378040000002</c:v>
                </c:pt>
                <c:pt idx="112">
                  <c:v>5.5075910480000001</c:v>
                </c:pt>
                <c:pt idx="113">
                  <c:v>5.4867411839999995</c:v>
                </c:pt>
                <c:pt idx="114">
                  <c:v>5.4658881560000001</c:v>
                </c:pt>
                <c:pt idx="115">
                  <c:v>5.4450320200000002</c:v>
                </c:pt>
                <c:pt idx="116">
                  <c:v>5.4241727200000005</c:v>
                </c:pt>
                <c:pt idx="117">
                  <c:v>5.4033103120000003</c:v>
                </c:pt>
                <c:pt idx="118">
                  <c:v>5.3824447399999995</c:v>
                </c:pt>
                <c:pt idx="119">
                  <c:v>5.36157606</c:v>
                </c:pt>
                <c:pt idx="120">
                  <c:v>5.3407042159999998</c:v>
                </c:pt>
                <c:pt idx="121">
                  <c:v>5.3198292360000003</c:v>
                </c:pt>
                <c:pt idx="122">
                  <c:v>5.2989511199999999</c:v>
                </c:pt>
                <c:pt idx="123">
                  <c:v>5.2780698959999999</c:v>
                </c:pt>
                <c:pt idx="124">
                  <c:v>5.2571855080000001</c:v>
                </c:pt>
                <c:pt idx="125">
                  <c:v>5.2362979840000001</c:v>
                </c:pt>
                <c:pt idx="126">
                  <c:v>5.2154073240000001</c:v>
                </c:pt>
                <c:pt idx="127">
                  <c:v>5.1945135279999999</c:v>
                </c:pt>
                <c:pt idx="128">
                  <c:v>5.1736165960000005</c:v>
                </c:pt>
                <c:pt idx="129">
                  <c:v>5.152716528</c:v>
                </c:pt>
                <c:pt idx="130">
                  <c:v>5.1318133240000003</c:v>
                </c:pt>
                <c:pt idx="131">
                  <c:v>5.110906956</c:v>
                </c:pt>
                <c:pt idx="132">
                  <c:v>5.0899974800000001</c:v>
                </c:pt>
                <c:pt idx="133">
                  <c:v>5.069084868</c:v>
                </c:pt>
                <c:pt idx="134">
                  <c:v>5.0481691199999998</c:v>
                </c:pt>
                <c:pt idx="135">
                  <c:v>5.0272502079999999</c:v>
                </c:pt>
                <c:pt idx="136">
                  <c:v>5.0063281879999995</c:v>
                </c:pt>
                <c:pt idx="137">
                  <c:v>4.9854030040000001</c:v>
                </c:pt>
                <c:pt idx="138">
                  <c:v>4.9644747119999995</c:v>
                </c:pt>
                <c:pt idx="139">
                  <c:v>4.9435432559999999</c:v>
                </c:pt>
                <c:pt idx="140">
                  <c:v>4.9226086919999998</c:v>
                </c:pt>
                <c:pt idx="141">
                  <c:v>4.901670964</c:v>
                </c:pt>
                <c:pt idx="142">
                  <c:v>4.8807301000000001</c:v>
                </c:pt>
                <c:pt idx="143">
                  <c:v>4.8597861280000005</c:v>
                </c:pt>
                <c:pt idx="144">
                  <c:v>4.8388389920000003</c:v>
                </c:pt>
                <c:pt idx="145">
                  <c:v>4.81788872</c:v>
                </c:pt>
                <c:pt idx="146">
                  <c:v>4.7969353120000005</c:v>
                </c:pt>
                <c:pt idx="147">
                  <c:v>4.7759787680000008</c:v>
                </c:pt>
                <c:pt idx="148">
                  <c:v>4.7550190880000001</c:v>
                </c:pt>
                <c:pt idx="149">
                  <c:v>4.7340562719999992</c:v>
                </c:pt>
                <c:pt idx="150">
                  <c:v>4.7130903200000001</c:v>
                </c:pt>
                <c:pt idx="151">
                  <c:v>4.6921212319999999</c:v>
                </c:pt>
                <c:pt idx="152">
                  <c:v>4.6711490079999995</c:v>
                </c:pt>
                <c:pt idx="153">
                  <c:v>4.650173648</c:v>
                </c:pt>
                <c:pt idx="154">
                  <c:v>4.6291951520000003</c:v>
                </c:pt>
                <c:pt idx="155">
                  <c:v>4.6082135199999996</c:v>
                </c:pt>
                <c:pt idx="156">
                  <c:v>4.587228724</c:v>
                </c:pt>
                <c:pt idx="157">
                  <c:v>4.56624082</c:v>
                </c:pt>
                <c:pt idx="158">
                  <c:v>4.5452497520000001</c:v>
                </c:pt>
                <c:pt idx="159">
                  <c:v>4.5242555760000007</c:v>
                </c:pt>
                <c:pt idx="160">
                  <c:v>4.5032582640000003</c:v>
                </c:pt>
                <c:pt idx="161">
                  <c:v>4.482257788000001</c:v>
                </c:pt>
                <c:pt idx="162">
                  <c:v>4.4612541760000006</c:v>
                </c:pt>
                <c:pt idx="163">
                  <c:v>4.4402474560000007</c:v>
                </c:pt>
                <c:pt idx="164">
                  <c:v>4.4192375719999992</c:v>
                </c:pt>
                <c:pt idx="165">
                  <c:v>4.3982245520000003</c:v>
                </c:pt>
                <c:pt idx="166">
                  <c:v>4.377208424</c:v>
                </c:pt>
                <c:pt idx="167">
                  <c:v>4.3561891319999999</c:v>
                </c:pt>
                <c:pt idx="168">
                  <c:v>4.3351667039999997</c:v>
                </c:pt>
                <c:pt idx="169">
                  <c:v>4.3141411399999994</c:v>
                </c:pt>
                <c:pt idx="170">
                  <c:v>4.2931124400000007</c:v>
                </c:pt>
                <c:pt idx="171">
                  <c:v>4.2720806040000001</c:v>
                </c:pt>
                <c:pt idx="172">
                  <c:v>4.2510456319999994</c:v>
                </c:pt>
                <c:pt idx="173">
                  <c:v>4.2300075239999995</c:v>
                </c:pt>
                <c:pt idx="174">
                  <c:v>4.2089662800000003</c:v>
                </c:pt>
                <c:pt idx="175">
                  <c:v>4.1879218999999992</c:v>
                </c:pt>
                <c:pt idx="176">
                  <c:v>4.1668743840000007</c:v>
                </c:pt>
                <c:pt idx="177">
                  <c:v>4.1458237039999997</c:v>
                </c:pt>
                <c:pt idx="178">
                  <c:v>4.124769916</c:v>
                </c:pt>
                <c:pt idx="179">
                  <c:v>4.1037129920000002</c:v>
                </c:pt>
                <c:pt idx="180">
                  <c:v>4.0826529040000006</c:v>
                </c:pt>
                <c:pt idx="181">
                  <c:v>4.0615897080000005</c:v>
                </c:pt>
                <c:pt idx="182">
                  <c:v>4.0405233479999998</c:v>
                </c:pt>
                <c:pt idx="183">
                  <c:v>4.0194538800000004</c:v>
                </c:pt>
                <c:pt idx="184">
                  <c:v>3.9983812480000003</c:v>
                </c:pt>
                <c:pt idx="185">
                  <c:v>3.9773055079999997</c:v>
                </c:pt>
                <c:pt idx="186">
                  <c:v>3.9562266040000003</c:v>
                </c:pt>
                <c:pt idx="187">
                  <c:v>3.9351445639999998</c:v>
                </c:pt>
                <c:pt idx="188">
                  <c:v>3.9140593880000001</c:v>
                </c:pt>
                <c:pt idx="189">
                  <c:v>3.8929711040000008</c:v>
                </c:pt>
                <c:pt idx="190">
                  <c:v>3.8718796559999999</c:v>
                </c:pt>
                <c:pt idx="191">
                  <c:v>3.8507850719999999</c:v>
                </c:pt>
                <c:pt idx="192">
                  <c:v>3.8296873519999997</c:v>
                </c:pt>
                <c:pt idx="193">
                  <c:v>3.8085864960000002</c:v>
                </c:pt>
                <c:pt idx="194">
                  <c:v>3.7874825040000006</c:v>
                </c:pt>
                <c:pt idx="195">
                  <c:v>3.7663753759999992</c:v>
                </c:pt>
                <c:pt idx="196">
                  <c:v>3.7452651120000002</c:v>
                </c:pt>
                <c:pt idx="197">
                  <c:v>3.7241517120000003</c:v>
                </c:pt>
                <c:pt idx="198">
                  <c:v>3.7030351479999997</c:v>
                </c:pt>
                <c:pt idx="199">
                  <c:v>3.6819154760000004</c:v>
                </c:pt>
                <c:pt idx="200">
                  <c:v>3.6607926680000009</c:v>
                </c:pt>
                <c:pt idx="201">
                  <c:v>3.6396666959999999</c:v>
                </c:pt>
                <c:pt idx="202">
                  <c:v>3.6185376159999993</c:v>
                </c:pt>
                <c:pt idx="203">
                  <c:v>3.5974053999999995</c:v>
                </c:pt>
                <c:pt idx="204">
                  <c:v>3.5762700199999999</c:v>
                </c:pt>
                <c:pt idx="205">
                  <c:v>3.5551315320000008</c:v>
                </c:pt>
                <c:pt idx="206">
                  <c:v>3.53398988</c:v>
                </c:pt>
                <c:pt idx="207">
                  <c:v>3.5128450920000009</c:v>
                </c:pt>
                <c:pt idx="208">
                  <c:v>3.4916971959999996</c:v>
                </c:pt>
                <c:pt idx="209">
                  <c:v>3.4705461359999994</c:v>
                </c:pt>
                <c:pt idx="210">
                  <c:v>3.4493919399999999</c:v>
                </c:pt>
                <c:pt idx="211">
                  <c:v>3.428234636</c:v>
                </c:pt>
                <c:pt idx="212">
                  <c:v>3.4070741679999994</c:v>
                </c:pt>
                <c:pt idx="213">
                  <c:v>3.3859105640000005</c:v>
                </c:pt>
                <c:pt idx="214">
                  <c:v>3.3647438239999996</c:v>
                </c:pt>
                <c:pt idx="215">
                  <c:v>3.3435739479999995</c:v>
                </c:pt>
                <c:pt idx="216">
                  <c:v>3.3224009360000002</c:v>
                </c:pt>
                <c:pt idx="217">
                  <c:v>3.3012247880000007</c:v>
                </c:pt>
                <c:pt idx="218">
                  <c:v>3.2800455040000003</c:v>
                </c:pt>
                <c:pt idx="219">
                  <c:v>3.2588630840000006</c:v>
                </c:pt>
                <c:pt idx="220">
                  <c:v>3.2376775000000002</c:v>
                </c:pt>
                <c:pt idx="221">
                  <c:v>3.2164888080000003</c:v>
                </c:pt>
                <c:pt idx="222">
                  <c:v>3.1952969800000002</c:v>
                </c:pt>
                <c:pt idx="223">
                  <c:v>3.1741019879999994</c:v>
                </c:pt>
                <c:pt idx="224">
                  <c:v>3.152903888</c:v>
                </c:pt>
                <c:pt idx="225">
                  <c:v>3.1317026520000004</c:v>
                </c:pt>
                <c:pt idx="226">
                  <c:v>3.1104982519999993</c:v>
                </c:pt>
                <c:pt idx="227">
                  <c:v>3.0892907439999995</c:v>
                </c:pt>
                <c:pt idx="228">
                  <c:v>3.0680800720000008</c:v>
                </c:pt>
                <c:pt idx="229">
                  <c:v>3.0468662640000002</c:v>
                </c:pt>
                <c:pt idx="230">
                  <c:v>3.025649348</c:v>
                </c:pt>
                <c:pt idx="231">
                  <c:v>3.0044292680000009</c:v>
                </c:pt>
                <c:pt idx="232">
                  <c:v>2.9832060519999999</c:v>
                </c:pt>
                <c:pt idx="233">
                  <c:v>2.9619797280000002</c:v>
                </c:pt>
                <c:pt idx="234">
                  <c:v>2.9407502400000007</c:v>
                </c:pt>
                <c:pt idx="235">
                  <c:v>2.9195176160000003</c:v>
                </c:pt>
                <c:pt idx="236">
                  <c:v>2.8982818559999997</c:v>
                </c:pt>
                <c:pt idx="237">
                  <c:v>2.8770429599999998</c:v>
                </c:pt>
                <c:pt idx="238">
                  <c:v>2.8558009279999998</c:v>
                </c:pt>
                <c:pt idx="239">
                  <c:v>2.8345557599999998</c:v>
                </c:pt>
                <c:pt idx="240">
                  <c:v>2.8133074560000004</c:v>
                </c:pt>
                <c:pt idx="241">
                  <c:v>2.7920560159999992</c:v>
                </c:pt>
                <c:pt idx="242">
                  <c:v>2.770801412</c:v>
                </c:pt>
                <c:pt idx="243">
                  <c:v>2.7495437000000003</c:v>
                </c:pt>
                <c:pt idx="244">
                  <c:v>2.7282828520000004</c:v>
                </c:pt>
                <c:pt idx="245">
                  <c:v>2.7070188680000005</c:v>
                </c:pt>
                <c:pt idx="246">
                  <c:v>2.6857517200000007</c:v>
                </c:pt>
                <c:pt idx="247">
                  <c:v>2.6644814639999996</c:v>
                </c:pt>
                <c:pt idx="248">
                  <c:v>2.6432080440000014</c:v>
                </c:pt>
                <c:pt idx="249">
                  <c:v>2.6219315160000001</c:v>
                </c:pt>
                <c:pt idx="250">
                  <c:v>2.6006518239999998</c:v>
                </c:pt>
                <c:pt idx="251">
                  <c:v>2.579369024</c:v>
                </c:pt>
                <c:pt idx="252">
                  <c:v>2.5580830599999995</c:v>
                </c:pt>
                <c:pt idx="253">
                  <c:v>2.5367939600000007</c:v>
                </c:pt>
                <c:pt idx="254">
                  <c:v>2.5155017239999999</c:v>
                </c:pt>
                <c:pt idx="255">
                  <c:v>2.4942063800000014</c:v>
                </c:pt>
                <c:pt idx="256">
                  <c:v>2.4729078720000004</c:v>
                </c:pt>
                <c:pt idx="257">
                  <c:v>2.4516062280000011</c:v>
                </c:pt>
                <c:pt idx="258">
                  <c:v>2.4303014479999998</c:v>
                </c:pt>
                <c:pt idx="259">
                  <c:v>2.4089935320000002</c:v>
                </c:pt>
                <c:pt idx="260">
                  <c:v>2.3876824799999987</c:v>
                </c:pt>
                <c:pt idx="261">
                  <c:v>2.3663682920000007</c:v>
                </c:pt>
                <c:pt idx="262">
                  <c:v>2.3450509680000007</c:v>
                </c:pt>
                <c:pt idx="263">
                  <c:v>2.3237305080000006</c:v>
                </c:pt>
                <c:pt idx="264">
                  <c:v>2.3024069120000004</c:v>
                </c:pt>
                <c:pt idx="265">
                  <c:v>2.2810801519999995</c:v>
                </c:pt>
                <c:pt idx="266">
                  <c:v>2.2597502840000008</c:v>
                </c:pt>
                <c:pt idx="267">
                  <c:v>2.2384172800000002</c:v>
                </c:pt>
                <c:pt idx="268">
                  <c:v>2.2170811119999989</c:v>
                </c:pt>
                <c:pt idx="269">
                  <c:v>2.1957418359999998</c:v>
                </c:pt>
                <c:pt idx="270">
                  <c:v>2.1743994240000006</c:v>
                </c:pt>
                <c:pt idx="271">
                  <c:v>2.153053847999999</c:v>
                </c:pt>
                <c:pt idx="272">
                  <c:v>2.1317051360000008</c:v>
                </c:pt>
                <c:pt idx="273">
                  <c:v>2.1103533160000012</c:v>
                </c:pt>
                <c:pt idx="274">
                  <c:v>2.088998332000001</c:v>
                </c:pt>
                <c:pt idx="275">
                  <c:v>2.0676402399999994</c:v>
                </c:pt>
                <c:pt idx="276">
                  <c:v>2.0462789840000006</c:v>
                </c:pt>
                <c:pt idx="277">
                  <c:v>2.024914592</c:v>
                </c:pt>
                <c:pt idx="278">
                  <c:v>2.003547064000001</c:v>
                </c:pt>
                <c:pt idx="279">
                  <c:v>1.9821764000000002</c:v>
                </c:pt>
                <c:pt idx="280">
                  <c:v>1.960802600000001</c:v>
                </c:pt>
                <c:pt idx="281">
                  <c:v>1.9394256639999998</c:v>
                </c:pt>
                <c:pt idx="282">
                  <c:v>1.9180455920000004</c:v>
                </c:pt>
                <c:pt idx="283">
                  <c:v>1.8966623840000008</c:v>
                </c:pt>
                <c:pt idx="284">
                  <c:v>1.875276040000001</c:v>
                </c:pt>
                <c:pt idx="285">
                  <c:v>1.8538865599999994</c:v>
                </c:pt>
                <c:pt idx="286">
                  <c:v>1.8324939439999994</c:v>
                </c:pt>
                <c:pt idx="287">
                  <c:v>1.8110981919999993</c:v>
                </c:pt>
                <c:pt idx="288">
                  <c:v>1.7896992760000003</c:v>
                </c:pt>
                <c:pt idx="289">
                  <c:v>1.768297252</c:v>
                </c:pt>
                <c:pt idx="290">
                  <c:v>1.7468920919999995</c:v>
                </c:pt>
                <c:pt idx="291">
                  <c:v>1.7254837680000001</c:v>
                </c:pt>
                <c:pt idx="292">
                  <c:v>1.7040723359999994</c:v>
                </c:pt>
                <c:pt idx="293">
                  <c:v>1.6826577399999998</c:v>
                </c:pt>
                <c:pt idx="294">
                  <c:v>1.6612400359999988</c:v>
                </c:pt>
                <c:pt idx="295">
                  <c:v>1.6398191679999989</c:v>
                </c:pt>
                <c:pt idx="296">
                  <c:v>1.6183951920000013</c:v>
                </c:pt>
                <c:pt idx="297">
                  <c:v>1.5969680519999994</c:v>
                </c:pt>
                <c:pt idx="298">
                  <c:v>1.5755377759999991</c:v>
                </c:pt>
                <c:pt idx="299">
                  <c:v>1.5541043640000005</c:v>
                </c:pt>
                <c:pt idx="300">
                  <c:v>1.5326678440000006</c:v>
                </c:pt>
                <c:pt idx="301">
                  <c:v>1.5112281599999999</c:v>
                </c:pt>
                <c:pt idx="302">
                  <c:v>1.4897853399999992</c:v>
                </c:pt>
                <c:pt idx="303">
                  <c:v>1.4683393840000001</c:v>
                </c:pt>
                <c:pt idx="304">
                  <c:v>1.4468902919999991</c:v>
                </c:pt>
                <c:pt idx="305">
                  <c:v>1.4254380639999997</c:v>
                </c:pt>
                <c:pt idx="306">
                  <c:v>1.4039827000000002</c:v>
                </c:pt>
                <c:pt idx="307">
                  <c:v>1.3825242000000006</c:v>
                </c:pt>
                <c:pt idx="308">
                  <c:v>1.3610625360000004</c:v>
                </c:pt>
                <c:pt idx="309">
                  <c:v>1.3395977640000005</c:v>
                </c:pt>
                <c:pt idx="310">
                  <c:v>1.3181298559999988</c:v>
                </c:pt>
                <c:pt idx="311">
                  <c:v>1.2966588120000004</c:v>
                </c:pt>
                <c:pt idx="312">
                  <c:v>1.2751846040000014</c:v>
                </c:pt>
                <c:pt idx="313">
                  <c:v>1.2537072880000011</c:v>
                </c:pt>
                <c:pt idx="314">
                  <c:v>1.2322268080000001</c:v>
                </c:pt>
                <c:pt idx="315">
                  <c:v>1.2107432199999995</c:v>
                </c:pt>
                <c:pt idx="316">
                  <c:v>1.189256468</c:v>
                </c:pt>
                <c:pt idx="317">
                  <c:v>1.1677666080000009</c:v>
                </c:pt>
                <c:pt idx="318">
                  <c:v>1.1462735839999993</c:v>
                </c:pt>
                <c:pt idx="319">
                  <c:v>1.1247774239999995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9A-4740-8FB0-16289C18AD26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Sheet4!$I$2:$I$324</c:f>
              <c:numCache>
                <c:formatCode>General</c:formatCode>
                <c:ptCount val="323"/>
                <c:pt idx="0">
                  <c:v>6.5378710719999997</c:v>
                </c:pt>
                <c:pt idx="1">
                  <c:v>6.5261576319999994</c:v>
                </c:pt>
                <c:pt idx="2">
                  <c:v>6.5144424159999996</c:v>
                </c:pt>
                <c:pt idx="3">
                  <c:v>6.5027254079999999</c:v>
                </c:pt>
                <c:pt idx="4">
                  <c:v>6.4910065919999997</c:v>
                </c:pt>
                <c:pt idx="5">
                  <c:v>6.4792860000000001</c:v>
                </c:pt>
                <c:pt idx="6">
                  <c:v>6.4675635999999992</c:v>
                </c:pt>
                <c:pt idx="7">
                  <c:v>6.4558394079999992</c:v>
                </c:pt>
                <c:pt idx="8">
                  <c:v>6.4441134399999997</c:v>
                </c:pt>
                <c:pt idx="9">
                  <c:v>6.4323856639999999</c:v>
                </c:pt>
                <c:pt idx="10">
                  <c:v>6.4206560959999992</c:v>
                </c:pt>
                <c:pt idx="11">
                  <c:v>6.4089247519999999</c:v>
                </c:pt>
                <c:pt idx="12">
                  <c:v>6.3971915999999993</c:v>
                </c:pt>
                <c:pt idx="13">
                  <c:v>6.3854566559999997</c:v>
                </c:pt>
                <c:pt idx="14">
                  <c:v>6.3737199199999992</c:v>
                </c:pt>
                <c:pt idx="15">
                  <c:v>6.3619813919999997</c:v>
                </c:pt>
                <c:pt idx="16">
                  <c:v>6.3502410719999993</c:v>
                </c:pt>
                <c:pt idx="17">
                  <c:v>6.3384989599999999</c:v>
                </c:pt>
                <c:pt idx="18">
                  <c:v>6.3267550559999997</c:v>
                </c:pt>
                <c:pt idx="19">
                  <c:v>6.3150093599999995</c:v>
                </c:pt>
                <c:pt idx="20">
                  <c:v>6.3032618719999993</c:v>
                </c:pt>
                <c:pt idx="21">
                  <c:v>6.2915125919999992</c:v>
                </c:pt>
                <c:pt idx="22">
                  <c:v>6.2797615039999997</c:v>
                </c:pt>
                <c:pt idx="23">
                  <c:v>6.2680086399999997</c:v>
                </c:pt>
                <c:pt idx="24">
                  <c:v>6.2562539839999998</c:v>
                </c:pt>
                <c:pt idx="25">
                  <c:v>6.2444975199999995</c:v>
                </c:pt>
                <c:pt idx="26">
                  <c:v>6.2327392799999997</c:v>
                </c:pt>
                <c:pt idx="27">
                  <c:v>6.2209792319999995</c:v>
                </c:pt>
                <c:pt idx="28">
                  <c:v>6.2092174079999998</c:v>
                </c:pt>
                <c:pt idx="29">
                  <c:v>6.1974537759999997</c:v>
                </c:pt>
                <c:pt idx="30">
                  <c:v>6.1856883679999992</c:v>
                </c:pt>
                <c:pt idx="31">
                  <c:v>6.1739211520000001</c:v>
                </c:pt>
                <c:pt idx="32">
                  <c:v>6.1621521440000002</c:v>
                </c:pt>
                <c:pt idx="33">
                  <c:v>6.1503813599999999</c:v>
                </c:pt>
                <c:pt idx="34">
                  <c:v>6.1386087679999992</c:v>
                </c:pt>
                <c:pt idx="35">
                  <c:v>6.1268343840000004</c:v>
                </c:pt>
                <c:pt idx="36">
                  <c:v>6.1150582079999998</c:v>
                </c:pt>
                <c:pt idx="37">
                  <c:v>6.1032802400000001</c:v>
                </c:pt>
                <c:pt idx="38">
                  <c:v>6.0915004799999997</c:v>
                </c:pt>
                <c:pt idx="39">
                  <c:v>6.0797189280000001</c:v>
                </c:pt>
                <c:pt idx="40">
                  <c:v>6.0679355839999998</c:v>
                </c:pt>
                <c:pt idx="41">
                  <c:v>6.0561504479999995</c:v>
                </c:pt>
                <c:pt idx="42">
                  <c:v>6.0443635199999992</c:v>
                </c:pt>
                <c:pt idx="43">
                  <c:v>6.032574799999999</c:v>
                </c:pt>
                <c:pt idx="44">
                  <c:v>6.0207842720000002</c:v>
                </c:pt>
                <c:pt idx="45">
                  <c:v>6.0089919680000001</c:v>
                </c:pt>
                <c:pt idx="46">
                  <c:v>5.9971978719999992</c:v>
                </c:pt>
                <c:pt idx="47">
                  <c:v>5.9854019679999997</c:v>
                </c:pt>
                <c:pt idx="48">
                  <c:v>5.9736042879999998</c:v>
                </c:pt>
                <c:pt idx="49">
                  <c:v>5.9618047999999995</c:v>
                </c:pt>
                <c:pt idx="50">
                  <c:v>5.9500035359999996</c:v>
                </c:pt>
                <c:pt idx="51">
                  <c:v>5.9382004639999995</c:v>
                </c:pt>
                <c:pt idx="52">
                  <c:v>5.9263956159999998</c:v>
                </c:pt>
                <c:pt idx="53">
                  <c:v>5.9145889599999997</c:v>
                </c:pt>
                <c:pt idx="54">
                  <c:v>5.9027805119999996</c:v>
                </c:pt>
                <c:pt idx="55">
                  <c:v>5.8909702880000001</c:v>
                </c:pt>
                <c:pt idx="56">
                  <c:v>5.8791582559999993</c:v>
                </c:pt>
                <c:pt idx="57">
                  <c:v>5.8673444319999994</c:v>
                </c:pt>
                <c:pt idx="58">
                  <c:v>5.8555288159999996</c:v>
                </c:pt>
                <c:pt idx="59">
                  <c:v>5.843711407999999</c:v>
                </c:pt>
                <c:pt idx="60">
                  <c:v>5.8318922079999993</c:v>
                </c:pt>
                <c:pt idx="61">
                  <c:v>5.8200712159999997</c:v>
                </c:pt>
                <c:pt idx="62">
                  <c:v>5.8082484319999992</c:v>
                </c:pt>
                <c:pt idx="63">
                  <c:v>5.7964238559999997</c:v>
                </c:pt>
                <c:pt idx="64">
                  <c:v>5.7845974879999993</c:v>
                </c:pt>
                <c:pt idx="65">
                  <c:v>5.772769327999999</c:v>
                </c:pt>
                <c:pt idx="66">
                  <c:v>5.7609393600000001</c:v>
                </c:pt>
                <c:pt idx="67">
                  <c:v>5.7491076159999999</c:v>
                </c:pt>
                <c:pt idx="68">
                  <c:v>5.7372740799999997</c:v>
                </c:pt>
                <c:pt idx="69">
                  <c:v>5.7254387359999992</c:v>
                </c:pt>
                <c:pt idx="70">
                  <c:v>5.713601616</c:v>
                </c:pt>
                <c:pt idx="71">
                  <c:v>5.7017626879999996</c:v>
                </c:pt>
                <c:pt idx="72">
                  <c:v>5.6899219839999997</c:v>
                </c:pt>
                <c:pt idx="73">
                  <c:v>5.6780794720000003</c:v>
                </c:pt>
                <c:pt idx="74">
                  <c:v>5.6662351839999996</c:v>
                </c:pt>
                <c:pt idx="75">
                  <c:v>5.6543890879999994</c:v>
                </c:pt>
                <c:pt idx="76">
                  <c:v>5.6425412000000001</c:v>
                </c:pt>
                <c:pt idx="77">
                  <c:v>5.6306915359999996</c:v>
                </c:pt>
                <c:pt idx="78">
                  <c:v>5.6188400639999996</c:v>
                </c:pt>
                <c:pt idx="79">
                  <c:v>5.6069867999999996</c:v>
                </c:pt>
                <c:pt idx="80">
                  <c:v>5.5951317439999997</c:v>
                </c:pt>
                <c:pt idx="81">
                  <c:v>5.5832748959999998</c:v>
                </c:pt>
                <c:pt idx="82">
                  <c:v>5.5714162559999991</c:v>
                </c:pt>
                <c:pt idx="83">
                  <c:v>5.5595558239999994</c:v>
                </c:pt>
                <c:pt idx="84">
                  <c:v>5.5476935999999997</c:v>
                </c:pt>
                <c:pt idx="85">
                  <c:v>5.535829584</c:v>
                </c:pt>
                <c:pt idx="86">
                  <c:v>5.5239637759999995</c:v>
                </c:pt>
                <c:pt idx="87">
                  <c:v>5.512096176</c:v>
                </c:pt>
                <c:pt idx="88">
                  <c:v>5.5002267679999992</c:v>
                </c:pt>
                <c:pt idx="89">
                  <c:v>5.4883555839999998</c:v>
                </c:pt>
                <c:pt idx="90">
                  <c:v>5.4764826079999995</c:v>
                </c:pt>
                <c:pt idx="91">
                  <c:v>5.4646078399999993</c:v>
                </c:pt>
                <c:pt idx="92">
                  <c:v>5.4527312639999996</c:v>
                </c:pt>
                <c:pt idx="93">
                  <c:v>5.4408529119999995</c:v>
                </c:pt>
                <c:pt idx="94">
                  <c:v>5.428972752</c:v>
                </c:pt>
                <c:pt idx="95">
                  <c:v>5.417090816</c:v>
                </c:pt>
                <c:pt idx="96">
                  <c:v>5.4052070719999996</c:v>
                </c:pt>
                <c:pt idx="97">
                  <c:v>5.3933215359999993</c:v>
                </c:pt>
                <c:pt idx="98">
                  <c:v>5.3814342239999995</c:v>
                </c:pt>
                <c:pt idx="99">
                  <c:v>5.3695451040000002</c:v>
                </c:pt>
                <c:pt idx="100">
                  <c:v>5.357654192</c:v>
                </c:pt>
                <c:pt idx="101">
                  <c:v>5.3457614879999991</c:v>
                </c:pt>
                <c:pt idx="102">
                  <c:v>5.333866991999999</c:v>
                </c:pt>
                <c:pt idx="103">
                  <c:v>5.3219707039999999</c:v>
                </c:pt>
                <c:pt idx="104">
                  <c:v>5.3100726399999996</c:v>
                </c:pt>
                <c:pt idx="105">
                  <c:v>5.2981727679999997</c:v>
                </c:pt>
                <c:pt idx="106">
                  <c:v>5.2862710879999995</c:v>
                </c:pt>
                <c:pt idx="107">
                  <c:v>5.2743676319999988</c:v>
                </c:pt>
                <c:pt idx="108">
                  <c:v>5.2624623839999991</c:v>
                </c:pt>
                <c:pt idx="109">
                  <c:v>5.2505553439999995</c:v>
                </c:pt>
                <c:pt idx="110">
                  <c:v>5.238646511999999</c:v>
                </c:pt>
                <c:pt idx="111">
                  <c:v>5.2267358879999994</c:v>
                </c:pt>
                <c:pt idx="112">
                  <c:v>5.2148234559999995</c:v>
                </c:pt>
                <c:pt idx="113">
                  <c:v>5.2029092479999992</c:v>
                </c:pt>
                <c:pt idx="114">
                  <c:v>5.1909932319999994</c:v>
                </c:pt>
                <c:pt idx="115">
                  <c:v>5.1790754400000001</c:v>
                </c:pt>
                <c:pt idx="116">
                  <c:v>5.1671558399999995</c:v>
                </c:pt>
                <c:pt idx="117">
                  <c:v>5.1552344639999994</c:v>
                </c:pt>
                <c:pt idx="118">
                  <c:v>5.1433112799999989</c:v>
                </c:pt>
                <c:pt idx="119">
                  <c:v>5.1313863199999989</c:v>
                </c:pt>
                <c:pt idx="120">
                  <c:v>5.1194595519999995</c:v>
                </c:pt>
                <c:pt idx="121">
                  <c:v>5.1075309919999992</c:v>
                </c:pt>
                <c:pt idx="122">
                  <c:v>5.0956006399999989</c:v>
                </c:pt>
                <c:pt idx="123">
                  <c:v>5.0836685119999991</c:v>
                </c:pt>
                <c:pt idx="124">
                  <c:v>5.071734575999999</c:v>
                </c:pt>
                <c:pt idx="125">
                  <c:v>5.0597988479999998</c:v>
                </c:pt>
                <c:pt idx="126">
                  <c:v>5.0478613279999998</c:v>
                </c:pt>
                <c:pt idx="127">
                  <c:v>5.0359220159999998</c:v>
                </c:pt>
                <c:pt idx="128">
                  <c:v>5.0239809119999999</c:v>
                </c:pt>
                <c:pt idx="129">
                  <c:v>5.012038016</c:v>
                </c:pt>
                <c:pt idx="130">
                  <c:v>5.0000933280000002</c:v>
                </c:pt>
                <c:pt idx="131">
                  <c:v>4.988146832</c:v>
                </c:pt>
                <c:pt idx="132">
                  <c:v>4.9761985599999994</c:v>
                </c:pt>
                <c:pt idx="133">
                  <c:v>4.9642484959999997</c:v>
                </c:pt>
                <c:pt idx="134">
                  <c:v>4.9522966400000001</c:v>
                </c:pt>
                <c:pt idx="135">
                  <c:v>4.9403429759999993</c:v>
                </c:pt>
                <c:pt idx="136">
                  <c:v>4.9283875359999989</c:v>
                </c:pt>
                <c:pt idx="137">
                  <c:v>4.916430287999999</c:v>
                </c:pt>
                <c:pt idx="138">
                  <c:v>4.9044712639999997</c:v>
                </c:pt>
                <c:pt idx="139">
                  <c:v>4.8925104319999999</c:v>
                </c:pt>
                <c:pt idx="140">
                  <c:v>4.8805478239999989</c:v>
                </c:pt>
                <c:pt idx="141">
                  <c:v>4.8685834079999992</c:v>
                </c:pt>
                <c:pt idx="142">
                  <c:v>4.8566171999999987</c:v>
                </c:pt>
                <c:pt idx="143">
                  <c:v>4.8446492159999996</c:v>
                </c:pt>
                <c:pt idx="144">
                  <c:v>4.8326794240000002</c:v>
                </c:pt>
                <c:pt idx="145">
                  <c:v>4.820707839999999</c:v>
                </c:pt>
                <c:pt idx="146">
                  <c:v>4.8087344640000005</c:v>
                </c:pt>
                <c:pt idx="147">
                  <c:v>4.7967592959999994</c:v>
                </c:pt>
                <c:pt idx="148">
                  <c:v>4.7847823359999992</c:v>
                </c:pt>
                <c:pt idx="149">
                  <c:v>4.7728035839999992</c:v>
                </c:pt>
                <c:pt idx="150">
                  <c:v>4.76082304</c:v>
                </c:pt>
                <c:pt idx="151">
                  <c:v>4.7488407039999991</c:v>
                </c:pt>
                <c:pt idx="152">
                  <c:v>4.7368565759999992</c:v>
                </c:pt>
                <c:pt idx="153">
                  <c:v>4.7248706559999993</c:v>
                </c:pt>
                <c:pt idx="154">
                  <c:v>4.7128829439999995</c:v>
                </c:pt>
                <c:pt idx="155">
                  <c:v>4.7008934399999998</c:v>
                </c:pt>
                <c:pt idx="156">
                  <c:v>4.6889021279999996</c:v>
                </c:pt>
                <c:pt idx="157">
                  <c:v>4.67690904</c:v>
                </c:pt>
                <c:pt idx="158">
                  <c:v>4.664914143999999</c:v>
                </c:pt>
                <c:pt idx="159">
                  <c:v>4.6529174720000004</c:v>
                </c:pt>
                <c:pt idx="160">
                  <c:v>4.6409190079999991</c:v>
                </c:pt>
                <c:pt idx="161">
                  <c:v>4.6289187359999993</c:v>
                </c:pt>
                <c:pt idx="162">
                  <c:v>4.6169166719999994</c:v>
                </c:pt>
                <c:pt idx="163">
                  <c:v>4.6049128320000001</c:v>
                </c:pt>
                <c:pt idx="164">
                  <c:v>4.5929071839999995</c:v>
                </c:pt>
                <c:pt idx="165">
                  <c:v>4.5808997439999999</c:v>
                </c:pt>
                <c:pt idx="166">
                  <c:v>4.568890527999999</c:v>
                </c:pt>
                <c:pt idx="167">
                  <c:v>4.5568795039999994</c:v>
                </c:pt>
                <c:pt idx="168">
                  <c:v>4.544866687999999</c:v>
                </c:pt>
                <c:pt idx="169">
                  <c:v>4.5328520799999996</c:v>
                </c:pt>
                <c:pt idx="170">
                  <c:v>4.5208356799999994</c:v>
                </c:pt>
                <c:pt idx="171">
                  <c:v>4.508817488</c:v>
                </c:pt>
                <c:pt idx="172">
                  <c:v>4.4967975039999999</c:v>
                </c:pt>
                <c:pt idx="173">
                  <c:v>4.4847757279999989</c:v>
                </c:pt>
                <c:pt idx="174">
                  <c:v>4.4727521599999989</c:v>
                </c:pt>
                <c:pt idx="175">
                  <c:v>4.4607267999999998</c:v>
                </c:pt>
                <c:pt idx="176">
                  <c:v>4.4486996479999998</c:v>
                </c:pt>
                <c:pt idx="177">
                  <c:v>4.4366706879999995</c:v>
                </c:pt>
                <c:pt idx="178">
                  <c:v>4.4246399519999997</c:v>
                </c:pt>
                <c:pt idx="179">
                  <c:v>4.4126074239999991</c:v>
                </c:pt>
                <c:pt idx="180">
                  <c:v>4.4005730879999998</c:v>
                </c:pt>
                <c:pt idx="181">
                  <c:v>4.3885369759999993</c:v>
                </c:pt>
                <c:pt idx="182">
                  <c:v>4.3764990559999992</c:v>
                </c:pt>
                <c:pt idx="183">
                  <c:v>4.3644593599999997</c:v>
                </c:pt>
                <c:pt idx="184">
                  <c:v>4.3524178559999998</c:v>
                </c:pt>
                <c:pt idx="185">
                  <c:v>4.3403745759999994</c:v>
                </c:pt>
                <c:pt idx="186">
                  <c:v>4.3283294879999996</c:v>
                </c:pt>
                <c:pt idx="187">
                  <c:v>4.3162826079999999</c:v>
                </c:pt>
                <c:pt idx="188">
                  <c:v>4.3042339359999993</c:v>
                </c:pt>
                <c:pt idx="189">
                  <c:v>4.2921834879999992</c:v>
                </c:pt>
                <c:pt idx="190">
                  <c:v>4.2801312319999987</c:v>
                </c:pt>
                <c:pt idx="191">
                  <c:v>4.2680771839999991</c:v>
                </c:pt>
                <c:pt idx="192">
                  <c:v>4.2560213439999997</c:v>
                </c:pt>
                <c:pt idx="193">
                  <c:v>4.2439637119999993</c:v>
                </c:pt>
                <c:pt idx="194">
                  <c:v>4.2319042879999991</c:v>
                </c:pt>
                <c:pt idx="195">
                  <c:v>4.2198430719999998</c:v>
                </c:pt>
                <c:pt idx="196">
                  <c:v>4.2077800639999996</c:v>
                </c:pt>
                <c:pt idx="197">
                  <c:v>4.1957152639999995</c:v>
                </c:pt>
                <c:pt idx="198">
                  <c:v>4.183648655999999</c:v>
                </c:pt>
                <c:pt idx="199">
                  <c:v>4.1715802719999999</c:v>
                </c:pt>
                <c:pt idx="200">
                  <c:v>4.159510096</c:v>
                </c:pt>
                <c:pt idx="201">
                  <c:v>4.1474381119999997</c:v>
                </c:pt>
                <c:pt idx="202">
                  <c:v>4.135364351999999</c:v>
                </c:pt>
                <c:pt idx="203">
                  <c:v>4.1232887999999992</c:v>
                </c:pt>
                <c:pt idx="204">
                  <c:v>4.1112114399999991</c:v>
                </c:pt>
                <c:pt idx="205">
                  <c:v>4.0991323039999994</c:v>
                </c:pt>
                <c:pt idx="206">
                  <c:v>4.0870513599999994</c:v>
                </c:pt>
                <c:pt idx="207">
                  <c:v>4.0749686239999994</c:v>
                </c:pt>
                <c:pt idx="208">
                  <c:v>4.062884111999999</c:v>
                </c:pt>
                <c:pt idx="209">
                  <c:v>4.0507977919999991</c:v>
                </c:pt>
                <c:pt idx="210">
                  <c:v>4.0387096799999993</c:v>
                </c:pt>
                <c:pt idx="211">
                  <c:v>4.0266197919999991</c:v>
                </c:pt>
                <c:pt idx="212">
                  <c:v>4.0145280959999994</c:v>
                </c:pt>
                <c:pt idx="213">
                  <c:v>4.0024346079999997</c:v>
                </c:pt>
                <c:pt idx="214">
                  <c:v>3.9903393279999992</c:v>
                </c:pt>
                <c:pt idx="215">
                  <c:v>3.9782422559999997</c:v>
                </c:pt>
                <c:pt idx="216">
                  <c:v>3.9661433920000002</c:v>
                </c:pt>
                <c:pt idx="217">
                  <c:v>3.9540427359999999</c:v>
                </c:pt>
                <c:pt idx="218">
                  <c:v>3.9419402879999996</c:v>
                </c:pt>
                <c:pt idx="219">
                  <c:v>3.9298360479999994</c:v>
                </c:pt>
                <c:pt idx="220">
                  <c:v>3.9177299999999997</c:v>
                </c:pt>
                <c:pt idx="221">
                  <c:v>3.9056221759999996</c:v>
                </c:pt>
                <c:pt idx="222">
                  <c:v>3.8935125599999996</c:v>
                </c:pt>
                <c:pt idx="223">
                  <c:v>3.8814011359999991</c:v>
                </c:pt>
                <c:pt idx="224">
                  <c:v>3.8692879359999992</c:v>
                </c:pt>
                <c:pt idx="225">
                  <c:v>3.8571729440000002</c:v>
                </c:pt>
                <c:pt idx="226">
                  <c:v>3.8450561439999991</c:v>
                </c:pt>
                <c:pt idx="227">
                  <c:v>3.8329375679999993</c:v>
                </c:pt>
                <c:pt idx="228">
                  <c:v>3.820817184</c:v>
                </c:pt>
                <c:pt idx="229">
                  <c:v>3.8086950079999999</c:v>
                </c:pt>
                <c:pt idx="230">
                  <c:v>3.7965710559999994</c:v>
                </c:pt>
                <c:pt idx="231">
                  <c:v>3.7844452959999995</c:v>
                </c:pt>
                <c:pt idx="232">
                  <c:v>3.7723177439999995</c:v>
                </c:pt>
                <c:pt idx="233">
                  <c:v>3.7601884159999992</c:v>
                </c:pt>
                <c:pt idx="234">
                  <c:v>3.7480572799999994</c:v>
                </c:pt>
                <c:pt idx="235">
                  <c:v>3.7359243519999996</c:v>
                </c:pt>
                <c:pt idx="236">
                  <c:v>3.7237896319999999</c:v>
                </c:pt>
                <c:pt idx="237">
                  <c:v>3.7116531199999994</c:v>
                </c:pt>
                <c:pt idx="238">
                  <c:v>3.6995148159999989</c:v>
                </c:pt>
                <c:pt idx="239">
                  <c:v>3.6873747199999993</c:v>
                </c:pt>
                <c:pt idx="240">
                  <c:v>3.6752328319999998</c:v>
                </c:pt>
                <c:pt idx="241">
                  <c:v>3.6630891519999995</c:v>
                </c:pt>
                <c:pt idx="242">
                  <c:v>3.6509436639999997</c:v>
                </c:pt>
                <c:pt idx="243">
                  <c:v>3.6387963999999995</c:v>
                </c:pt>
                <c:pt idx="244">
                  <c:v>3.6266473439999993</c:v>
                </c:pt>
                <c:pt idx="245">
                  <c:v>3.6144964959999992</c:v>
                </c:pt>
                <c:pt idx="246">
                  <c:v>3.6023438399999996</c:v>
                </c:pt>
                <c:pt idx="247">
                  <c:v>3.5901894079999996</c:v>
                </c:pt>
                <c:pt idx="248">
                  <c:v>3.5780331680000002</c:v>
                </c:pt>
                <c:pt idx="249">
                  <c:v>3.5658751519999994</c:v>
                </c:pt>
                <c:pt idx="250">
                  <c:v>3.5537153279999991</c:v>
                </c:pt>
                <c:pt idx="251">
                  <c:v>3.5415537279999993</c:v>
                </c:pt>
                <c:pt idx="252">
                  <c:v>3.5293903199999992</c:v>
                </c:pt>
                <c:pt idx="253">
                  <c:v>3.5172251199999991</c:v>
                </c:pt>
                <c:pt idx="254">
                  <c:v>3.5050581279999991</c:v>
                </c:pt>
                <c:pt idx="255">
                  <c:v>3.4928893599999995</c:v>
                </c:pt>
                <c:pt idx="256">
                  <c:v>3.4807187839999996</c:v>
                </c:pt>
                <c:pt idx="257">
                  <c:v>3.4685464159999997</c:v>
                </c:pt>
                <c:pt idx="258">
                  <c:v>3.4563722559999999</c:v>
                </c:pt>
                <c:pt idx="259">
                  <c:v>3.4441963040000001</c:v>
                </c:pt>
                <c:pt idx="260">
                  <c:v>3.4320185599999995</c:v>
                </c:pt>
                <c:pt idx="261">
                  <c:v>3.4198390239999998</c:v>
                </c:pt>
                <c:pt idx="262">
                  <c:v>3.4076576959999993</c:v>
                </c:pt>
                <c:pt idx="263">
                  <c:v>3.3954745759999989</c:v>
                </c:pt>
                <c:pt idx="264">
                  <c:v>3.3832896639999994</c:v>
                </c:pt>
                <c:pt idx="265">
                  <c:v>3.3711029439999995</c:v>
                </c:pt>
                <c:pt idx="266">
                  <c:v>3.3589144480000002</c:v>
                </c:pt>
                <c:pt idx="267">
                  <c:v>3.3467241599999999</c:v>
                </c:pt>
                <c:pt idx="268">
                  <c:v>3.3345320639999994</c:v>
                </c:pt>
                <c:pt idx="269">
                  <c:v>3.3223381919999992</c:v>
                </c:pt>
                <c:pt idx="270">
                  <c:v>3.3101425280000001</c:v>
                </c:pt>
                <c:pt idx="271">
                  <c:v>3.2979450559999997</c:v>
                </c:pt>
                <c:pt idx="272">
                  <c:v>3.2857457919999993</c:v>
                </c:pt>
                <c:pt idx="273">
                  <c:v>3.2735447519999994</c:v>
                </c:pt>
                <c:pt idx="274">
                  <c:v>3.2613419039999991</c:v>
                </c:pt>
                <c:pt idx="275">
                  <c:v>3.2491372799999994</c:v>
                </c:pt>
                <c:pt idx="276">
                  <c:v>3.2369308479999992</c:v>
                </c:pt>
                <c:pt idx="277">
                  <c:v>3.224722624</c:v>
                </c:pt>
                <c:pt idx="278">
                  <c:v>3.2125126079999999</c:v>
                </c:pt>
                <c:pt idx="279">
                  <c:v>3.2003007999999999</c:v>
                </c:pt>
                <c:pt idx="280">
                  <c:v>3.1880872</c:v>
                </c:pt>
                <c:pt idx="281">
                  <c:v>3.1758718079999992</c:v>
                </c:pt>
                <c:pt idx="282">
                  <c:v>3.1636546239999994</c:v>
                </c:pt>
                <c:pt idx="283">
                  <c:v>3.1514356479999996</c:v>
                </c:pt>
                <c:pt idx="284">
                  <c:v>3.1392148799999999</c:v>
                </c:pt>
                <c:pt idx="285">
                  <c:v>3.1269923199999994</c:v>
                </c:pt>
                <c:pt idx="286">
                  <c:v>3.1147679679999998</c:v>
                </c:pt>
                <c:pt idx="287">
                  <c:v>3.1025418239999993</c:v>
                </c:pt>
                <c:pt idx="288">
                  <c:v>3.0903138719999994</c:v>
                </c:pt>
                <c:pt idx="289">
                  <c:v>3.0780841439999991</c:v>
                </c:pt>
                <c:pt idx="290">
                  <c:v>3.0658526239999997</c:v>
                </c:pt>
                <c:pt idx="291">
                  <c:v>3.0536192959999999</c:v>
                </c:pt>
                <c:pt idx="292">
                  <c:v>3.0413841919999998</c:v>
                </c:pt>
                <c:pt idx="293">
                  <c:v>3.0291472800000001</c:v>
                </c:pt>
                <c:pt idx="294">
                  <c:v>3.0169085919999992</c:v>
                </c:pt>
                <c:pt idx="295">
                  <c:v>3.0046680959999996</c:v>
                </c:pt>
                <c:pt idx="296">
                  <c:v>2.9924258239999997</c:v>
                </c:pt>
                <c:pt idx="297">
                  <c:v>2.9801817439999994</c:v>
                </c:pt>
                <c:pt idx="298">
                  <c:v>2.9679358719999991</c:v>
                </c:pt>
                <c:pt idx="299">
                  <c:v>2.9556882079999998</c:v>
                </c:pt>
                <c:pt idx="300">
                  <c:v>2.9434387679999992</c:v>
                </c:pt>
                <c:pt idx="301">
                  <c:v>2.9311875199999999</c:v>
                </c:pt>
                <c:pt idx="302">
                  <c:v>2.918934479999999</c:v>
                </c:pt>
                <c:pt idx="303">
                  <c:v>2.906679647999999</c:v>
                </c:pt>
                <c:pt idx="304">
                  <c:v>2.8944230239999991</c:v>
                </c:pt>
                <c:pt idx="305">
                  <c:v>2.8821646079999992</c:v>
                </c:pt>
                <c:pt idx="306">
                  <c:v>2.8699043999999994</c:v>
                </c:pt>
                <c:pt idx="307">
                  <c:v>2.8576423999999996</c:v>
                </c:pt>
                <c:pt idx="308">
                  <c:v>2.8453785919999994</c:v>
                </c:pt>
                <c:pt idx="309">
                  <c:v>2.8331130079999998</c:v>
                </c:pt>
                <c:pt idx="310">
                  <c:v>2.8208456319999993</c:v>
                </c:pt>
                <c:pt idx="311">
                  <c:v>2.8085764639999997</c:v>
                </c:pt>
                <c:pt idx="312">
                  <c:v>2.7963054879999998</c:v>
                </c:pt>
                <c:pt idx="313">
                  <c:v>2.7840327359999995</c:v>
                </c:pt>
                <c:pt idx="314">
                  <c:v>2.7717581759999996</c:v>
                </c:pt>
                <c:pt idx="315">
                  <c:v>2.7594818399999994</c:v>
                </c:pt>
                <c:pt idx="316">
                  <c:v>2.7472036959999988</c:v>
                </c:pt>
                <c:pt idx="317">
                  <c:v>2.7349237759999996</c:v>
                </c:pt>
                <c:pt idx="318">
                  <c:v>2.7226420479999991</c:v>
                </c:pt>
                <c:pt idx="319">
                  <c:v>2.7103585279999995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9A-4740-8FB0-16289C18AD26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Sheet4!$J$2:$J$324</c:f>
              <c:numCache>
                <c:formatCode>General</c:formatCode>
                <c:ptCount val="323"/>
                <c:pt idx="0">
                  <c:v>7.430551028</c:v>
                </c:pt>
                <c:pt idx="1">
                  <c:v>7.4056599680000001</c:v>
                </c:pt>
                <c:pt idx="2">
                  <c:v>7.3807651339999998</c:v>
                </c:pt>
                <c:pt idx="3">
                  <c:v>7.3558664919999996</c:v>
                </c:pt>
                <c:pt idx="4">
                  <c:v>7.3309640080000005</c:v>
                </c:pt>
                <c:pt idx="5">
                  <c:v>7.3060577499999999</c:v>
                </c:pt>
                <c:pt idx="6">
                  <c:v>7.2811476499999994</c:v>
                </c:pt>
                <c:pt idx="7">
                  <c:v>7.2562337419999992</c:v>
                </c:pt>
                <c:pt idx="8">
                  <c:v>7.2313160599999993</c:v>
                </c:pt>
                <c:pt idx="9">
                  <c:v>7.2063945360000004</c:v>
                </c:pt>
                <c:pt idx="10">
                  <c:v>7.1814692039999999</c:v>
                </c:pt>
                <c:pt idx="11">
                  <c:v>7.1565400980000007</c:v>
                </c:pt>
                <c:pt idx="12">
                  <c:v>7.1316071500000007</c:v>
                </c:pt>
                <c:pt idx="13">
                  <c:v>7.106670394</c:v>
                </c:pt>
                <c:pt idx="14">
                  <c:v>7.0817298299999996</c:v>
                </c:pt>
                <c:pt idx="15">
                  <c:v>7.0567854580000002</c:v>
                </c:pt>
                <c:pt idx="16">
                  <c:v>7.0318372779999994</c:v>
                </c:pt>
                <c:pt idx="17">
                  <c:v>7.0068852899999996</c:v>
                </c:pt>
                <c:pt idx="18">
                  <c:v>6.9819294940000001</c:v>
                </c:pt>
                <c:pt idx="19">
                  <c:v>6.9569698899999999</c:v>
                </c:pt>
                <c:pt idx="20">
                  <c:v>6.9320064779999999</c:v>
                </c:pt>
                <c:pt idx="21">
                  <c:v>6.9070392579999993</c:v>
                </c:pt>
                <c:pt idx="22">
                  <c:v>6.8820681959999996</c:v>
                </c:pt>
                <c:pt idx="23">
                  <c:v>6.8570933600000004</c:v>
                </c:pt>
                <c:pt idx="24">
                  <c:v>6.8321147160000004</c:v>
                </c:pt>
                <c:pt idx="25">
                  <c:v>6.8071322300000006</c:v>
                </c:pt>
                <c:pt idx="26">
                  <c:v>6.7821459700000002</c:v>
                </c:pt>
                <c:pt idx="27">
                  <c:v>6.7571558679999999</c:v>
                </c:pt>
                <c:pt idx="28">
                  <c:v>6.732161992</c:v>
                </c:pt>
                <c:pt idx="29">
                  <c:v>6.7071642740000001</c:v>
                </c:pt>
                <c:pt idx="30">
                  <c:v>6.6821627819999998</c:v>
                </c:pt>
                <c:pt idx="31">
                  <c:v>6.6571574480000004</c:v>
                </c:pt>
                <c:pt idx="32">
                  <c:v>6.6321483060000004</c:v>
                </c:pt>
                <c:pt idx="33">
                  <c:v>6.6071353899999998</c:v>
                </c:pt>
                <c:pt idx="34">
                  <c:v>6.5821186320000002</c:v>
                </c:pt>
                <c:pt idx="35">
                  <c:v>6.557098066</c:v>
                </c:pt>
                <c:pt idx="36">
                  <c:v>6.532073692</c:v>
                </c:pt>
                <c:pt idx="37">
                  <c:v>6.5070455100000002</c:v>
                </c:pt>
                <c:pt idx="38">
                  <c:v>6.4820135199999998</c:v>
                </c:pt>
                <c:pt idx="39">
                  <c:v>6.4569777219999995</c:v>
                </c:pt>
                <c:pt idx="40">
                  <c:v>6.4319381160000004</c:v>
                </c:pt>
                <c:pt idx="41">
                  <c:v>6.4068947019999998</c:v>
                </c:pt>
                <c:pt idx="42">
                  <c:v>6.3818474800000002</c:v>
                </c:pt>
                <c:pt idx="43">
                  <c:v>6.35679645</c:v>
                </c:pt>
                <c:pt idx="44">
                  <c:v>6.3317415779999999</c:v>
                </c:pt>
                <c:pt idx="45">
                  <c:v>6.3066829320000002</c:v>
                </c:pt>
                <c:pt idx="46">
                  <c:v>6.2816204779999998</c:v>
                </c:pt>
                <c:pt idx="47">
                  <c:v>6.2565541820000004</c:v>
                </c:pt>
                <c:pt idx="48">
                  <c:v>6.2314841120000004</c:v>
                </c:pt>
                <c:pt idx="49">
                  <c:v>6.2064101999999997</c:v>
                </c:pt>
                <c:pt idx="50">
                  <c:v>6.1813325140000002</c:v>
                </c:pt>
                <c:pt idx="51">
                  <c:v>6.1562509859999999</c:v>
                </c:pt>
                <c:pt idx="52">
                  <c:v>6.1311656839999999</c:v>
                </c:pt>
                <c:pt idx="53">
                  <c:v>6.1060765400000001</c:v>
                </c:pt>
                <c:pt idx="54">
                  <c:v>6.0809835880000005</c:v>
                </c:pt>
                <c:pt idx="55">
                  <c:v>6.0558868620000004</c:v>
                </c:pt>
                <c:pt idx="56">
                  <c:v>6.0307862939999994</c:v>
                </c:pt>
                <c:pt idx="57">
                  <c:v>6.0056819179999996</c:v>
                </c:pt>
                <c:pt idx="58">
                  <c:v>5.980573734</c:v>
                </c:pt>
                <c:pt idx="59">
                  <c:v>5.9554617419999998</c:v>
                </c:pt>
                <c:pt idx="60">
                  <c:v>5.9303459419999998</c:v>
                </c:pt>
                <c:pt idx="61">
                  <c:v>5.905226334</c:v>
                </c:pt>
                <c:pt idx="62">
                  <c:v>5.8801029179999995</c:v>
                </c:pt>
                <c:pt idx="63">
                  <c:v>5.8549756940000002</c:v>
                </c:pt>
                <c:pt idx="64">
                  <c:v>5.8298446620000002</c:v>
                </c:pt>
                <c:pt idx="65">
                  <c:v>5.8047098219999995</c:v>
                </c:pt>
                <c:pt idx="66">
                  <c:v>5.7795711399999998</c:v>
                </c:pt>
                <c:pt idx="67">
                  <c:v>5.7544286840000005</c:v>
                </c:pt>
                <c:pt idx="68">
                  <c:v>5.7292824199999997</c:v>
                </c:pt>
                <c:pt idx="69">
                  <c:v>5.7041323139999998</c:v>
                </c:pt>
                <c:pt idx="70">
                  <c:v>5.6789784340000002</c:v>
                </c:pt>
                <c:pt idx="71">
                  <c:v>5.6538207119999999</c:v>
                </c:pt>
                <c:pt idx="72">
                  <c:v>5.628659216</c:v>
                </c:pt>
                <c:pt idx="73">
                  <c:v>5.6034938780000001</c:v>
                </c:pt>
                <c:pt idx="74">
                  <c:v>5.5783247659999997</c:v>
                </c:pt>
                <c:pt idx="75">
                  <c:v>5.5531518119999994</c:v>
                </c:pt>
                <c:pt idx="76">
                  <c:v>5.5279750500000002</c:v>
                </c:pt>
                <c:pt idx="77">
                  <c:v>5.5027945139999996</c:v>
                </c:pt>
                <c:pt idx="78">
                  <c:v>5.477610136</c:v>
                </c:pt>
                <c:pt idx="79">
                  <c:v>5.4524219499999997</c:v>
                </c:pt>
                <c:pt idx="80">
                  <c:v>5.4272299559999997</c:v>
                </c:pt>
                <c:pt idx="81">
                  <c:v>5.4020341539999999</c:v>
                </c:pt>
                <c:pt idx="82">
                  <c:v>5.3768345440000003</c:v>
                </c:pt>
                <c:pt idx="83">
                  <c:v>5.351631126</c:v>
                </c:pt>
                <c:pt idx="84">
                  <c:v>5.3264239</c:v>
                </c:pt>
                <c:pt idx="85">
                  <c:v>5.3012128660000002</c:v>
                </c:pt>
                <c:pt idx="86">
                  <c:v>5.2759980240000006</c:v>
                </c:pt>
                <c:pt idx="87">
                  <c:v>5.2507793739999995</c:v>
                </c:pt>
                <c:pt idx="88">
                  <c:v>5.2255568820000002</c:v>
                </c:pt>
                <c:pt idx="89">
                  <c:v>5.2003306160000005</c:v>
                </c:pt>
                <c:pt idx="90">
                  <c:v>5.175100542</c:v>
                </c:pt>
                <c:pt idx="91">
                  <c:v>5.1498666599999998</c:v>
                </c:pt>
                <c:pt idx="92">
                  <c:v>5.1246289359999997</c:v>
                </c:pt>
                <c:pt idx="93">
                  <c:v>5.0993874379999999</c:v>
                </c:pt>
                <c:pt idx="94">
                  <c:v>5.0741420980000003</c:v>
                </c:pt>
                <c:pt idx="95">
                  <c:v>5.0488929840000001</c:v>
                </c:pt>
                <c:pt idx="96">
                  <c:v>5.023640028</c:v>
                </c:pt>
                <c:pt idx="97">
                  <c:v>4.9983832640000001</c:v>
                </c:pt>
                <c:pt idx="98">
                  <c:v>4.9731227260000006</c:v>
                </c:pt>
                <c:pt idx="99">
                  <c:v>4.9478583460000003</c:v>
                </c:pt>
                <c:pt idx="100">
                  <c:v>4.9225901580000002</c:v>
                </c:pt>
                <c:pt idx="101">
                  <c:v>4.8973181620000004</c:v>
                </c:pt>
                <c:pt idx="102">
                  <c:v>4.8720423579999999</c:v>
                </c:pt>
                <c:pt idx="103">
                  <c:v>4.8467627460000005</c:v>
                </c:pt>
                <c:pt idx="104">
                  <c:v>4.8214793599999997</c:v>
                </c:pt>
                <c:pt idx="105">
                  <c:v>4.7961921319999998</c:v>
                </c:pt>
                <c:pt idx="106">
                  <c:v>4.7709010620000001</c:v>
                </c:pt>
                <c:pt idx="107">
                  <c:v>4.7456062179999998</c:v>
                </c:pt>
                <c:pt idx="108">
                  <c:v>4.7203075659999998</c:v>
                </c:pt>
                <c:pt idx="109">
                  <c:v>4.695005106</c:v>
                </c:pt>
                <c:pt idx="110">
                  <c:v>4.6696988380000004</c:v>
                </c:pt>
                <c:pt idx="111">
                  <c:v>4.6443887620000002</c:v>
                </c:pt>
                <c:pt idx="112">
                  <c:v>4.619074844</c:v>
                </c:pt>
                <c:pt idx="113">
                  <c:v>4.5937571520000002</c:v>
                </c:pt>
                <c:pt idx="114">
                  <c:v>4.5684356179999996</c:v>
                </c:pt>
                <c:pt idx="115">
                  <c:v>4.5431103100000003</c:v>
                </c:pt>
                <c:pt idx="116">
                  <c:v>4.5177811600000002</c:v>
                </c:pt>
                <c:pt idx="117">
                  <c:v>4.4924482359999995</c:v>
                </c:pt>
                <c:pt idx="118">
                  <c:v>4.4671114699999999</c:v>
                </c:pt>
                <c:pt idx="119">
                  <c:v>4.4417709299999997</c:v>
                </c:pt>
                <c:pt idx="120">
                  <c:v>4.4164265479999996</c:v>
                </c:pt>
                <c:pt idx="121">
                  <c:v>4.3910783579999997</c:v>
                </c:pt>
                <c:pt idx="122">
                  <c:v>4.36572636</c:v>
                </c:pt>
                <c:pt idx="123">
                  <c:v>4.3403705879999999</c:v>
                </c:pt>
                <c:pt idx="124">
                  <c:v>4.3150109739999998</c:v>
                </c:pt>
                <c:pt idx="125">
                  <c:v>4.2896475519999999</c:v>
                </c:pt>
                <c:pt idx="126">
                  <c:v>4.2642803220000003</c:v>
                </c:pt>
                <c:pt idx="127">
                  <c:v>4.238909284</c:v>
                </c:pt>
                <c:pt idx="128">
                  <c:v>4.2135344380000008</c:v>
                </c:pt>
                <c:pt idx="129">
                  <c:v>4.1881557840000001</c:v>
                </c:pt>
                <c:pt idx="130">
                  <c:v>4.1627733220000005</c:v>
                </c:pt>
                <c:pt idx="131">
                  <c:v>4.1373870180000001</c:v>
                </c:pt>
                <c:pt idx="132">
                  <c:v>4.11199694</c:v>
                </c:pt>
                <c:pt idx="133">
                  <c:v>4.0866030540000002</c:v>
                </c:pt>
                <c:pt idx="134">
                  <c:v>4.0612053600000007</c:v>
                </c:pt>
                <c:pt idx="135">
                  <c:v>4.0358038240000003</c:v>
                </c:pt>
                <c:pt idx="136">
                  <c:v>4.0103985139999994</c:v>
                </c:pt>
                <c:pt idx="137">
                  <c:v>3.9849893620000003</c:v>
                </c:pt>
                <c:pt idx="138">
                  <c:v>3.9595764359999999</c:v>
                </c:pt>
                <c:pt idx="139">
                  <c:v>3.9341596679999995</c:v>
                </c:pt>
                <c:pt idx="140">
                  <c:v>3.9087391259999995</c:v>
                </c:pt>
                <c:pt idx="141">
                  <c:v>3.8833147420000005</c:v>
                </c:pt>
                <c:pt idx="142">
                  <c:v>3.8578865499999999</c:v>
                </c:pt>
                <c:pt idx="143">
                  <c:v>3.8324545840000006</c:v>
                </c:pt>
                <c:pt idx="144">
                  <c:v>3.8070187760000005</c:v>
                </c:pt>
                <c:pt idx="145">
                  <c:v>3.7815791599999997</c:v>
                </c:pt>
                <c:pt idx="146">
                  <c:v>3.7561357360000009</c:v>
                </c:pt>
                <c:pt idx="147">
                  <c:v>3.7306885040000006</c:v>
                </c:pt>
                <c:pt idx="148">
                  <c:v>3.7052374640000005</c:v>
                </c:pt>
                <c:pt idx="149">
                  <c:v>3.6797826159999998</c:v>
                </c:pt>
                <c:pt idx="150">
                  <c:v>3.6543239600000001</c:v>
                </c:pt>
                <c:pt idx="151">
                  <c:v>3.6288614959999999</c:v>
                </c:pt>
                <c:pt idx="152">
                  <c:v>3.6033952239999998</c:v>
                </c:pt>
                <c:pt idx="153">
                  <c:v>3.5779251439999999</c:v>
                </c:pt>
                <c:pt idx="154">
                  <c:v>3.5524512560000003</c:v>
                </c:pt>
                <c:pt idx="155">
                  <c:v>3.5269735600000001</c:v>
                </c:pt>
                <c:pt idx="156">
                  <c:v>3.5014920220000008</c:v>
                </c:pt>
                <c:pt idx="157">
                  <c:v>3.4760067100000001</c:v>
                </c:pt>
                <c:pt idx="158">
                  <c:v>3.4505175560000003</c:v>
                </c:pt>
                <c:pt idx="159">
                  <c:v>3.425024628000001</c:v>
                </c:pt>
                <c:pt idx="160">
                  <c:v>3.3995278920000001</c:v>
                </c:pt>
                <c:pt idx="161">
                  <c:v>3.374027314000001</c:v>
                </c:pt>
                <c:pt idx="162">
                  <c:v>3.3485229280000004</c:v>
                </c:pt>
                <c:pt idx="163">
                  <c:v>3.3230147680000011</c:v>
                </c:pt>
                <c:pt idx="164">
                  <c:v>3.2975027659999991</c:v>
                </c:pt>
                <c:pt idx="165">
                  <c:v>3.2719869560000001</c:v>
                </c:pt>
                <c:pt idx="166">
                  <c:v>3.2464673719999997</c:v>
                </c:pt>
                <c:pt idx="167">
                  <c:v>3.2209439459999993</c:v>
                </c:pt>
                <c:pt idx="168">
                  <c:v>3.1954167119999992</c:v>
                </c:pt>
                <c:pt idx="169">
                  <c:v>3.1698856700000002</c:v>
                </c:pt>
                <c:pt idx="170">
                  <c:v>3.1443508200000005</c:v>
                </c:pt>
                <c:pt idx="171">
                  <c:v>3.1188121620000002</c:v>
                </c:pt>
                <c:pt idx="172">
                  <c:v>3.0932696959999992</c:v>
                </c:pt>
                <c:pt idx="173">
                  <c:v>3.0677234219999994</c:v>
                </c:pt>
                <c:pt idx="174">
                  <c:v>3.0421733400000006</c:v>
                </c:pt>
                <c:pt idx="175">
                  <c:v>3.0166194499999994</c:v>
                </c:pt>
                <c:pt idx="176">
                  <c:v>2.9910617520000002</c:v>
                </c:pt>
                <c:pt idx="177">
                  <c:v>2.9655002119999994</c:v>
                </c:pt>
                <c:pt idx="178">
                  <c:v>2.9399348980000006</c:v>
                </c:pt>
                <c:pt idx="179">
                  <c:v>2.9143657760000004</c:v>
                </c:pt>
                <c:pt idx="180">
                  <c:v>2.8887928120000002</c:v>
                </c:pt>
                <c:pt idx="181">
                  <c:v>2.8632160740000003</c:v>
                </c:pt>
                <c:pt idx="182">
                  <c:v>2.8376354940000006</c:v>
                </c:pt>
                <c:pt idx="183">
                  <c:v>2.8120511399999994</c:v>
                </c:pt>
                <c:pt idx="184">
                  <c:v>2.7864629440000002</c:v>
                </c:pt>
                <c:pt idx="185">
                  <c:v>2.7608709739999995</c:v>
                </c:pt>
                <c:pt idx="186">
                  <c:v>2.7352751620000006</c:v>
                </c:pt>
                <c:pt idx="187">
                  <c:v>2.7096755419999994</c:v>
                </c:pt>
                <c:pt idx="188">
                  <c:v>2.6840721139999992</c:v>
                </c:pt>
                <c:pt idx="189">
                  <c:v>2.6584649120000012</c:v>
                </c:pt>
                <c:pt idx="190">
                  <c:v>2.6328538679999998</c:v>
                </c:pt>
                <c:pt idx="191">
                  <c:v>2.6072390160000012</c:v>
                </c:pt>
                <c:pt idx="192">
                  <c:v>2.5816203560000002</c:v>
                </c:pt>
                <c:pt idx="193">
                  <c:v>2.5559978880000003</c:v>
                </c:pt>
                <c:pt idx="194">
                  <c:v>2.5303716119999997</c:v>
                </c:pt>
                <c:pt idx="195">
                  <c:v>2.5047415280000003</c:v>
                </c:pt>
                <c:pt idx="196">
                  <c:v>2.4791076360000002</c:v>
                </c:pt>
                <c:pt idx="197">
                  <c:v>2.4534699359999994</c:v>
                </c:pt>
                <c:pt idx="198">
                  <c:v>2.4278283940000005</c:v>
                </c:pt>
                <c:pt idx="199">
                  <c:v>2.4021830780000002</c:v>
                </c:pt>
                <c:pt idx="200">
                  <c:v>2.376533954000001</c:v>
                </c:pt>
                <c:pt idx="201">
                  <c:v>2.3508809880000001</c:v>
                </c:pt>
                <c:pt idx="202">
                  <c:v>2.3252242479999996</c:v>
                </c:pt>
                <c:pt idx="203">
                  <c:v>2.2995637000000002</c:v>
                </c:pt>
                <c:pt idx="204">
                  <c:v>2.2738993099999991</c:v>
                </c:pt>
                <c:pt idx="205">
                  <c:v>2.2482311460000002</c:v>
                </c:pt>
                <c:pt idx="206">
                  <c:v>2.2225591399999995</c:v>
                </c:pt>
                <c:pt idx="207">
                  <c:v>2.196883326</c:v>
                </c:pt>
                <c:pt idx="208">
                  <c:v>2.1712037379999991</c:v>
                </c:pt>
                <c:pt idx="209">
                  <c:v>2.145520308</c:v>
                </c:pt>
                <c:pt idx="210">
                  <c:v>2.1198330700000003</c:v>
                </c:pt>
                <c:pt idx="211">
                  <c:v>2.0941420579999992</c:v>
                </c:pt>
                <c:pt idx="212">
                  <c:v>2.0684472039999999</c:v>
                </c:pt>
                <c:pt idx="213">
                  <c:v>2.042748542</c:v>
                </c:pt>
                <c:pt idx="214">
                  <c:v>2.0170460719999994</c:v>
                </c:pt>
                <c:pt idx="215">
                  <c:v>1.9913397939999999</c:v>
                </c:pt>
                <c:pt idx="216">
                  <c:v>1.9656297080000016</c:v>
                </c:pt>
                <c:pt idx="217">
                  <c:v>1.9399158140000008</c:v>
                </c:pt>
                <c:pt idx="218">
                  <c:v>1.9141981120000011</c:v>
                </c:pt>
                <c:pt idx="219">
                  <c:v>1.8884766020000008</c:v>
                </c:pt>
                <c:pt idx="220">
                  <c:v>1.8627512500000005</c:v>
                </c:pt>
                <c:pt idx="221">
                  <c:v>1.8370221240000006</c:v>
                </c:pt>
                <c:pt idx="222">
                  <c:v>1.8112891900000001</c:v>
                </c:pt>
                <c:pt idx="223">
                  <c:v>1.7855524139999996</c:v>
                </c:pt>
                <c:pt idx="224">
                  <c:v>1.7598118639999996</c:v>
                </c:pt>
                <c:pt idx="225">
                  <c:v>1.7340675060000006</c:v>
                </c:pt>
                <c:pt idx="226">
                  <c:v>1.7083193059999999</c:v>
                </c:pt>
                <c:pt idx="227">
                  <c:v>1.6825673319999996</c:v>
                </c:pt>
                <c:pt idx="228">
                  <c:v>1.6568115160000012</c:v>
                </c:pt>
                <c:pt idx="229">
                  <c:v>1.6310518920000003</c:v>
                </c:pt>
                <c:pt idx="230">
                  <c:v>1.6052884939999998</c:v>
                </c:pt>
                <c:pt idx="231">
                  <c:v>1.5795212540000012</c:v>
                </c:pt>
                <c:pt idx="232">
                  <c:v>1.5537502060000001</c:v>
                </c:pt>
                <c:pt idx="233">
                  <c:v>1.5279753840000012</c:v>
                </c:pt>
                <c:pt idx="234">
                  <c:v>1.5021967200000006</c:v>
                </c:pt>
                <c:pt idx="235">
                  <c:v>1.4764142480000011</c:v>
                </c:pt>
                <c:pt idx="236">
                  <c:v>1.4506279680000009</c:v>
                </c:pt>
                <c:pt idx="237">
                  <c:v>1.4248378800000001</c:v>
                </c:pt>
                <c:pt idx="238">
                  <c:v>1.3990439840000004</c:v>
                </c:pt>
                <c:pt idx="239">
                  <c:v>1.37324628</c:v>
                </c:pt>
                <c:pt idx="240">
                  <c:v>1.3474447680000008</c:v>
                </c:pt>
                <c:pt idx="241">
                  <c:v>1.3216394479999991</c:v>
                </c:pt>
                <c:pt idx="242">
                  <c:v>1.2958302860000011</c:v>
                </c:pt>
                <c:pt idx="243">
                  <c:v>1.2700173499999998</c:v>
                </c:pt>
                <c:pt idx="244">
                  <c:v>1.2442006060000015</c:v>
                </c:pt>
                <c:pt idx="245">
                  <c:v>1.2183800539999989</c:v>
                </c:pt>
                <c:pt idx="246">
                  <c:v>1.19255566</c:v>
                </c:pt>
                <c:pt idx="247">
                  <c:v>1.1667274919999997</c:v>
                </c:pt>
                <c:pt idx="248">
                  <c:v>1.1408954820000012</c:v>
                </c:pt>
                <c:pt idx="249">
                  <c:v>1.1150596979999996</c:v>
                </c:pt>
                <c:pt idx="250">
                  <c:v>1.0892200719999998</c:v>
                </c:pt>
                <c:pt idx="251">
                  <c:v>1.0633766720000004</c:v>
                </c:pt>
                <c:pt idx="252">
                  <c:v>1.0375294300000011</c:v>
                </c:pt>
                <c:pt idx="253">
                  <c:v>1.0116783799999993</c:v>
                </c:pt>
                <c:pt idx="254">
                  <c:v>0.98582352200000045</c:v>
                </c:pt>
                <c:pt idx="255">
                  <c:v>0.95996489000000018</c:v>
                </c:pt>
                <c:pt idx="256">
                  <c:v>0.93410241599999999</c:v>
                </c:pt>
                <c:pt idx="257">
                  <c:v>0.90823613400000092</c:v>
                </c:pt>
                <c:pt idx="258">
                  <c:v>0.88236604400000118</c:v>
                </c:pt>
                <c:pt idx="259">
                  <c:v>0.85649214600000079</c:v>
                </c:pt>
                <c:pt idx="260">
                  <c:v>0.83061443999999973</c:v>
                </c:pt>
                <c:pt idx="261">
                  <c:v>0.80473292599999979</c:v>
                </c:pt>
                <c:pt idx="262">
                  <c:v>0.77884760399999919</c:v>
                </c:pt>
                <c:pt idx="263">
                  <c:v>0.75295847399999971</c:v>
                </c:pt>
                <c:pt idx="264">
                  <c:v>0.72706553599999957</c:v>
                </c:pt>
                <c:pt idx="265">
                  <c:v>0.7011687559999995</c:v>
                </c:pt>
                <c:pt idx="266">
                  <c:v>0.67526820200000159</c:v>
                </c:pt>
                <c:pt idx="267">
                  <c:v>0.64936384000000125</c:v>
                </c:pt>
                <c:pt idx="268">
                  <c:v>0.6234556359999992</c:v>
                </c:pt>
                <c:pt idx="269">
                  <c:v>0.59754365800000109</c:v>
                </c:pt>
                <c:pt idx="270">
                  <c:v>0.57162787200000054</c:v>
                </c:pt>
                <c:pt idx="271">
                  <c:v>0.54570824400000006</c:v>
                </c:pt>
                <c:pt idx="272">
                  <c:v>0.51978480800000071</c:v>
                </c:pt>
                <c:pt idx="273">
                  <c:v>0.49385759799999995</c:v>
                </c:pt>
                <c:pt idx="274">
                  <c:v>0.46792654600000105</c:v>
                </c:pt>
                <c:pt idx="275">
                  <c:v>0.44199171999999898</c:v>
                </c:pt>
                <c:pt idx="276">
                  <c:v>0.41605305200000053</c:v>
                </c:pt>
                <c:pt idx="277">
                  <c:v>0.39011057600000143</c:v>
                </c:pt>
                <c:pt idx="278">
                  <c:v>0.36416429199999989</c:v>
                </c:pt>
                <c:pt idx="279">
                  <c:v>0.33821420000000124</c:v>
                </c:pt>
                <c:pt idx="280">
                  <c:v>0.31226030000000016</c:v>
                </c:pt>
                <c:pt idx="281">
                  <c:v>0.28630259200000019</c:v>
                </c:pt>
                <c:pt idx="282">
                  <c:v>0.26034107600000134</c:v>
                </c:pt>
                <c:pt idx="283">
                  <c:v>0.23437575200000005</c:v>
                </c:pt>
                <c:pt idx="284">
                  <c:v>0.20840662000000165</c:v>
                </c:pt>
                <c:pt idx="285">
                  <c:v>0.18243367999999904</c:v>
                </c:pt>
                <c:pt idx="286">
                  <c:v>0.1564569320000011</c:v>
                </c:pt>
                <c:pt idx="287">
                  <c:v>0.13047637600000073</c:v>
                </c:pt>
                <c:pt idx="288">
                  <c:v>0.10449197800000043</c:v>
                </c:pt>
                <c:pt idx="289">
                  <c:v>7.8503805999998733E-2</c:v>
                </c:pt>
                <c:pt idx="290">
                  <c:v>5.2511825999999928E-2</c:v>
                </c:pt>
                <c:pt idx="291">
                  <c:v>2.6516004000001203E-2</c:v>
                </c:pt>
                <c:pt idx="292">
                  <c:v>5.1640799999930209E-4</c:v>
                </c:pt>
                <c:pt idx="293">
                  <c:v>-2.5487029999998967E-2</c:v>
                </c:pt>
                <c:pt idx="294">
                  <c:v>-5.1494242000000412E-2</c:v>
                </c:pt>
                <c:pt idx="295">
                  <c:v>-7.7505296000000001E-2</c:v>
                </c:pt>
                <c:pt idx="296">
                  <c:v>-0.10352012399999921</c:v>
                </c:pt>
                <c:pt idx="297">
                  <c:v>-0.12953879400000012</c:v>
                </c:pt>
                <c:pt idx="298">
                  <c:v>-0.15556127199999992</c:v>
                </c:pt>
                <c:pt idx="299">
                  <c:v>-0.18158755799999859</c:v>
                </c:pt>
                <c:pt idx="300">
                  <c:v>-0.20761761800000045</c:v>
                </c:pt>
                <c:pt idx="301">
                  <c:v>-0.23365151999999867</c:v>
                </c:pt>
                <c:pt idx="302">
                  <c:v>-0.25968922999999933</c:v>
                </c:pt>
                <c:pt idx="303">
                  <c:v>-0.28573074800000064</c:v>
                </c:pt>
                <c:pt idx="304">
                  <c:v>-0.31177607400000085</c:v>
                </c:pt>
                <c:pt idx="305">
                  <c:v>-0.33782520799999993</c:v>
                </c:pt>
                <c:pt idx="306">
                  <c:v>-0.36387814999999968</c:v>
                </c:pt>
                <c:pt idx="307">
                  <c:v>-0.38993490000000008</c:v>
                </c:pt>
                <c:pt idx="308">
                  <c:v>-0.41599549199999863</c:v>
                </c:pt>
                <c:pt idx="309">
                  <c:v>-0.44205985799999858</c:v>
                </c:pt>
                <c:pt idx="310">
                  <c:v>-0.46812803200000097</c:v>
                </c:pt>
                <c:pt idx="311">
                  <c:v>-0.49420001399999869</c:v>
                </c:pt>
                <c:pt idx="312">
                  <c:v>-0.5202758379999981</c:v>
                </c:pt>
                <c:pt idx="313">
                  <c:v>-0.54635543599999892</c:v>
                </c:pt>
                <c:pt idx="314">
                  <c:v>-0.57243887599999965</c:v>
                </c:pt>
                <c:pt idx="315">
                  <c:v>-0.59852609000000001</c:v>
                </c:pt>
                <c:pt idx="316">
                  <c:v>-0.62461714600000029</c:v>
                </c:pt>
                <c:pt idx="317">
                  <c:v>-0.65071197599999842</c:v>
                </c:pt>
                <c:pt idx="318">
                  <c:v>-0.67681064800000001</c:v>
                </c:pt>
                <c:pt idx="319">
                  <c:v>-0.7029131280000005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9A-4740-8FB0-16289C18AD26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Sheet4!$K$2:$K$324</c:f>
              <c:numCache>
                <c:formatCode>General</c:formatCode>
                <c:ptCount val="323"/>
                <c:pt idx="0">
                  <c:v>6.7401110499999994</c:v>
                </c:pt>
                <c:pt idx="1">
                  <c:v>6.7218087999999998</c:v>
                </c:pt>
                <c:pt idx="2">
                  <c:v>6.7035037749999988</c:v>
                </c:pt>
                <c:pt idx="3">
                  <c:v>6.6851959499999989</c:v>
                </c:pt>
                <c:pt idx="4">
                  <c:v>6.6668852999999988</c:v>
                </c:pt>
                <c:pt idx="5">
                  <c:v>6.6485718749999991</c:v>
                </c:pt>
                <c:pt idx="6">
                  <c:v>6.6302556249999984</c:v>
                </c:pt>
                <c:pt idx="7">
                  <c:v>6.6119365749999988</c:v>
                </c:pt>
                <c:pt idx="8">
                  <c:v>6.5936147499999986</c:v>
                </c:pt>
                <c:pt idx="9">
                  <c:v>6.5752901000000001</c:v>
                </c:pt>
                <c:pt idx="10">
                  <c:v>6.5569626499999991</c:v>
                </c:pt>
                <c:pt idx="11">
                  <c:v>6.5386324249999994</c:v>
                </c:pt>
                <c:pt idx="12">
                  <c:v>6.5202993749999996</c:v>
                </c:pt>
                <c:pt idx="13">
                  <c:v>6.501963524999999</c:v>
                </c:pt>
                <c:pt idx="14">
                  <c:v>6.4836248749999985</c:v>
                </c:pt>
                <c:pt idx="15">
                  <c:v>6.4652834249999991</c:v>
                </c:pt>
                <c:pt idx="16">
                  <c:v>6.4469391749999989</c:v>
                </c:pt>
                <c:pt idx="17">
                  <c:v>6.4285921249999998</c:v>
                </c:pt>
                <c:pt idx="18">
                  <c:v>6.410242274999999</c:v>
                </c:pt>
                <c:pt idx="19">
                  <c:v>6.3918896249999992</c:v>
                </c:pt>
                <c:pt idx="20">
                  <c:v>6.3735341749999996</c:v>
                </c:pt>
                <c:pt idx="21">
                  <c:v>6.3551759249999993</c:v>
                </c:pt>
                <c:pt idx="22">
                  <c:v>6.3368148499999997</c:v>
                </c:pt>
                <c:pt idx="23">
                  <c:v>6.3184509999999996</c:v>
                </c:pt>
                <c:pt idx="24">
                  <c:v>6.3000843499999988</c:v>
                </c:pt>
                <c:pt idx="25">
                  <c:v>6.2817148749999987</c:v>
                </c:pt>
                <c:pt idx="26">
                  <c:v>6.2633426249999999</c:v>
                </c:pt>
                <c:pt idx="27">
                  <c:v>6.2449675499999993</c:v>
                </c:pt>
                <c:pt idx="28">
                  <c:v>6.2265896999999999</c:v>
                </c:pt>
                <c:pt idx="29">
                  <c:v>6.2082090249999986</c:v>
                </c:pt>
                <c:pt idx="30">
                  <c:v>6.1898255749999986</c:v>
                </c:pt>
                <c:pt idx="31">
                  <c:v>6.1714392999999994</c:v>
                </c:pt>
                <c:pt idx="32">
                  <c:v>6.1530502249999994</c:v>
                </c:pt>
                <c:pt idx="33">
                  <c:v>6.134658374999999</c:v>
                </c:pt>
                <c:pt idx="34">
                  <c:v>6.1162636999999993</c:v>
                </c:pt>
                <c:pt idx="35">
                  <c:v>6.0978662249999989</c:v>
                </c:pt>
                <c:pt idx="36">
                  <c:v>6.0794659499999995</c:v>
                </c:pt>
                <c:pt idx="37">
                  <c:v>6.0610628749999993</c:v>
                </c:pt>
                <c:pt idx="38">
                  <c:v>6.0426569999999984</c:v>
                </c:pt>
                <c:pt idx="39">
                  <c:v>6.0242483249999985</c:v>
                </c:pt>
                <c:pt idx="40">
                  <c:v>6.0058368499999997</c:v>
                </c:pt>
                <c:pt idx="41">
                  <c:v>5.9874225749999992</c:v>
                </c:pt>
                <c:pt idx="42">
                  <c:v>5.9690054999999997</c:v>
                </c:pt>
                <c:pt idx="43">
                  <c:v>5.9505856249999987</c:v>
                </c:pt>
                <c:pt idx="44">
                  <c:v>5.9321629249999992</c:v>
                </c:pt>
                <c:pt idx="45">
                  <c:v>5.9137374499999993</c:v>
                </c:pt>
                <c:pt idx="46">
                  <c:v>5.8953091749999995</c:v>
                </c:pt>
                <c:pt idx="47">
                  <c:v>5.8768780749999996</c:v>
                </c:pt>
                <c:pt idx="48">
                  <c:v>5.8584441999999992</c:v>
                </c:pt>
                <c:pt idx="49">
                  <c:v>5.8400074999999987</c:v>
                </c:pt>
                <c:pt idx="50">
                  <c:v>5.8215680249999995</c:v>
                </c:pt>
                <c:pt idx="51">
                  <c:v>5.8031257249999992</c:v>
                </c:pt>
                <c:pt idx="52">
                  <c:v>5.7846806499999994</c:v>
                </c:pt>
                <c:pt idx="53">
                  <c:v>5.7662327499999986</c:v>
                </c:pt>
                <c:pt idx="54">
                  <c:v>5.7477820499999996</c:v>
                </c:pt>
                <c:pt idx="55">
                  <c:v>5.7293285749999994</c:v>
                </c:pt>
                <c:pt idx="56">
                  <c:v>5.7108722749999989</c:v>
                </c:pt>
                <c:pt idx="57">
                  <c:v>5.6924131749999987</c:v>
                </c:pt>
                <c:pt idx="58">
                  <c:v>5.6739512749999994</c:v>
                </c:pt>
                <c:pt idx="59">
                  <c:v>5.6554865749999994</c:v>
                </c:pt>
                <c:pt idx="60">
                  <c:v>5.6370190749999995</c:v>
                </c:pt>
                <c:pt idx="61">
                  <c:v>5.6185487749999989</c:v>
                </c:pt>
                <c:pt idx="62">
                  <c:v>5.6000756749999994</c:v>
                </c:pt>
                <c:pt idx="63">
                  <c:v>5.581599774999999</c:v>
                </c:pt>
                <c:pt idx="64">
                  <c:v>5.5631210749999997</c:v>
                </c:pt>
                <c:pt idx="65">
                  <c:v>5.5446395749999997</c:v>
                </c:pt>
                <c:pt idx="66">
                  <c:v>5.5261552499999986</c:v>
                </c:pt>
                <c:pt idx="67">
                  <c:v>5.5076681499999989</c:v>
                </c:pt>
                <c:pt idx="68">
                  <c:v>5.4891782499999993</c:v>
                </c:pt>
                <c:pt idx="69">
                  <c:v>5.4706855249999995</c:v>
                </c:pt>
                <c:pt idx="70">
                  <c:v>5.4521900249999993</c:v>
                </c:pt>
                <c:pt idx="71">
                  <c:v>5.4336916999999989</c:v>
                </c:pt>
                <c:pt idx="72">
                  <c:v>5.415190599999999</c:v>
                </c:pt>
                <c:pt idx="73">
                  <c:v>5.3966866749999998</c:v>
                </c:pt>
                <c:pt idx="74">
                  <c:v>5.3781799749999992</c:v>
                </c:pt>
                <c:pt idx="75">
                  <c:v>5.3596704499999994</c:v>
                </c:pt>
                <c:pt idx="76">
                  <c:v>5.3411581249999998</c:v>
                </c:pt>
                <c:pt idx="77">
                  <c:v>5.3226430249999988</c:v>
                </c:pt>
                <c:pt idx="78">
                  <c:v>5.3041250999999994</c:v>
                </c:pt>
                <c:pt idx="79">
                  <c:v>5.2856043749999992</c:v>
                </c:pt>
                <c:pt idx="80">
                  <c:v>5.2670808499999993</c:v>
                </c:pt>
                <c:pt idx="81">
                  <c:v>5.2485545249999994</c:v>
                </c:pt>
                <c:pt idx="82">
                  <c:v>5.2300253999999997</c:v>
                </c:pt>
                <c:pt idx="83">
                  <c:v>5.2114934749999993</c:v>
                </c:pt>
                <c:pt idx="84">
                  <c:v>5.1929587499999998</c:v>
                </c:pt>
                <c:pt idx="85">
                  <c:v>5.1744212249999988</c:v>
                </c:pt>
                <c:pt idx="86">
                  <c:v>5.1558808999999997</c:v>
                </c:pt>
                <c:pt idx="87">
                  <c:v>5.1373377749999989</c:v>
                </c:pt>
                <c:pt idx="88">
                  <c:v>5.1187918249999997</c:v>
                </c:pt>
                <c:pt idx="89">
                  <c:v>5.1002430999999993</c:v>
                </c:pt>
                <c:pt idx="90">
                  <c:v>5.0816915749999989</c:v>
                </c:pt>
                <c:pt idx="91">
                  <c:v>5.0631372499999987</c:v>
                </c:pt>
                <c:pt idx="92">
                  <c:v>5.0445800999999992</c:v>
                </c:pt>
                <c:pt idx="93">
                  <c:v>5.0260201749999993</c:v>
                </c:pt>
                <c:pt idx="94">
                  <c:v>5.0074574249999992</c:v>
                </c:pt>
                <c:pt idx="95">
                  <c:v>4.9888918999999987</c:v>
                </c:pt>
                <c:pt idx="96">
                  <c:v>4.9703235499999989</c:v>
                </c:pt>
                <c:pt idx="97">
                  <c:v>4.9517523999999993</c:v>
                </c:pt>
                <c:pt idx="98">
                  <c:v>4.9331784749999992</c:v>
                </c:pt>
                <c:pt idx="99">
                  <c:v>4.9146017249999989</c:v>
                </c:pt>
                <c:pt idx="100">
                  <c:v>4.8960221749999988</c:v>
                </c:pt>
                <c:pt idx="101">
                  <c:v>4.8774398249999997</c:v>
                </c:pt>
                <c:pt idx="102">
                  <c:v>4.858854674999999</c:v>
                </c:pt>
                <c:pt idx="103">
                  <c:v>4.8402667249999993</c:v>
                </c:pt>
                <c:pt idx="104">
                  <c:v>4.8216759999999992</c:v>
                </c:pt>
                <c:pt idx="105">
                  <c:v>4.8030824499999989</c:v>
                </c:pt>
                <c:pt idx="106">
                  <c:v>4.7844860749999993</c:v>
                </c:pt>
                <c:pt idx="107">
                  <c:v>4.7658869249999993</c:v>
                </c:pt>
                <c:pt idx="108">
                  <c:v>4.7472849749999995</c:v>
                </c:pt>
                <c:pt idx="109">
                  <c:v>4.7286802249999988</c:v>
                </c:pt>
                <c:pt idx="110">
                  <c:v>4.7100726749999993</c:v>
                </c:pt>
                <c:pt idx="111">
                  <c:v>4.6914623249999989</c:v>
                </c:pt>
                <c:pt idx="112">
                  <c:v>4.6728491499999993</c:v>
                </c:pt>
                <c:pt idx="113">
                  <c:v>4.6542331999999993</c:v>
                </c:pt>
                <c:pt idx="114">
                  <c:v>4.6356144249999991</c:v>
                </c:pt>
                <c:pt idx="115">
                  <c:v>4.6169928749999993</c:v>
                </c:pt>
                <c:pt idx="116">
                  <c:v>4.5983684999999994</c:v>
                </c:pt>
                <c:pt idx="117">
                  <c:v>4.579741349999999</c:v>
                </c:pt>
                <c:pt idx="118">
                  <c:v>4.5611113749999994</c:v>
                </c:pt>
                <c:pt idx="119">
                  <c:v>4.5424786249999993</c:v>
                </c:pt>
                <c:pt idx="120">
                  <c:v>4.5238430499999991</c:v>
                </c:pt>
                <c:pt idx="121">
                  <c:v>4.505204674999999</c:v>
                </c:pt>
                <c:pt idx="122">
                  <c:v>4.486563499999999</c:v>
                </c:pt>
                <c:pt idx="123">
                  <c:v>4.4679195499999986</c:v>
                </c:pt>
                <c:pt idx="124">
                  <c:v>4.449272774999999</c:v>
                </c:pt>
                <c:pt idx="125">
                  <c:v>4.4306231999999994</c:v>
                </c:pt>
                <c:pt idx="126">
                  <c:v>4.4119708249999992</c:v>
                </c:pt>
                <c:pt idx="127">
                  <c:v>4.393315649999999</c:v>
                </c:pt>
                <c:pt idx="128">
                  <c:v>4.374657674999999</c:v>
                </c:pt>
                <c:pt idx="129">
                  <c:v>4.3559968999999992</c:v>
                </c:pt>
                <c:pt idx="130">
                  <c:v>4.3373333249999995</c:v>
                </c:pt>
                <c:pt idx="131">
                  <c:v>4.3186669249999996</c:v>
                </c:pt>
                <c:pt idx="132">
                  <c:v>4.2999977499999993</c:v>
                </c:pt>
                <c:pt idx="133">
                  <c:v>4.2813257749999991</c:v>
                </c:pt>
                <c:pt idx="134">
                  <c:v>4.2626509999999991</c:v>
                </c:pt>
                <c:pt idx="135">
                  <c:v>4.2439733999999989</c:v>
                </c:pt>
                <c:pt idx="136">
                  <c:v>4.2252930249999991</c:v>
                </c:pt>
                <c:pt idx="137">
                  <c:v>4.2066098249999992</c:v>
                </c:pt>
                <c:pt idx="138">
                  <c:v>4.1879238499999989</c:v>
                </c:pt>
                <c:pt idx="139">
                  <c:v>4.1692350499999993</c:v>
                </c:pt>
                <c:pt idx="140">
                  <c:v>4.1505434749999983</c:v>
                </c:pt>
                <c:pt idx="141">
                  <c:v>4.131849074999999</c:v>
                </c:pt>
                <c:pt idx="142">
                  <c:v>4.1131518749999989</c:v>
                </c:pt>
                <c:pt idx="143">
                  <c:v>4.0944518999999993</c:v>
                </c:pt>
                <c:pt idx="144">
                  <c:v>4.0757490999999995</c:v>
                </c:pt>
                <c:pt idx="145">
                  <c:v>4.0570434999999989</c:v>
                </c:pt>
                <c:pt idx="146">
                  <c:v>4.0383350999999994</c:v>
                </c:pt>
                <c:pt idx="147">
                  <c:v>4.0196238999999991</c:v>
                </c:pt>
                <c:pt idx="148">
                  <c:v>4.0009098999999999</c:v>
                </c:pt>
                <c:pt idx="149">
                  <c:v>3.982193099999999</c:v>
                </c:pt>
                <c:pt idx="150">
                  <c:v>3.9634734999999992</c:v>
                </c:pt>
                <c:pt idx="151">
                  <c:v>3.9447510999999986</c:v>
                </c:pt>
                <c:pt idx="152">
                  <c:v>3.9260258999999991</c:v>
                </c:pt>
                <c:pt idx="153">
                  <c:v>3.9072978999999988</c:v>
                </c:pt>
                <c:pt idx="154">
                  <c:v>3.8885670999999995</c:v>
                </c:pt>
                <c:pt idx="155">
                  <c:v>3.8698334999999986</c:v>
                </c:pt>
                <c:pt idx="156">
                  <c:v>3.8510970749999993</c:v>
                </c:pt>
                <c:pt idx="157">
                  <c:v>3.8323578749999996</c:v>
                </c:pt>
                <c:pt idx="158">
                  <c:v>3.8136158499999988</c:v>
                </c:pt>
                <c:pt idx="159">
                  <c:v>3.7948710499999994</c:v>
                </c:pt>
                <c:pt idx="160">
                  <c:v>3.7761234499999992</c:v>
                </c:pt>
                <c:pt idx="161">
                  <c:v>3.7573730249999997</c:v>
                </c:pt>
                <c:pt idx="162">
                  <c:v>3.7386197999999995</c:v>
                </c:pt>
                <c:pt idx="163">
                  <c:v>3.7198637999999997</c:v>
                </c:pt>
                <c:pt idx="164">
                  <c:v>3.7011049749999989</c:v>
                </c:pt>
                <c:pt idx="165">
                  <c:v>3.6823433499999991</c:v>
                </c:pt>
                <c:pt idx="166">
                  <c:v>3.6635789499999989</c:v>
                </c:pt>
                <c:pt idx="167">
                  <c:v>3.6448117249999985</c:v>
                </c:pt>
                <c:pt idx="168">
                  <c:v>3.6260416999999991</c:v>
                </c:pt>
                <c:pt idx="169">
                  <c:v>3.607268874999999</c:v>
                </c:pt>
                <c:pt idx="170">
                  <c:v>3.5884932499999991</c:v>
                </c:pt>
                <c:pt idx="171">
                  <c:v>3.5697148249999993</c:v>
                </c:pt>
                <c:pt idx="172">
                  <c:v>3.5509335999999987</c:v>
                </c:pt>
                <c:pt idx="173">
                  <c:v>3.5321495749999992</c:v>
                </c:pt>
                <c:pt idx="174">
                  <c:v>3.5133627499999989</c:v>
                </c:pt>
                <c:pt idx="175">
                  <c:v>3.4945731249999987</c:v>
                </c:pt>
                <c:pt idx="176">
                  <c:v>3.4757806999999996</c:v>
                </c:pt>
                <c:pt idx="177">
                  <c:v>3.4569854499999986</c:v>
                </c:pt>
                <c:pt idx="178">
                  <c:v>3.4381874249999989</c:v>
                </c:pt>
                <c:pt idx="179">
                  <c:v>3.4193865999999993</c:v>
                </c:pt>
                <c:pt idx="180">
                  <c:v>3.4005829499999995</c:v>
                </c:pt>
                <c:pt idx="181">
                  <c:v>3.3817765249999994</c:v>
                </c:pt>
                <c:pt idx="182">
                  <c:v>3.362967274999999</c:v>
                </c:pt>
                <c:pt idx="183">
                  <c:v>3.3441552499999991</c:v>
                </c:pt>
                <c:pt idx="184">
                  <c:v>3.3253403999999991</c:v>
                </c:pt>
                <c:pt idx="185">
                  <c:v>3.3065227749999986</c:v>
                </c:pt>
                <c:pt idx="186">
                  <c:v>3.2877023249999997</c:v>
                </c:pt>
                <c:pt idx="187">
                  <c:v>3.2688790749999992</c:v>
                </c:pt>
                <c:pt idx="188">
                  <c:v>3.2500530249999988</c:v>
                </c:pt>
                <c:pt idx="189">
                  <c:v>3.2312241999999998</c:v>
                </c:pt>
                <c:pt idx="190">
                  <c:v>3.2123925499999988</c:v>
                </c:pt>
                <c:pt idx="191">
                  <c:v>3.1935580999999997</c:v>
                </c:pt>
                <c:pt idx="192">
                  <c:v>3.174720849999999</c:v>
                </c:pt>
                <c:pt idx="193">
                  <c:v>3.1558807999999994</c:v>
                </c:pt>
                <c:pt idx="194">
                  <c:v>3.137037949999999</c:v>
                </c:pt>
                <c:pt idx="195">
                  <c:v>3.1181922999999987</c:v>
                </c:pt>
                <c:pt idx="196">
                  <c:v>3.0993438499999995</c:v>
                </c:pt>
                <c:pt idx="197">
                  <c:v>3.0804925999999995</c:v>
                </c:pt>
                <c:pt idx="198">
                  <c:v>3.0616385249999984</c:v>
                </c:pt>
                <c:pt idx="199">
                  <c:v>3.0427816749999987</c:v>
                </c:pt>
                <c:pt idx="200">
                  <c:v>3.0239220250000001</c:v>
                </c:pt>
                <c:pt idx="201">
                  <c:v>3.0050595499999986</c:v>
                </c:pt>
                <c:pt idx="202">
                  <c:v>2.9861942999999984</c:v>
                </c:pt>
                <c:pt idx="203">
                  <c:v>2.9673262499999993</c:v>
                </c:pt>
                <c:pt idx="204">
                  <c:v>2.9484553749999991</c:v>
                </c:pt>
                <c:pt idx="205">
                  <c:v>2.9295817249999994</c:v>
                </c:pt>
                <c:pt idx="206">
                  <c:v>2.9107052499999986</c:v>
                </c:pt>
                <c:pt idx="207">
                  <c:v>2.8918259749999997</c:v>
                </c:pt>
                <c:pt idx="208">
                  <c:v>2.8729439249999986</c:v>
                </c:pt>
                <c:pt idx="209">
                  <c:v>2.8540590499999992</c:v>
                </c:pt>
                <c:pt idx="210">
                  <c:v>2.8351713749999989</c:v>
                </c:pt>
                <c:pt idx="211">
                  <c:v>2.8162809249999992</c:v>
                </c:pt>
                <c:pt idx="212">
                  <c:v>2.7973876499999983</c:v>
                </c:pt>
                <c:pt idx="213">
                  <c:v>2.7784915749999994</c:v>
                </c:pt>
                <c:pt idx="214">
                  <c:v>2.7595926999999989</c:v>
                </c:pt>
                <c:pt idx="215">
                  <c:v>2.7406910249999994</c:v>
                </c:pt>
                <c:pt idx="216">
                  <c:v>2.72178655</c:v>
                </c:pt>
                <c:pt idx="217">
                  <c:v>2.702879274999999</c:v>
                </c:pt>
                <c:pt idx="218">
                  <c:v>2.6839691999999991</c:v>
                </c:pt>
                <c:pt idx="219">
                  <c:v>2.6650563249999992</c:v>
                </c:pt>
                <c:pt idx="220">
                  <c:v>2.6461406249999992</c:v>
                </c:pt>
                <c:pt idx="221">
                  <c:v>2.6272221499999988</c:v>
                </c:pt>
                <c:pt idx="222">
                  <c:v>2.6083008749999994</c:v>
                </c:pt>
                <c:pt idx="223">
                  <c:v>2.589376774999999</c:v>
                </c:pt>
                <c:pt idx="224">
                  <c:v>2.570449899999999</c:v>
                </c:pt>
                <c:pt idx="225">
                  <c:v>2.551520225</c:v>
                </c:pt>
                <c:pt idx="226">
                  <c:v>2.5325877249999991</c:v>
                </c:pt>
                <c:pt idx="227">
                  <c:v>2.5136524499999986</c:v>
                </c:pt>
                <c:pt idx="228">
                  <c:v>2.4947143499999997</c:v>
                </c:pt>
                <c:pt idx="229">
                  <c:v>2.4757734499999993</c:v>
                </c:pt>
                <c:pt idx="230">
                  <c:v>2.4568297749999992</c:v>
                </c:pt>
                <c:pt idx="231">
                  <c:v>2.4378832749999999</c:v>
                </c:pt>
                <c:pt idx="232">
                  <c:v>2.418933974999999</c:v>
                </c:pt>
                <c:pt idx="233">
                  <c:v>2.3999818999999993</c:v>
                </c:pt>
                <c:pt idx="234">
                  <c:v>2.3810269999999996</c:v>
                </c:pt>
                <c:pt idx="235">
                  <c:v>2.3620692999999999</c:v>
                </c:pt>
                <c:pt idx="236">
                  <c:v>2.3431087999999995</c:v>
                </c:pt>
                <c:pt idx="237">
                  <c:v>2.3241454999999984</c:v>
                </c:pt>
                <c:pt idx="238">
                  <c:v>2.3051793999999983</c:v>
                </c:pt>
                <c:pt idx="239">
                  <c:v>2.2862104999999993</c:v>
                </c:pt>
                <c:pt idx="240">
                  <c:v>2.2672387999999994</c:v>
                </c:pt>
                <c:pt idx="241">
                  <c:v>2.2482642999999989</c:v>
                </c:pt>
                <c:pt idx="242">
                  <c:v>2.2292869749999991</c:v>
                </c:pt>
                <c:pt idx="243">
                  <c:v>2.2103068749999988</c:v>
                </c:pt>
                <c:pt idx="244">
                  <c:v>2.1913239749999995</c:v>
                </c:pt>
                <c:pt idx="245">
                  <c:v>2.1723382749999987</c:v>
                </c:pt>
                <c:pt idx="246">
                  <c:v>2.1533497499999994</c:v>
                </c:pt>
                <c:pt idx="247">
                  <c:v>2.1343584499999988</c:v>
                </c:pt>
                <c:pt idx="248">
                  <c:v>2.1153643249999998</c:v>
                </c:pt>
                <c:pt idx="249">
                  <c:v>2.0963674249999986</c:v>
                </c:pt>
                <c:pt idx="250">
                  <c:v>2.077367699999999</c:v>
                </c:pt>
                <c:pt idx="251">
                  <c:v>2.058365199999999</c:v>
                </c:pt>
                <c:pt idx="252">
                  <c:v>2.0393598749999988</c:v>
                </c:pt>
                <c:pt idx="253">
                  <c:v>2.0203517499999988</c:v>
                </c:pt>
                <c:pt idx="254">
                  <c:v>2.0013408249999989</c:v>
                </c:pt>
                <c:pt idx="255">
                  <c:v>1.9823271249999994</c:v>
                </c:pt>
                <c:pt idx="256">
                  <c:v>1.9633105999999989</c:v>
                </c:pt>
                <c:pt idx="257">
                  <c:v>1.9442912749999994</c:v>
                </c:pt>
                <c:pt idx="258">
                  <c:v>1.9252691499999992</c:v>
                </c:pt>
                <c:pt idx="259">
                  <c:v>1.9062442249999991</c:v>
                </c:pt>
                <c:pt idx="260">
                  <c:v>1.8872164999999983</c:v>
                </c:pt>
                <c:pt idx="261">
                  <c:v>1.8681859749999994</c:v>
                </c:pt>
                <c:pt idx="262">
                  <c:v>1.8491526499999988</c:v>
                </c:pt>
                <c:pt idx="263">
                  <c:v>1.8301165249999984</c:v>
                </c:pt>
                <c:pt idx="264">
                  <c:v>1.8110775999999991</c:v>
                </c:pt>
                <c:pt idx="265">
                  <c:v>1.7920358499999987</c:v>
                </c:pt>
                <c:pt idx="266">
                  <c:v>1.7729913249999996</c:v>
                </c:pt>
                <c:pt idx="267">
                  <c:v>1.7539439999999997</c:v>
                </c:pt>
                <c:pt idx="268">
                  <c:v>1.7348938499999988</c:v>
                </c:pt>
                <c:pt idx="269">
                  <c:v>1.7158409249999993</c:v>
                </c:pt>
                <c:pt idx="270">
                  <c:v>1.6967851999999999</c:v>
                </c:pt>
                <c:pt idx="271">
                  <c:v>1.6777266499999985</c:v>
                </c:pt>
                <c:pt idx="272">
                  <c:v>1.6586652999999991</c:v>
                </c:pt>
                <c:pt idx="273">
                  <c:v>1.6396011749999992</c:v>
                </c:pt>
                <c:pt idx="274">
                  <c:v>1.6205342249999992</c:v>
                </c:pt>
                <c:pt idx="275">
                  <c:v>1.6014644999999987</c:v>
                </c:pt>
                <c:pt idx="276">
                  <c:v>1.582391949999999</c:v>
                </c:pt>
                <c:pt idx="277">
                  <c:v>1.5633165999999994</c:v>
                </c:pt>
                <c:pt idx="278">
                  <c:v>1.544238449999999</c:v>
                </c:pt>
                <c:pt idx="279">
                  <c:v>1.5251574999999997</c:v>
                </c:pt>
                <c:pt idx="280">
                  <c:v>1.5060737499999997</c:v>
                </c:pt>
                <c:pt idx="281">
                  <c:v>1.4869871999999988</c:v>
                </c:pt>
                <c:pt idx="282">
                  <c:v>1.4678978499999999</c:v>
                </c:pt>
                <c:pt idx="283">
                  <c:v>1.4488056999999994</c:v>
                </c:pt>
                <c:pt idx="284">
                  <c:v>1.4297107499999999</c:v>
                </c:pt>
                <c:pt idx="285">
                  <c:v>1.4106129999999988</c:v>
                </c:pt>
                <c:pt idx="286">
                  <c:v>1.3915124499999996</c:v>
                </c:pt>
                <c:pt idx="287">
                  <c:v>1.3724090999999987</c:v>
                </c:pt>
                <c:pt idx="288">
                  <c:v>1.3533029249999995</c:v>
                </c:pt>
                <c:pt idx="289">
                  <c:v>1.3341939749999989</c:v>
                </c:pt>
                <c:pt idx="290">
                  <c:v>1.3150822249999994</c:v>
                </c:pt>
                <c:pt idx="291">
                  <c:v>1.2959676499999997</c:v>
                </c:pt>
                <c:pt idx="292">
                  <c:v>1.2768502999999995</c:v>
                </c:pt>
                <c:pt idx="293">
                  <c:v>1.2577301250000001</c:v>
                </c:pt>
                <c:pt idx="294">
                  <c:v>1.2386071749999985</c:v>
                </c:pt>
                <c:pt idx="295">
                  <c:v>1.2194813999999994</c:v>
                </c:pt>
                <c:pt idx="296">
                  <c:v>1.2003528499999998</c:v>
                </c:pt>
                <c:pt idx="297">
                  <c:v>1.1812214749999992</c:v>
                </c:pt>
                <c:pt idx="298">
                  <c:v>1.1620872999999978</c:v>
                </c:pt>
                <c:pt idx="299">
                  <c:v>1.1429503249999993</c:v>
                </c:pt>
                <c:pt idx="300">
                  <c:v>1.1238105749999985</c:v>
                </c:pt>
                <c:pt idx="301">
                  <c:v>1.1046680000000002</c:v>
                </c:pt>
                <c:pt idx="302">
                  <c:v>1.0855226249999994</c:v>
                </c:pt>
                <c:pt idx="303">
                  <c:v>1.0663744499999979</c:v>
                </c:pt>
                <c:pt idx="304">
                  <c:v>1.0472234749999991</c:v>
                </c:pt>
                <c:pt idx="305">
                  <c:v>1.0280696999999996</c:v>
                </c:pt>
                <c:pt idx="306">
                  <c:v>1.0089131249999994</c:v>
                </c:pt>
                <c:pt idx="307">
                  <c:v>0.98975374999999843</c:v>
                </c:pt>
                <c:pt idx="308">
                  <c:v>0.97059154999999997</c:v>
                </c:pt>
                <c:pt idx="309">
                  <c:v>0.95142657499999927</c:v>
                </c:pt>
                <c:pt idx="310">
                  <c:v>0.93225879999999961</c:v>
                </c:pt>
                <c:pt idx="311">
                  <c:v>0.9130882249999992</c:v>
                </c:pt>
                <c:pt idx="312">
                  <c:v>0.89391482499999952</c:v>
                </c:pt>
                <c:pt idx="313">
                  <c:v>0.8747386499999994</c:v>
                </c:pt>
                <c:pt idx="314">
                  <c:v>0.85555965</c:v>
                </c:pt>
                <c:pt idx="315">
                  <c:v>0.83637787499999838</c:v>
                </c:pt>
                <c:pt idx="316">
                  <c:v>0.81719327499999928</c:v>
                </c:pt>
                <c:pt idx="317">
                  <c:v>0.79800589999999971</c:v>
                </c:pt>
                <c:pt idx="318">
                  <c:v>0.77881569999999911</c:v>
                </c:pt>
                <c:pt idx="319">
                  <c:v>0.75962269999999954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09A-4740-8FB0-16289C18AD26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Sheet4!$L$2:$L$324</c:f>
              <c:numCache>
                <c:formatCode>General</c:formatCode>
                <c:ptCount val="323"/>
                <c:pt idx="0">
                  <c:v>6.5997243759999993</c:v>
                </c:pt>
                <c:pt idx="1">
                  <c:v>6.5792258559999999</c:v>
                </c:pt>
                <c:pt idx="2">
                  <c:v>6.5587242279999991</c:v>
                </c:pt>
                <c:pt idx="3">
                  <c:v>6.5382194639999991</c:v>
                </c:pt>
                <c:pt idx="4">
                  <c:v>6.5177115360000002</c:v>
                </c:pt>
                <c:pt idx="5">
                  <c:v>6.4972004999999999</c:v>
                </c:pt>
                <c:pt idx="6">
                  <c:v>6.476686299999999</c:v>
                </c:pt>
                <c:pt idx="7">
                  <c:v>6.4561689639999997</c:v>
                </c:pt>
                <c:pt idx="8">
                  <c:v>6.4356485199999991</c:v>
                </c:pt>
                <c:pt idx="9">
                  <c:v>6.4151249119999996</c:v>
                </c:pt>
                <c:pt idx="10">
                  <c:v>6.3945981679999999</c:v>
                </c:pt>
                <c:pt idx="11">
                  <c:v>6.3740683159999998</c:v>
                </c:pt>
                <c:pt idx="12">
                  <c:v>6.3535352999999999</c:v>
                </c:pt>
                <c:pt idx="13">
                  <c:v>6.332999147999999</c:v>
                </c:pt>
                <c:pt idx="14">
                  <c:v>6.3124598599999997</c:v>
                </c:pt>
                <c:pt idx="15">
                  <c:v>6.2919174360000003</c:v>
                </c:pt>
                <c:pt idx="16">
                  <c:v>6.2713718759999999</c:v>
                </c:pt>
                <c:pt idx="17">
                  <c:v>6.2508231799999994</c:v>
                </c:pt>
                <c:pt idx="18">
                  <c:v>6.2302713479999996</c:v>
                </c:pt>
                <c:pt idx="19">
                  <c:v>6.2097163799999997</c:v>
                </c:pt>
                <c:pt idx="20">
                  <c:v>6.1891582759999997</c:v>
                </c:pt>
                <c:pt idx="21">
                  <c:v>6.1685970359999995</c:v>
                </c:pt>
                <c:pt idx="22">
                  <c:v>6.1480326319999996</c:v>
                </c:pt>
                <c:pt idx="23">
                  <c:v>6.1274651200000001</c:v>
                </c:pt>
                <c:pt idx="24">
                  <c:v>6.1068944720000005</c:v>
                </c:pt>
                <c:pt idx="25">
                  <c:v>6.0863206600000002</c:v>
                </c:pt>
                <c:pt idx="26">
                  <c:v>6.0657437400000003</c:v>
                </c:pt>
                <c:pt idx="27">
                  <c:v>6.0451636559999997</c:v>
                </c:pt>
                <c:pt idx="28">
                  <c:v>6.0245804639999996</c:v>
                </c:pt>
                <c:pt idx="29">
                  <c:v>6.0039941079999997</c:v>
                </c:pt>
                <c:pt idx="30">
                  <c:v>5.9834046440000002</c:v>
                </c:pt>
                <c:pt idx="31">
                  <c:v>5.962812016</c:v>
                </c:pt>
                <c:pt idx="32">
                  <c:v>5.9422162519999997</c:v>
                </c:pt>
                <c:pt idx="33">
                  <c:v>5.9216173799999998</c:v>
                </c:pt>
                <c:pt idx="34">
                  <c:v>5.9010153439999993</c:v>
                </c:pt>
                <c:pt idx="35">
                  <c:v>5.8804101719999995</c:v>
                </c:pt>
                <c:pt idx="36">
                  <c:v>5.8598018639999996</c:v>
                </c:pt>
                <c:pt idx="37">
                  <c:v>5.8391904199999995</c:v>
                </c:pt>
                <c:pt idx="38">
                  <c:v>5.8185758399999994</c:v>
                </c:pt>
                <c:pt idx="39">
                  <c:v>5.7979581239999991</c:v>
                </c:pt>
                <c:pt idx="40">
                  <c:v>5.7773372719999996</c:v>
                </c:pt>
                <c:pt idx="41">
                  <c:v>5.7567132839999999</c:v>
                </c:pt>
                <c:pt idx="42">
                  <c:v>5.7360861599999993</c:v>
                </c:pt>
                <c:pt idx="43">
                  <c:v>5.7154559000000003</c:v>
                </c:pt>
                <c:pt idx="44">
                  <c:v>5.6948224759999997</c:v>
                </c:pt>
                <c:pt idx="45">
                  <c:v>5.6741859439999995</c:v>
                </c:pt>
                <c:pt idx="46">
                  <c:v>5.6535462760000001</c:v>
                </c:pt>
                <c:pt idx="47">
                  <c:v>5.6329034440000001</c:v>
                </c:pt>
                <c:pt idx="48">
                  <c:v>5.6122575040000005</c:v>
                </c:pt>
                <c:pt idx="49">
                  <c:v>5.5916084000000001</c:v>
                </c:pt>
                <c:pt idx="50">
                  <c:v>5.5709561880000003</c:v>
                </c:pt>
                <c:pt idx="51">
                  <c:v>5.5503008119999997</c:v>
                </c:pt>
                <c:pt idx="52">
                  <c:v>5.5296423279999996</c:v>
                </c:pt>
                <c:pt idx="53">
                  <c:v>5.5089806799999996</c:v>
                </c:pt>
                <c:pt idx="54">
                  <c:v>5.4883158959999996</c:v>
                </c:pt>
                <c:pt idx="55">
                  <c:v>5.467648004</c:v>
                </c:pt>
                <c:pt idx="56">
                  <c:v>5.4469769479999997</c:v>
                </c:pt>
                <c:pt idx="57">
                  <c:v>5.4263027559999992</c:v>
                </c:pt>
                <c:pt idx="58">
                  <c:v>5.4056254279999996</c:v>
                </c:pt>
                <c:pt idx="59">
                  <c:v>5.3849449639999998</c:v>
                </c:pt>
                <c:pt idx="60">
                  <c:v>5.3642613639999999</c:v>
                </c:pt>
                <c:pt idx="61">
                  <c:v>5.3435746279999998</c:v>
                </c:pt>
                <c:pt idx="62">
                  <c:v>5.3228847559999997</c:v>
                </c:pt>
                <c:pt idx="63">
                  <c:v>5.3021917480000003</c:v>
                </c:pt>
                <c:pt idx="64">
                  <c:v>5.2814956039999998</c:v>
                </c:pt>
                <c:pt idx="65">
                  <c:v>5.2607963239999993</c:v>
                </c:pt>
                <c:pt idx="66">
                  <c:v>5.2400938799999999</c:v>
                </c:pt>
                <c:pt idx="67">
                  <c:v>5.219388328</c:v>
                </c:pt>
                <c:pt idx="68">
                  <c:v>5.1986796399999999</c:v>
                </c:pt>
                <c:pt idx="69">
                  <c:v>5.1779677880000001</c:v>
                </c:pt>
                <c:pt idx="70">
                  <c:v>5.1572528279999998</c:v>
                </c:pt>
                <c:pt idx="71">
                  <c:v>5.1365347039999998</c:v>
                </c:pt>
                <c:pt idx="72">
                  <c:v>5.1158134720000001</c:v>
                </c:pt>
                <c:pt idx="73">
                  <c:v>5.0950890759999998</c:v>
                </c:pt>
                <c:pt idx="74">
                  <c:v>5.0743615719999999</c:v>
                </c:pt>
                <c:pt idx="75">
                  <c:v>5.0536309039999994</c:v>
                </c:pt>
                <c:pt idx="76">
                  <c:v>5.0328970999999996</c:v>
                </c:pt>
                <c:pt idx="77">
                  <c:v>5.0121601879999993</c:v>
                </c:pt>
                <c:pt idx="78">
                  <c:v>4.9914201120000001</c:v>
                </c:pt>
                <c:pt idx="79">
                  <c:v>4.9706768999999991</c:v>
                </c:pt>
                <c:pt idx="80">
                  <c:v>4.9499305519999997</c:v>
                </c:pt>
                <c:pt idx="81">
                  <c:v>4.9291810680000001</c:v>
                </c:pt>
                <c:pt idx="82">
                  <c:v>4.9084284479999996</c:v>
                </c:pt>
                <c:pt idx="83">
                  <c:v>4.8876726919999998</c:v>
                </c:pt>
                <c:pt idx="84">
                  <c:v>4.8669137999999998</c:v>
                </c:pt>
                <c:pt idx="85">
                  <c:v>4.8461517719999998</c:v>
                </c:pt>
                <c:pt idx="86">
                  <c:v>4.8253866079999996</c:v>
                </c:pt>
                <c:pt idx="87">
                  <c:v>4.8046183079999993</c:v>
                </c:pt>
                <c:pt idx="88">
                  <c:v>4.7838468440000002</c:v>
                </c:pt>
                <c:pt idx="89">
                  <c:v>4.7630722719999996</c:v>
                </c:pt>
                <c:pt idx="90">
                  <c:v>4.7422945639999998</c:v>
                </c:pt>
                <c:pt idx="91">
                  <c:v>4.7215137199999999</c:v>
                </c:pt>
                <c:pt idx="92">
                  <c:v>4.7007297119999993</c:v>
                </c:pt>
                <c:pt idx="93">
                  <c:v>4.6799425959999992</c:v>
                </c:pt>
                <c:pt idx="94">
                  <c:v>4.6591523160000001</c:v>
                </c:pt>
                <c:pt idx="95">
                  <c:v>4.6383589279999997</c:v>
                </c:pt>
                <c:pt idx="96">
                  <c:v>4.6175623759999995</c:v>
                </c:pt>
                <c:pt idx="97">
                  <c:v>4.5967626879999992</c:v>
                </c:pt>
                <c:pt idx="98">
                  <c:v>4.5759598920000002</c:v>
                </c:pt>
                <c:pt idx="99">
                  <c:v>4.5551539319999996</c:v>
                </c:pt>
                <c:pt idx="100">
                  <c:v>4.5343448359999998</c:v>
                </c:pt>
                <c:pt idx="101">
                  <c:v>4.5135326039999999</c:v>
                </c:pt>
                <c:pt idx="102">
                  <c:v>4.4927172359999998</c:v>
                </c:pt>
                <c:pt idx="103">
                  <c:v>4.4718987319999997</c:v>
                </c:pt>
                <c:pt idx="104">
                  <c:v>4.4510771199999999</c:v>
                </c:pt>
                <c:pt idx="105">
                  <c:v>4.4302523439999995</c:v>
                </c:pt>
                <c:pt idx="106">
                  <c:v>4.4094244039999992</c:v>
                </c:pt>
                <c:pt idx="107">
                  <c:v>4.3885933559999994</c:v>
                </c:pt>
                <c:pt idx="108">
                  <c:v>4.3677591719999995</c:v>
                </c:pt>
                <c:pt idx="109">
                  <c:v>4.3469218519999995</c:v>
                </c:pt>
                <c:pt idx="110">
                  <c:v>4.3260813960000002</c:v>
                </c:pt>
                <c:pt idx="111">
                  <c:v>4.3052378039999999</c:v>
                </c:pt>
                <c:pt idx="112">
                  <c:v>4.2843910479999998</c:v>
                </c:pt>
                <c:pt idx="113">
                  <c:v>4.2635411839999993</c:v>
                </c:pt>
                <c:pt idx="114">
                  <c:v>4.2426881559999998</c:v>
                </c:pt>
                <c:pt idx="115">
                  <c:v>4.2218320199999999</c:v>
                </c:pt>
                <c:pt idx="116">
                  <c:v>4.2009727200000002</c:v>
                </c:pt>
                <c:pt idx="117">
                  <c:v>4.1801103120000001</c:v>
                </c:pt>
                <c:pt idx="118">
                  <c:v>4.1592447399999992</c:v>
                </c:pt>
                <c:pt idx="119">
                  <c:v>4.1383760599999997</c:v>
                </c:pt>
                <c:pt idx="120">
                  <c:v>4.1175042159999995</c:v>
                </c:pt>
                <c:pt idx="121">
                  <c:v>4.0966292360000001</c:v>
                </c:pt>
                <c:pt idx="122">
                  <c:v>4.0757511199999996</c:v>
                </c:pt>
                <c:pt idx="123">
                  <c:v>4.0548698959999996</c:v>
                </c:pt>
                <c:pt idx="124">
                  <c:v>4.0339855079999998</c:v>
                </c:pt>
                <c:pt idx="125">
                  <c:v>4.0130979839999998</c:v>
                </c:pt>
                <c:pt idx="126">
                  <c:v>3.9922073239999998</c:v>
                </c:pt>
                <c:pt idx="127">
                  <c:v>3.9713135279999996</c:v>
                </c:pt>
                <c:pt idx="128">
                  <c:v>3.9504165960000002</c:v>
                </c:pt>
                <c:pt idx="129">
                  <c:v>3.9295165279999997</c:v>
                </c:pt>
                <c:pt idx="130">
                  <c:v>3.9086133240000001</c:v>
                </c:pt>
                <c:pt idx="131">
                  <c:v>3.8877069559999997</c:v>
                </c:pt>
                <c:pt idx="132">
                  <c:v>3.8667974799999998</c:v>
                </c:pt>
                <c:pt idx="133">
                  <c:v>3.8458848679999997</c:v>
                </c:pt>
                <c:pt idx="134">
                  <c:v>3.8249691199999996</c:v>
                </c:pt>
                <c:pt idx="135">
                  <c:v>3.8040502079999996</c:v>
                </c:pt>
                <c:pt idx="136">
                  <c:v>3.7831281879999992</c:v>
                </c:pt>
                <c:pt idx="137">
                  <c:v>3.7622030039999999</c:v>
                </c:pt>
                <c:pt idx="138">
                  <c:v>3.7412747119999992</c:v>
                </c:pt>
                <c:pt idx="139">
                  <c:v>3.7203432559999996</c:v>
                </c:pt>
                <c:pt idx="140">
                  <c:v>3.6994086919999996</c:v>
                </c:pt>
                <c:pt idx="141">
                  <c:v>3.6784709639999997</c:v>
                </c:pt>
                <c:pt idx="142">
                  <c:v>3.6575300999999998</c:v>
                </c:pt>
                <c:pt idx="143">
                  <c:v>3.6365861280000003</c:v>
                </c:pt>
                <c:pt idx="144">
                  <c:v>3.6156389920000001</c:v>
                </c:pt>
                <c:pt idx="145">
                  <c:v>3.5946887199999997</c:v>
                </c:pt>
                <c:pt idx="146">
                  <c:v>3.5737353120000002</c:v>
                </c:pt>
                <c:pt idx="147">
                  <c:v>3.5527787680000005</c:v>
                </c:pt>
                <c:pt idx="148">
                  <c:v>3.5318190879999998</c:v>
                </c:pt>
                <c:pt idx="149">
                  <c:v>3.5108562719999989</c:v>
                </c:pt>
                <c:pt idx="150">
                  <c:v>3.4898903199999998</c:v>
                </c:pt>
                <c:pt idx="151">
                  <c:v>3.4689212319999996</c:v>
                </c:pt>
                <c:pt idx="152">
                  <c:v>3.4479490079999993</c:v>
                </c:pt>
                <c:pt idx="153">
                  <c:v>3.4269736479999997</c:v>
                </c:pt>
                <c:pt idx="154">
                  <c:v>3.405995152</c:v>
                </c:pt>
                <c:pt idx="155">
                  <c:v>3.3850135199999993</c:v>
                </c:pt>
                <c:pt idx="156">
                  <c:v>3.3640287239999997</c:v>
                </c:pt>
                <c:pt idx="157">
                  <c:v>3.3430408199999997</c:v>
                </c:pt>
                <c:pt idx="158">
                  <c:v>3.3220497519999999</c:v>
                </c:pt>
                <c:pt idx="159">
                  <c:v>3.3010555760000004</c:v>
                </c:pt>
                <c:pt idx="160">
                  <c:v>3.280058264</c:v>
                </c:pt>
                <c:pt idx="161">
                  <c:v>3.2590577880000007</c:v>
                </c:pt>
                <c:pt idx="162">
                  <c:v>3.2380541760000003</c:v>
                </c:pt>
                <c:pt idx="163">
                  <c:v>3.2170474560000004</c:v>
                </c:pt>
                <c:pt idx="164">
                  <c:v>3.1960375719999989</c:v>
                </c:pt>
                <c:pt idx="165">
                  <c:v>3.175024552</c:v>
                </c:pt>
                <c:pt idx="166">
                  <c:v>3.1540084239999997</c:v>
                </c:pt>
                <c:pt idx="167">
                  <c:v>3.1329891319999996</c:v>
                </c:pt>
                <c:pt idx="168">
                  <c:v>3.1119667039999994</c:v>
                </c:pt>
                <c:pt idx="169">
                  <c:v>3.0909411399999991</c:v>
                </c:pt>
                <c:pt idx="170">
                  <c:v>3.0699124400000004</c:v>
                </c:pt>
                <c:pt idx="171">
                  <c:v>3.0488806039999998</c:v>
                </c:pt>
                <c:pt idx="172">
                  <c:v>3.0278456319999991</c:v>
                </c:pt>
                <c:pt idx="173">
                  <c:v>3.0068075239999992</c:v>
                </c:pt>
                <c:pt idx="174">
                  <c:v>2.98576628</c:v>
                </c:pt>
                <c:pt idx="175">
                  <c:v>2.9647218999999989</c:v>
                </c:pt>
                <c:pt idx="176">
                  <c:v>2.9436743840000004</c:v>
                </c:pt>
                <c:pt idx="177">
                  <c:v>2.9226237039999994</c:v>
                </c:pt>
                <c:pt idx="178">
                  <c:v>2.9015699159999997</c:v>
                </c:pt>
                <c:pt idx="179">
                  <c:v>2.8805129919999999</c:v>
                </c:pt>
                <c:pt idx="180">
                  <c:v>2.8594529040000003</c:v>
                </c:pt>
                <c:pt idx="181">
                  <c:v>2.8383897080000002</c:v>
                </c:pt>
                <c:pt idx="182">
                  <c:v>2.8173233479999995</c:v>
                </c:pt>
                <c:pt idx="183">
                  <c:v>2.7962538800000001</c:v>
                </c:pt>
                <c:pt idx="184">
                  <c:v>2.775181248</c:v>
                </c:pt>
                <c:pt idx="185">
                  <c:v>2.7541055079999994</c:v>
                </c:pt>
                <c:pt idx="186">
                  <c:v>2.733026604</c:v>
                </c:pt>
                <c:pt idx="187">
                  <c:v>2.7119445639999995</c:v>
                </c:pt>
                <c:pt idx="188">
                  <c:v>2.6908593879999998</c:v>
                </c:pt>
                <c:pt idx="189">
                  <c:v>2.6697711040000005</c:v>
                </c:pt>
                <c:pt idx="190">
                  <c:v>2.6486796559999997</c:v>
                </c:pt>
                <c:pt idx="191">
                  <c:v>2.6275850719999996</c:v>
                </c:pt>
                <c:pt idx="192">
                  <c:v>2.6064873519999994</c:v>
                </c:pt>
                <c:pt idx="193">
                  <c:v>2.5853864959999999</c:v>
                </c:pt>
                <c:pt idx="194">
                  <c:v>2.5642825040000004</c:v>
                </c:pt>
                <c:pt idx="195">
                  <c:v>2.5431753759999989</c:v>
                </c:pt>
                <c:pt idx="196">
                  <c:v>2.5220651119999999</c:v>
                </c:pt>
                <c:pt idx="197">
                  <c:v>2.500951712</c:v>
                </c:pt>
                <c:pt idx="198">
                  <c:v>2.4798351479999994</c:v>
                </c:pt>
                <c:pt idx="199">
                  <c:v>2.4587154760000001</c:v>
                </c:pt>
                <c:pt idx="200">
                  <c:v>2.4375926680000006</c:v>
                </c:pt>
                <c:pt idx="201">
                  <c:v>2.4164666959999996</c:v>
                </c:pt>
                <c:pt idx="202">
                  <c:v>2.3953376159999991</c:v>
                </c:pt>
                <c:pt idx="203">
                  <c:v>2.3742053999999992</c:v>
                </c:pt>
                <c:pt idx="204">
                  <c:v>2.3530700199999997</c:v>
                </c:pt>
                <c:pt idx="205">
                  <c:v>2.3319315320000005</c:v>
                </c:pt>
                <c:pt idx="206">
                  <c:v>2.3107898799999997</c:v>
                </c:pt>
                <c:pt idx="207">
                  <c:v>2.2896450920000007</c:v>
                </c:pt>
                <c:pt idx="208">
                  <c:v>2.2684971959999993</c:v>
                </c:pt>
                <c:pt idx="209">
                  <c:v>2.2473461359999991</c:v>
                </c:pt>
                <c:pt idx="210">
                  <c:v>2.2261919399999996</c:v>
                </c:pt>
                <c:pt idx="211">
                  <c:v>2.2050346359999997</c:v>
                </c:pt>
                <c:pt idx="212">
                  <c:v>2.1838741679999991</c:v>
                </c:pt>
                <c:pt idx="213">
                  <c:v>2.1627105640000002</c:v>
                </c:pt>
                <c:pt idx="214">
                  <c:v>2.1415438239999993</c:v>
                </c:pt>
                <c:pt idx="215">
                  <c:v>2.1203739479999992</c:v>
                </c:pt>
                <c:pt idx="216">
                  <c:v>2.0992009359999999</c:v>
                </c:pt>
                <c:pt idx="217">
                  <c:v>2.0780247880000005</c:v>
                </c:pt>
                <c:pt idx="218">
                  <c:v>2.056845504</c:v>
                </c:pt>
                <c:pt idx="219">
                  <c:v>2.0356630840000003</c:v>
                </c:pt>
                <c:pt idx="220">
                  <c:v>2.0144774999999999</c:v>
                </c:pt>
                <c:pt idx="221">
                  <c:v>1.993288808</c:v>
                </c:pt>
                <c:pt idx="222">
                  <c:v>1.9720969799999999</c:v>
                </c:pt>
                <c:pt idx="223">
                  <c:v>1.9509019879999991</c:v>
                </c:pt>
                <c:pt idx="224">
                  <c:v>1.9297038879999997</c:v>
                </c:pt>
                <c:pt idx="225">
                  <c:v>1.9085026520000001</c:v>
                </c:pt>
                <c:pt idx="226">
                  <c:v>1.887298251999999</c:v>
                </c:pt>
                <c:pt idx="227">
                  <c:v>1.8660907439999992</c:v>
                </c:pt>
                <c:pt idx="228">
                  <c:v>1.8448800720000005</c:v>
                </c:pt>
                <c:pt idx="229">
                  <c:v>1.8236662639999999</c:v>
                </c:pt>
                <c:pt idx="230">
                  <c:v>1.8024493479999997</c:v>
                </c:pt>
                <c:pt idx="231">
                  <c:v>1.7812292680000006</c:v>
                </c:pt>
                <c:pt idx="232">
                  <c:v>1.7600060519999996</c:v>
                </c:pt>
                <c:pt idx="233">
                  <c:v>1.7387797279999999</c:v>
                </c:pt>
                <c:pt idx="234">
                  <c:v>1.7175502400000004</c:v>
                </c:pt>
                <c:pt idx="235">
                  <c:v>1.696317616</c:v>
                </c:pt>
                <c:pt idx="236">
                  <c:v>1.6750818559999994</c:v>
                </c:pt>
                <c:pt idx="237">
                  <c:v>1.6538429599999995</c:v>
                </c:pt>
                <c:pt idx="238">
                  <c:v>1.6326009279999996</c:v>
                </c:pt>
                <c:pt idx="239">
                  <c:v>1.6113557599999995</c:v>
                </c:pt>
                <c:pt idx="240">
                  <c:v>1.5901074560000001</c:v>
                </c:pt>
                <c:pt idx="241">
                  <c:v>1.5688560159999989</c:v>
                </c:pt>
                <c:pt idx="242">
                  <c:v>1.5476014119999997</c:v>
                </c:pt>
                <c:pt idx="243">
                  <c:v>1.5263437</c:v>
                </c:pt>
                <c:pt idx="244">
                  <c:v>1.5050828520000001</c:v>
                </c:pt>
                <c:pt idx="245">
                  <c:v>1.4838188680000002</c:v>
                </c:pt>
                <c:pt idx="246">
                  <c:v>1.4625517200000004</c:v>
                </c:pt>
                <c:pt idx="247">
                  <c:v>1.4412814639999993</c:v>
                </c:pt>
                <c:pt idx="248">
                  <c:v>1.4200080440000011</c:v>
                </c:pt>
                <c:pt idx="249">
                  <c:v>1.3987315159999998</c:v>
                </c:pt>
                <c:pt idx="250">
                  <c:v>1.3774518239999995</c:v>
                </c:pt>
                <c:pt idx="251">
                  <c:v>1.3561690239999997</c:v>
                </c:pt>
                <c:pt idx="252">
                  <c:v>1.3348830599999992</c:v>
                </c:pt>
                <c:pt idx="253">
                  <c:v>1.3135939600000004</c:v>
                </c:pt>
                <c:pt idx="254">
                  <c:v>1.2923017239999997</c:v>
                </c:pt>
                <c:pt idx="255">
                  <c:v>1.2710063800000011</c:v>
                </c:pt>
                <c:pt idx="256">
                  <c:v>1.2497078720000001</c:v>
                </c:pt>
                <c:pt idx="257">
                  <c:v>1.2284062280000008</c:v>
                </c:pt>
                <c:pt idx="258">
                  <c:v>1.2071014479999995</c:v>
                </c:pt>
                <c:pt idx="259">
                  <c:v>1.1857935319999999</c:v>
                </c:pt>
                <c:pt idx="260">
                  <c:v>1.1644824799999984</c:v>
                </c:pt>
                <c:pt idx="261">
                  <c:v>1.1431682920000004</c:v>
                </c:pt>
                <c:pt idx="262">
                  <c:v>1.1218509680000004</c:v>
                </c:pt>
                <c:pt idx="263">
                  <c:v>1.1005305080000003</c:v>
                </c:pt>
                <c:pt idx="264">
                  <c:v>1.0792069120000001</c:v>
                </c:pt>
                <c:pt idx="265">
                  <c:v>1.0578801519999992</c:v>
                </c:pt>
                <c:pt idx="266">
                  <c:v>1.0365502840000005</c:v>
                </c:pt>
                <c:pt idx="267">
                  <c:v>1.0152172799999999</c:v>
                </c:pt>
                <c:pt idx="268">
                  <c:v>0.99388111199999862</c:v>
                </c:pt>
                <c:pt idx="269">
                  <c:v>0.97254183599999955</c:v>
                </c:pt>
                <c:pt idx="270">
                  <c:v>0.95119942400000035</c:v>
                </c:pt>
                <c:pt idx="271">
                  <c:v>0.92985384799999871</c:v>
                </c:pt>
                <c:pt idx="272">
                  <c:v>0.90850513600000049</c:v>
                </c:pt>
                <c:pt idx="273">
                  <c:v>0.88715331600000091</c:v>
                </c:pt>
                <c:pt idx="274">
                  <c:v>0.86579833200000067</c:v>
                </c:pt>
                <c:pt idx="275">
                  <c:v>0.84444023999999906</c:v>
                </c:pt>
                <c:pt idx="276">
                  <c:v>0.82307898400000035</c:v>
                </c:pt>
                <c:pt idx="277">
                  <c:v>0.80171459199999973</c:v>
                </c:pt>
                <c:pt idx="278">
                  <c:v>0.78034706400000076</c:v>
                </c:pt>
                <c:pt idx="279">
                  <c:v>0.75897639999999988</c:v>
                </c:pt>
                <c:pt idx="280">
                  <c:v>0.73760260000000066</c:v>
                </c:pt>
                <c:pt idx="281">
                  <c:v>0.71622566399999954</c:v>
                </c:pt>
                <c:pt idx="282">
                  <c:v>0.69484559200000007</c:v>
                </c:pt>
                <c:pt idx="283">
                  <c:v>0.67346238400000047</c:v>
                </c:pt>
                <c:pt idx="284">
                  <c:v>0.65207604000000075</c:v>
                </c:pt>
                <c:pt idx="285">
                  <c:v>0.63068655999999912</c:v>
                </c:pt>
                <c:pt idx="286">
                  <c:v>0.60929394399999914</c:v>
                </c:pt>
                <c:pt idx="287">
                  <c:v>0.58789819199999904</c:v>
                </c:pt>
                <c:pt idx="288">
                  <c:v>0.56649927600000005</c:v>
                </c:pt>
                <c:pt idx="289">
                  <c:v>0.5450972519999997</c:v>
                </c:pt>
                <c:pt idx="290">
                  <c:v>0.52369209199999922</c:v>
                </c:pt>
                <c:pt idx="291">
                  <c:v>0.50228376799999985</c:v>
                </c:pt>
                <c:pt idx="292">
                  <c:v>0.48087233599999912</c:v>
                </c:pt>
                <c:pt idx="293">
                  <c:v>0.4594577399999995</c:v>
                </c:pt>
                <c:pt idx="294">
                  <c:v>0.43804003599999852</c:v>
                </c:pt>
                <c:pt idx="295">
                  <c:v>0.41661916799999865</c:v>
                </c:pt>
                <c:pt idx="296">
                  <c:v>0.39519519200000097</c:v>
                </c:pt>
                <c:pt idx="297">
                  <c:v>0.37376805199999907</c:v>
                </c:pt>
                <c:pt idx="298">
                  <c:v>0.35233777599999883</c:v>
                </c:pt>
                <c:pt idx="299">
                  <c:v>0.33090436400000023</c:v>
                </c:pt>
                <c:pt idx="300">
                  <c:v>0.30946784400000027</c:v>
                </c:pt>
                <c:pt idx="301">
                  <c:v>0.28802815999999964</c:v>
                </c:pt>
                <c:pt idx="302">
                  <c:v>0.26658533999999889</c:v>
                </c:pt>
                <c:pt idx="303">
                  <c:v>0.24513938399999979</c:v>
                </c:pt>
                <c:pt idx="304">
                  <c:v>0.22369029199999879</c:v>
                </c:pt>
                <c:pt idx="305">
                  <c:v>0.20223806399999944</c:v>
                </c:pt>
                <c:pt idx="306">
                  <c:v>0.18078269999999996</c:v>
                </c:pt>
                <c:pt idx="307">
                  <c:v>0.15932420000000036</c:v>
                </c:pt>
                <c:pt idx="308">
                  <c:v>0.13786253600000009</c:v>
                </c:pt>
                <c:pt idx="309">
                  <c:v>0.11639776400000024</c:v>
                </c:pt>
                <c:pt idx="310">
                  <c:v>9.492985599999848E-2</c:v>
                </c:pt>
                <c:pt idx="311">
                  <c:v>7.3458812000000151E-2</c:v>
                </c:pt>
                <c:pt idx="312">
                  <c:v>5.1984604000001156E-2</c:v>
                </c:pt>
                <c:pt idx="313">
                  <c:v>3.0507288000000798E-2</c:v>
                </c:pt>
                <c:pt idx="314">
                  <c:v>9.0268079999997752E-3</c:v>
                </c:pt>
                <c:pt idx="315">
                  <c:v>-1.2456780000000833E-2</c:v>
                </c:pt>
                <c:pt idx="316">
                  <c:v>-3.3943532000000332E-2</c:v>
                </c:pt>
                <c:pt idx="317">
                  <c:v>-5.5433391999999415E-2</c:v>
                </c:pt>
                <c:pt idx="318">
                  <c:v>-7.6926416000000941E-2</c:v>
                </c:pt>
                <c:pt idx="319">
                  <c:v>-9.8422576000000817E-2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09A-4740-8FB0-16289C18AD26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Sheet4!$M$2:$M$324</c:f>
              <c:numCache>
                <c:formatCode>General</c:formatCode>
                <c:ptCount val="323"/>
                <c:pt idx="0">
                  <c:v>6.7023421439999993</c:v>
                </c:pt>
                <c:pt idx="1">
                  <c:v>6.6789152639999987</c:v>
                </c:pt>
                <c:pt idx="2">
                  <c:v>6.6554848319999991</c:v>
                </c:pt>
                <c:pt idx="3">
                  <c:v>6.6320508159999987</c:v>
                </c:pt>
                <c:pt idx="4">
                  <c:v>6.6086131839999993</c:v>
                </c:pt>
                <c:pt idx="5">
                  <c:v>6.5851719999999991</c:v>
                </c:pt>
                <c:pt idx="6">
                  <c:v>6.5617271999999982</c:v>
                </c:pt>
                <c:pt idx="7">
                  <c:v>6.5382788159999983</c:v>
                </c:pt>
                <c:pt idx="8">
                  <c:v>6.5148268799999993</c:v>
                </c:pt>
                <c:pt idx="9">
                  <c:v>6.4913713279999996</c:v>
                </c:pt>
                <c:pt idx="10">
                  <c:v>6.4679121919999982</c:v>
                </c:pt>
                <c:pt idx="11">
                  <c:v>6.4444495039999996</c:v>
                </c:pt>
                <c:pt idx="12">
                  <c:v>6.4209831999999993</c:v>
                </c:pt>
                <c:pt idx="13">
                  <c:v>6.3975133119999992</c:v>
                </c:pt>
                <c:pt idx="14">
                  <c:v>6.3740398399999982</c:v>
                </c:pt>
                <c:pt idx="15">
                  <c:v>6.3505627839999992</c:v>
                </c:pt>
                <c:pt idx="16">
                  <c:v>6.3270821439999985</c:v>
                </c:pt>
                <c:pt idx="17">
                  <c:v>6.3035979199999996</c:v>
                </c:pt>
                <c:pt idx="18">
                  <c:v>6.2801101119999991</c:v>
                </c:pt>
                <c:pt idx="19">
                  <c:v>6.2566187199999987</c:v>
                </c:pt>
                <c:pt idx="20">
                  <c:v>6.2331237439999985</c:v>
                </c:pt>
                <c:pt idx="21">
                  <c:v>6.2096251839999983</c:v>
                </c:pt>
                <c:pt idx="22">
                  <c:v>6.1861230079999991</c:v>
                </c:pt>
                <c:pt idx="23">
                  <c:v>6.1626172799999992</c:v>
                </c:pt>
                <c:pt idx="24">
                  <c:v>6.1391079679999994</c:v>
                </c:pt>
                <c:pt idx="25">
                  <c:v>6.1155950399999988</c:v>
                </c:pt>
                <c:pt idx="26">
                  <c:v>6.0920785599999991</c:v>
                </c:pt>
                <c:pt idx="27">
                  <c:v>6.0685584639999988</c:v>
                </c:pt>
                <c:pt idx="28">
                  <c:v>6.0450348159999994</c:v>
                </c:pt>
                <c:pt idx="29">
                  <c:v>6.0215075519999992</c:v>
                </c:pt>
                <c:pt idx="30">
                  <c:v>5.9979767359999991</c:v>
                </c:pt>
                <c:pt idx="31">
                  <c:v>5.9744423039999992</c:v>
                </c:pt>
                <c:pt idx="32">
                  <c:v>5.9509042879999994</c:v>
                </c:pt>
                <c:pt idx="33">
                  <c:v>5.9273627199999996</c:v>
                </c:pt>
                <c:pt idx="34">
                  <c:v>5.9038175359999991</c:v>
                </c:pt>
                <c:pt idx="35">
                  <c:v>5.8802687679999996</c:v>
                </c:pt>
                <c:pt idx="36">
                  <c:v>5.8567164159999994</c:v>
                </c:pt>
                <c:pt idx="37">
                  <c:v>5.8331604799999992</c:v>
                </c:pt>
                <c:pt idx="38">
                  <c:v>5.8096009599999991</c:v>
                </c:pt>
                <c:pt idx="39">
                  <c:v>5.7860378559999992</c:v>
                </c:pt>
                <c:pt idx="40">
                  <c:v>5.7624711679999994</c:v>
                </c:pt>
                <c:pt idx="41">
                  <c:v>5.7389008959999988</c:v>
                </c:pt>
                <c:pt idx="42">
                  <c:v>5.7153270399999991</c:v>
                </c:pt>
                <c:pt idx="43">
                  <c:v>5.6917495999999987</c:v>
                </c:pt>
                <c:pt idx="44">
                  <c:v>5.6681685439999994</c:v>
                </c:pt>
                <c:pt idx="45">
                  <c:v>5.6445839359999992</c:v>
                </c:pt>
                <c:pt idx="46">
                  <c:v>5.6209957439999991</c:v>
                </c:pt>
                <c:pt idx="47">
                  <c:v>5.5974039359999992</c:v>
                </c:pt>
                <c:pt idx="48">
                  <c:v>5.5738085759999993</c:v>
                </c:pt>
                <c:pt idx="49">
                  <c:v>5.5502095999999987</c:v>
                </c:pt>
                <c:pt idx="50">
                  <c:v>5.5266070719999991</c:v>
                </c:pt>
                <c:pt idx="51">
                  <c:v>5.5030009279999987</c:v>
                </c:pt>
                <c:pt idx="52">
                  <c:v>5.4793912319999993</c:v>
                </c:pt>
                <c:pt idx="53">
                  <c:v>5.4557779199999992</c:v>
                </c:pt>
                <c:pt idx="54">
                  <c:v>5.4321610239999991</c:v>
                </c:pt>
                <c:pt idx="55">
                  <c:v>5.4085405759999992</c:v>
                </c:pt>
                <c:pt idx="56">
                  <c:v>5.3849165119999984</c:v>
                </c:pt>
                <c:pt idx="57">
                  <c:v>5.3612888639999987</c:v>
                </c:pt>
                <c:pt idx="58">
                  <c:v>5.3376576319999991</c:v>
                </c:pt>
                <c:pt idx="59">
                  <c:v>5.3140228159999987</c:v>
                </c:pt>
                <c:pt idx="60">
                  <c:v>5.2903844159999993</c:v>
                </c:pt>
                <c:pt idx="61">
                  <c:v>5.2667424319999991</c:v>
                </c:pt>
                <c:pt idx="62">
                  <c:v>5.2430968639999991</c:v>
                </c:pt>
                <c:pt idx="63">
                  <c:v>5.2194477119999991</c:v>
                </c:pt>
                <c:pt idx="64">
                  <c:v>5.1957949759999993</c:v>
                </c:pt>
                <c:pt idx="65">
                  <c:v>5.1721386559999987</c:v>
                </c:pt>
                <c:pt idx="66">
                  <c:v>5.1484787199999991</c:v>
                </c:pt>
                <c:pt idx="67">
                  <c:v>5.1248152319999987</c:v>
                </c:pt>
                <c:pt idx="68">
                  <c:v>5.1011481599999993</c:v>
                </c:pt>
                <c:pt idx="69">
                  <c:v>5.0774774719999991</c:v>
                </c:pt>
                <c:pt idx="70">
                  <c:v>5.053803231999999</c:v>
                </c:pt>
                <c:pt idx="71">
                  <c:v>5.0301253759999991</c:v>
                </c:pt>
                <c:pt idx="72">
                  <c:v>5.0064439679999992</c:v>
                </c:pt>
                <c:pt idx="73">
                  <c:v>4.9827589439999995</c:v>
                </c:pt>
                <c:pt idx="74">
                  <c:v>4.959070367999999</c:v>
                </c:pt>
                <c:pt idx="75">
                  <c:v>4.9353781759999986</c:v>
                </c:pt>
                <c:pt idx="76">
                  <c:v>4.9116823999999992</c:v>
                </c:pt>
                <c:pt idx="77">
                  <c:v>4.887983071999999</c:v>
                </c:pt>
                <c:pt idx="78">
                  <c:v>4.864280127999999</c:v>
                </c:pt>
                <c:pt idx="79">
                  <c:v>4.840573599999999</c:v>
                </c:pt>
                <c:pt idx="80">
                  <c:v>4.8168634879999992</c:v>
                </c:pt>
                <c:pt idx="81">
                  <c:v>4.7931497919999995</c:v>
                </c:pt>
                <c:pt idx="82">
                  <c:v>4.769432511999999</c:v>
                </c:pt>
                <c:pt idx="83">
                  <c:v>4.7457116479999986</c:v>
                </c:pt>
                <c:pt idx="84">
                  <c:v>4.7219871999999992</c:v>
                </c:pt>
                <c:pt idx="85">
                  <c:v>4.698259167999999</c:v>
                </c:pt>
                <c:pt idx="86">
                  <c:v>4.6745275519999989</c:v>
                </c:pt>
                <c:pt idx="87">
                  <c:v>4.650792351999999</c:v>
                </c:pt>
                <c:pt idx="88">
                  <c:v>4.6270535359999991</c:v>
                </c:pt>
                <c:pt idx="89">
                  <c:v>4.6033111679999994</c:v>
                </c:pt>
                <c:pt idx="90">
                  <c:v>4.5795652159999989</c:v>
                </c:pt>
                <c:pt idx="91">
                  <c:v>4.5558156799999985</c:v>
                </c:pt>
                <c:pt idx="92">
                  <c:v>4.5320625279999991</c:v>
                </c:pt>
                <c:pt idx="93">
                  <c:v>4.5083058239999989</c:v>
                </c:pt>
                <c:pt idx="94">
                  <c:v>4.4845455039999989</c:v>
                </c:pt>
                <c:pt idx="95">
                  <c:v>4.4607816319999989</c:v>
                </c:pt>
                <c:pt idx="96">
                  <c:v>4.437014143999999</c:v>
                </c:pt>
                <c:pt idx="97">
                  <c:v>4.4132430719999984</c:v>
                </c:pt>
                <c:pt idx="98">
                  <c:v>4.3894684479999997</c:v>
                </c:pt>
                <c:pt idx="99">
                  <c:v>4.3656902079999993</c:v>
                </c:pt>
                <c:pt idx="100">
                  <c:v>4.341908383999999</c:v>
                </c:pt>
                <c:pt idx="101">
                  <c:v>4.3181229759999988</c:v>
                </c:pt>
                <c:pt idx="102">
                  <c:v>4.2943339839999988</c:v>
                </c:pt>
                <c:pt idx="103">
                  <c:v>4.2705414079999988</c:v>
                </c:pt>
                <c:pt idx="104">
                  <c:v>4.246745279999999</c:v>
                </c:pt>
                <c:pt idx="105">
                  <c:v>4.2229455359999992</c:v>
                </c:pt>
                <c:pt idx="106">
                  <c:v>4.1991421759999987</c:v>
                </c:pt>
                <c:pt idx="107">
                  <c:v>4.1753352639999983</c:v>
                </c:pt>
                <c:pt idx="108">
                  <c:v>4.1515247679999989</c:v>
                </c:pt>
                <c:pt idx="109">
                  <c:v>4.1277106879999987</c:v>
                </c:pt>
                <c:pt idx="110">
                  <c:v>4.1038930239999987</c:v>
                </c:pt>
                <c:pt idx="111">
                  <c:v>4.0800717759999987</c:v>
                </c:pt>
                <c:pt idx="112">
                  <c:v>4.0562469119999989</c:v>
                </c:pt>
                <c:pt idx="113">
                  <c:v>4.0324184959999991</c:v>
                </c:pt>
                <c:pt idx="114">
                  <c:v>4.0085864639999986</c:v>
                </c:pt>
                <c:pt idx="115">
                  <c:v>3.9847508799999991</c:v>
                </c:pt>
                <c:pt idx="116">
                  <c:v>3.9609116799999997</c:v>
                </c:pt>
                <c:pt idx="117">
                  <c:v>3.9370689279999986</c:v>
                </c:pt>
                <c:pt idx="118">
                  <c:v>3.9132225599999986</c:v>
                </c:pt>
                <c:pt idx="119">
                  <c:v>3.8893726399999986</c:v>
                </c:pt>
                <c:pt idx="120">
                  <c:v>3.8655191039999988</c:v>
                </c:pt>
                <c:pt idx="121">
                  <c:v>3.841661983999999</c:v>
                </c:pt>
                <c:pt idx="122">
                  <c:v>3.8178012799999985</c:v>
                </c:pt>
                <c:pt idx="123">
                  <c:v>3.793937023999999</c:v>
                </c:pt>
                <c:pt idx="124">
                  <c:v>3.7700691519999987</c:v>
                </c:pt>
                <c:pt idx="125">
                  <c:v>3.7461976959999985</c:v>
                </c:pt>
                <c:pt idx="126">
                  <c:v>3.7223226559999993</c:v>
                </c:pt>
                <c:pt idx="127">
                  <c:v>3.6984440319999994</c:v>
                </c:pt>
                <c:pt idx="128">
                  <c:v>3.6745618239999995</c:v>
                </c:pt>
                <c:pt idx="129">
                  <c:v>3.6506760319999989</c:v>
                </c:pt>
                <c:pt idx="130">
                  <c:v>3.6267866559999993</c:v>
                </c:pt>
                <c:pt idx="131">
                  <c:v>3.6028936639999989</c:v>
                </c:pt>
                <c:pt idx="132">
                  <c:v>3.5789971199999986</c:v>
                </c:pt>
                <c:pt idx="133">
                  <c:v>3.5550969919999993</c:v>
                </c:pt>
                <c:pt idx="134">
                  <c:v>3.5311932799999992</c:v>
                </c:pt>
                <c:pt idx="135">
                  <c:v>3.5072859519999984</c:v>
                </c:pt>
                <c:pt idx="136">
                  <c:v>3.4833750719999985</c:v>
                </c:pt>
                <c:pt idx="137">
                  <c:v>3.4594605759999988</c:v>
                </c:pt>
                <c:pt idx="138">
                  <c:v>3.4355425279999983</c:v>
                </c:pt>
                <c:pt idx="139">
                  <c:v>3.4116208639999988</c:v>
                </c:pt>
                <c:pt idx="140">
                  <c:v>3.3876956479999984</c:v>
                </c:pt>
                <c:pt idx="141">
                  <c:v>3.3637668159999992</c:v>
                </c:pt>
                <c:pt idx="142">
                  <c:v>3.3398343999999982</c:v>
                </c:pt>
                <c:pt idx="143">
                  <c:v>3.3158984319999991</c:v>
                </c:pt>
                <c:pt idx="144">
                  <c:v>3.2919588479999993</c:v>
                </c:pt>
                <c:pt idx="145">
                  <c:v>3.2680156799999986</c:v>
                </c:pt>
                <c:pt idx="146">
                  <c:v>3.2440689279999999</c:v>
                </c:pt>
                <c:pt idx="147">
                  <c:v>3.2201185919999995</c:v>
                </c:pt>
                <c:pt idx="148">
                  <c:v>3.1961646719999992</c:v>
                </c:pt>
                <c:pt idx="149">
                  <c:v>3.1722071679999981</c:v>
                </c:pt>
                <c:pt idx="150">
                  <c:v>3.1482460799999989</c:v>
                </c:pt>
                <c:pt idx="151">
                  <c:v>3.124281407999999</c:v>
                </c:pt>
                <c:pt idx="152">
                  <c:v>3.1003131519999982</c:v>
                </c:pt>
                <c:pt idx="153">
                  <c:v>3.0763413119999985</c:v>
                </c:pt>
                <c:pt idx="154">
                  <c:v>3.0523658879999989</c:v>
                </c:pt>
                <c:pt idx="155">
                  <c:v>3.0283868799999984</c:v>
                </c:pt>
                <c:pt idx="156">
                  <c:v>3.0044042559999991</c:v>
                </c:pt>
                <c:pt idx="157">
                  <c:v>2.9804180799999989</c:v>
                </c:pt>
                <c:pt idx="158">
                  <c:v>2.9564282879999988</c:v>
                </c:pt>
                <c:pt idx="159">
                  <c:v>2.9324349439999997</c:v>
                </c:pt>
                <c:pt idx="160">
                  <c:v>2.908438015999999</c:v>
                </c:pt>
                <c:pt idx="161">
                  <c:v>2.8844374719999992</c:v>
                </c:pt>
                <c:pt idx="162">
                  <c:v>2.8604333439999987</c:v>
                </c:pt>
                <c:pt idx="163">
                  <c:v>2.8364256639999992</c:v>
                </c:pt>
                <c:pt idx="164">
                  <c:v>2.812414367999998</c:v>
                </c:pt>
                <c:pt idx="165">
                  <c:v>2.7883994879999987</c:v>
                </c:pt>
                <c:pt idx="166">
                  <c:v>2.7643810559999986</c:v>
                </c:pt>
                <c:pt idx="167">
                  <c:v>2.7403590079999987</c:v>
                </c:pt>
                <c:pt idx="168">
                  <c:v>2.7163333759999979</c:v>
                </c:pt>
                <c:pt idx="169">
                  <c:v>2.6923041599999982</c:v>
                </c:pt>
                <c:pt idx="170">
                  <c:v>2.6682713599999994</c:v>
                </c:pt>
                <c:pt idx="171">
                  <c:v>2.644234975999999</c:v>
                </c:pt>
                <c:pt idx="172">
                  <c:v>2.6201950079999987</c:v>
                </c:pt>
                <c:pt idx="173">
                  <c:v>2.5961514559999985</c:v>
                </c:pt>
                <c:pt idx="174">
                  <c:v>2.5721043199999984</c:v>
                </c:pt>
                <c:pt idx="175">
                  <c:v>2.5480535999999985</c:v>
                </c:pt>
                <c:pt idx="176">
                  <c:v>2.5239992959999995</c:v>
                </c:pt>
                <c:pt idx="177">
                  <c:v>2.4999413759999989</c:v>
                </c:pt>
                <c:pt idx="178">
                  <c:v>2.4758799039999984</c:v>
                </c:pt>
                <c:pt idx="179">
                  <c:v>2.4518148479999988</c:v>
                </c:pt>
                <c:pt idx="180">
                  <c:v>2.4277461759999994</c:v>
                </c:pt>
                <c:pt idx="181">
                  <c:v>2.4036739519999992</c:v>
                </c:pt>
                <c:pt idx="182">
                  <c:v>2.3795981119999983</c:v>
                </c:pt>
                <c:pt idx="183">
                  <c:v>2.3555187199999992</c:v>
                </c:pt>
                <c:pt idx="184">
                  <c:v>2.3314357119999993</c:v>
                </c:pt>
                <c:pt idx="185">
                  <c:v>2.3073491519999987</c:v>
                </c:pt>
                <c:pt idx="186">
                  <c:v>2.2832589759999991</c:v>
                </c:pt>
                <c:pt idx="187">
                  <c:v>2.2591652159999986</c:v>
                </c:pt>
                <c:pt idx="188">
                  <c:v>2.2350678719999983</c:v>
                </c:pt>
                <c:pt idx="189">
                  <c:v>2.210966975999999</c:v>
                </c:pt>
                <c:pt idx="190">
                  <c:v>2.1868624639999981</c:v>
                </c:pt>
                <c:pt idx="191">
                  <c:v>2.162754367999999</c:v>
                </c:pt>
                <c:pt idx="192">
                  <c:v>2.1386426879999991</c:v>
                </c:pt>
                <c:pt idx="193">
                  <c:v>2.1145274239999985</c:v>
                </c:pt>
                <c:pt idx="194">
                  <c:v>2.0904085759999989</c:v>
                </c:pt>
                <c:pt idx="195">
                  <c:v>2.0662861439999984</c:v>
                </c:pt>
                <c:pt idx="196">
                  <c:v>2.042160127999999</c:v>
                </c:pt>
                <c:pt idx="197">
                  <c:v>2.0180305279999988</c:v>
                </c:pt>
                <c:pt idx="198">
                  <c:v>1.9938973119999979</c:v>
                </c:pt>
                <c:pt idx="199">
                  <c:v>1.9697605439999997</c:v>
                </c:pt>
                <c:pt idx="200">
                  <c:v>1.9456201919999998</c:v>
                </c:pt>
                <c:pt idx="201">
                  <c:v>1.9214762239999992</c:v>
                </c:pt>
                <c:pt idx="202">
                  <c:v>1.8973287039999978</c:v>
                </c:pt>
                <c:pt idx="203">
                  <c:v>1.8731775999999982</c:v>
                </c:pt>
                <c:pt idx="204">
                  <c:v>1.8490228799999979</c:v>
                </c:pt>
                <c:pt idx="205">
                  <c:v>1.8248646079999986</c:v>
                </c:pt>
                <c:pt idx="206">
                  <c:v>1.8007027199999985</c:v>
                </c:pt>
                <c:pt idx="207">
                  <c:v>1.7765372479999986</c:v>
                </c:pt>
                <c:pt idx="208">
                  <c:v>1.7523682239999978</c:v>
                </c:pt>
                <c:pt idx="209">
                  <c:v>1.7281955839999981</c:v>
                </c:pt>
                <c:pt idx="210">
                  <c:v>1.7040193599999984</c:v>
                </c:pt>
                <c:pt idx="211">
                  <c:v>1.679839583999998</c:v>
                </c:pt>
                <c:pt idx="212">
                  <c:v>1.6556561919999986</c:v>
                </c:pt>
                <c:pt idx="213">
                  <c:v>1.6314692159999993</c:v>
                </c:pt>
                <c:pt idx="214">
                  <c:v>1.6072786559999983</c:v>
                </c:pt>
                <c:pt idx="215">
                  <c:v>1.5830845119999992</c:v>
                </c:pt>
                <c:pt idx="216">
                  <c:v>1.5588867840000002</c:v>
                </c:pt>
                <c:pt idx="217">
                  <c:v>1.5346854719999996</c:v>
                </c:pt>
                <c:pt idx="218">
                  <c:v>1.5104805759999991</c:v>
                </c:pt>
                <c:pt idx="219">
                  <c:v>1.4862720959999987</c:v>
                </c:pt>
                <c:pt idx="220">
                  <c:v>1.4620599999999992</c:v>
                </c:pt>
                <c:pt idx="221">
                  <c:v>1.437844351999999</c:v>
                </c:pt>
                <c:pt idx="222">
                  <c:v>1.413625119999999</c:v>
                </c:pt>
                <c:pt idx="223">
                  <c:v>1.3894022719999981</c:v>
                </c:pt>
                <c:pt idx="224">
                  <c:v>1.3651758719999982</c:v>
                </c:pt>
                <c:pt idx="225">
                  <c:v>1.3409458880000003</c:v>
                </c:pt>
                <c:pt idx="226">
                  <c:v>1.316712287999998</c:v>
                </c:pt>
                <c:pt idx="227">
                  <c:v>1.2924751359999984</c:v>
                </c:pt>
                <c:pt idx="228">
                  <c:v>1.2682343679999999</c:v>
                </c:pt>
                <c:pt idx="229">
                  <c:v>1.2439900159999997</c:v>
                </c:pt>
                <c:pt idx="230">
                  <c:v>1.2197421119999987</c:v>
                </c:pt>
                <c:pt idx="231">
                  <c:v>1.1954905919999987</c:v>
                </c:pt>
                <c:pt idx="232">
                  <c:v>1.1712354879999989</c:v>
                </c:pt>
                <c:pt idx="233">
                  <c:v>1.1469768319999982</c:v>
                </c:pt>
                <c:pt idx="234">
                  <c:v>1.1227145599999986</c:v>
                </c:pt>
                <c:pt idx="235">
                  <c:v>1.0984487039999991</c:v>
                </c:pt>
                <c:pt idx="236">
                  <c:v>1.0741792639999996</c:v>
                </c:pt>
                <c:pt idx="237">
                  <c:v>1.0499062399999985</c:v>
                </c:pt>
                <c:pt idx="238">
                  <c:v>1.0256296319999976</c:v>
                </c:pt>
                <c:pt idx="239">
                  <c:v>1.0013494399999985</c:v>
                </c:pt>
                <c:pt idx="240">
                  <c:v>0.9770656639999995</c:v>
                </c:pt>
                <c:pt idx="241">
                  <c:v>0.95277830399999885</c:v>
                </c:pt>
                <c:pt idx="242">
                  <c:v>0.92848732799999922</c:v>
                </c:pt>
                <c:pt idx="243">
                  <c:v>0.9041927999999988</c:v>
                </c:pt>
                <c:pt idx="244">
                  <c:v>0.87989468799999848</c:v>
                </c:pt>
                <c:pt idx="245">
                  <c:v>0.85559299199999828</c:v>
                </c:pt>
                <c:pt idx="246">
                  <c:v>0.83128767999999909</c:v>
                </c:pt>
                <c:pt idx="247">
                  <c:v>0.8069788159999991</c:v>
                </c:pt>
                <c:pt idx="248">
                  <c:v>0.78266633600000013</c:v>
                </c:pt>
                <c:pt idx="249">
                  <c:v>0.75835030399999859</c:v>
                </c:pt>
                <c:pt idx="250">
                  <c:v>0.73403065599999806</c:v>
                </c:pt>
                <c:pt idx="251">
                  <c:v>0.70970745599999852</c:v>
                </c:pt>
                <c:pt idx="252">
                  <c:v>0.68538063999999821</c:v>
                </c:pt>
                <c:pt idx="253">
                  <c:v>0.66105023999999801</c:v>
                </c:pt>
                <c:pt idx="254">
                  <c:v>0.63671625599999793</c:v>
                </c:pt>
                <c:pt idx="255">
                  <c:v>0.61237871999999882</c:v>
                </c:pt>
                <c:pt idx="256">
                  <c:v>0.58803756799999896</c:v>
                </c:pt>
                <c:pt idx="257">
                  <c:v>0.5636928319999992</c:v>
                </c:pt>
                <c:pt idx="258">
                  <c:v>0.53934451199999955</c:v>
                </c:pt>
                <c:pt idx="259">
                  <c:v>0.51499260800000002</c:v>
                </c:pt>
                <c:pt idx="260">
                  <c:v>0.49063711999999882</c:v>
                </c:pt>
                <c:pt idx="261">
                  <c:v>0.4662780479999995</c:v>
                </c:pt>
                <c:pt idx="262">
                  <c:v>0.44191539199999852</c:v>
                </c:pt>
                <c:pt idx="263">
                  <c:v>0.41754915199999765</c:v>
                </c:pt>
                <c:pt idx="264">
                  <c:v>0.39317932799999866</c:v>
                </c:pt>
                <c:pt idx="265">
                  <c:v>0.36880588799999892</c:v>
                </c:pt>
                <c:pt idx="266">
                  <c:v>0.34442889600000015</c:v>
                </c:pt>
                <c:pt idx="267">
                  <c:v>0.32004831999999972</c:v>
                </c:pt>
                <c:pt idx="268">
                  <c:v>0.29566412799999853</c:v>
                </c:pt>
                <c:pt idx="269">
                  <c:v>0.27127638399999832</c:v>
                </c:pt>
                <c:pt idx="270">
                  <c:v>0.24688505599999999</c:v>
                </c:pt>
                <c:pt idx="271">
                  <c:v>0.22249011199999913</c:v>
                </c:pt>
                <c:pt idx="272">
                  <c:v>0.19809158399999838</c:v>
                </c:pt>
                <c:pt idx="273">
                  <c:v>0.17368950399999861</c:v>
                </c:pt>
                <c:pt idx="274">
                  <c:v>0.14928380799999807</c:v>
                </c:pt>
                <c:pt idx="275">
                  <c:v>0.12487455999999852</c:v>
                </c:pt>
                <c:pt idx="276">
                  <c:v>0.10046169599999821</c:v>
                </c:pt>
                <c:pt idx="277">
                  <c:v>7.6045247999999788E-2</c:v>
                </c:pt>
                <c:pt idx="278">
                  <c:v>5.1625215999999696E-2</c:v>
                </c:pt>
                <c:pt idx="279">
                  <c:v>2.7201599999999715E-2</c:v>
                </c:pt>
                <c:pt idx="280">
                  <c:v>2.7743999999998437E-3</c:v>
                </c:pt>
                <c:pt idx="281">
                  <c:v>-2.1656384000001694E-2</c:v>
                </c:pt>
                <c:pt idx="282">
                  <c:v>-4.6090752000001345E-2</c:v>
                </c:pt>
                <c:pt idx="283">
                  <c:v>-7.0528704000000886E-2</c:v>
                </c:pt>
                <c:pt idx="284">
                  <c:v>-9.4970240000000317E-2</c:v>
                </c:pt>
                <c:pt idx="285">
                  <c:v>-0.11941536000000141</c:v>
                </c:pt>
                <c:pt idx="286">
                  <c:v>-0.14386406400000062</c:v>
                </c:pt>
                <c:pt idx="287">
                  <c:v>-0.1683163520000015</c:v>
                </c:pt>
                <c:pt idx="288">
                  <c:v>-0.19277225600000136</c:v>
                </c:pt>
                <c:pt idx="289">
                  <c:v>-0.21723171200000202</c:v>
                </c:pt>
                <c:pt idx="290">
                  <c:v>-0.24169475200000079</c:v>
                </c:pt>
                <c:pt idx="291">
                  <c:v>-0.26616140800000032</c:v>
                </c:pt>
                <c:pt idx="292">
                  <c:v>-0.29063161600000065</c:v>
                </c:pt>
                <c:pt idx="293">
                  <c:v>-0.31510543999999996</c:v>
                </c:pt>
                <c:pt idx="294">
                  <c:v>-0.33958281600000184</c:v>
                </c:pt>
                <c:pt idx="295">
                  <c:v>-0.36406380800000093</c:v>
                </c:pt>
                <c:pt idx="296">
                  <c:v>-0.38854835200000082</c:v>
                </c:pt>
                <c:pt idx="297">
                  <c:v>-0.41303651200000147</c:v>
                </c:pt>
                <c:pt idx="298">
                  <c:v>-0.437528256000002</c:v>
                </c:pt>
                <c:pt idx="299">
                  <c:v>-0.46202358400000065</c:v>
                </c:pt>
                <c:pt idx="300">
                  <c:v>-0.48652246400000188</c:v>
                </c:pt>
                <c:pt idx="301">
                  <c:v>-0.51102496000000031</c:v>
                </c:pt>
                <c:pt idx="302">
                  <c:v>-0.53553104000000218</c:v>
                </c:pt>
                <c:pt idx="303">
                  <c:v>-0.56004070400000217</c:v>
                </c:pt>
                <c:pt idx="304">
                  <c:v>-0.58455395200000204</c:v>
                </c:pt>
                <c:pt idx="305">
                  <c:v>-0.60907078400000181</c:v>
                </c:pt>
                <c:pt idx="306">
                  <c:v>-0.63359120000000146</c:v>
                </c:pt>
                <c:pt idx="307">
                  <c:v>-0.65811520000000101</c:v>
                </c:pt>
                <c:pt idx="308">
                  <c:v>-0.68264281600000132</c:v>
                </c:pt>
                <c:pt idx="309">
                  <c:v>-0.70717398400000064</c:v>
                </c:pt>
                <c:pt idx="310">
                  <c:v>-0.73170873600000164</c:v>
                </c:pt>
                <c:pt idx="311">
                  <c:v>-0.75624707200000074</c:v>
                </c:pt>
                <c:pt idx="312">
                  <c:v>-0.78078902400000061</c:v>
                </c:pt>
                <c:pt idx="313">
                  <c:v>-0.80533452800000127</c:v>
                </c:pt>
                <c:pt idx="314">
                  <c:v>-0.82988364800000092</c:v>
                </c:pt>
                <c:pt idx="315">
                  <c:v>-0.85443632000000136</c:v>
                </c:pt>
                <c:pt idx="316">
                  <c:v>-0.87899260800000256</c:v>
                </c:pt>
                <c:pt idx="317">
                  <c:v>-0.90355244800000101</c:v>
                </c:pt>
                <c:pt idx="318">
                  <c:v>-0.92811590400000199</c:v>
                </c:pt>
                <c:pt idx="319">
                  <c:v>-0.95268294400000109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09A-4740-8FB0-16289C18AD26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Sheet4!$N$2:$N$324</c:f>
              <c:numCache>
                <c:formatCode>General</c:formatCode>
                <c:ptCount val="323"/>
                <c:pt idx="0">
                  <c:v>6.7219465859999996</c:v>
                </c:pt>
                <c:pt idx="1">
                  <c:v>6.6977876160000003</c:v>
                </c:pt>
                <c:pt idx="2">
                  <c:v>6.6736249829999998</c:v>
                </c:pt>
                <c:pt idx="3">
                  <c:v>6.649458654</c:v>
                </c:pt>
                <c:pt idx="4">
                  <c:v>6.6252885960000008</c:v>
                </c:pt>
                <c:pt idx="5">
                  <c:v>6.6011148750000004</c:v>
                </c:pt>
                <c:pt idx="6">
                  <c:v>6.5769374250000006</c:v>
                </c:pt>
                <c:pt idx="7">
                  <c:v>6.5527562790000005</c:v>
                </c:pt>
                <c:pt idx="8">
                  <c:v>6.5285714700000002</c:v>
                </c:pt>
                <c:pt idx="9">
                  <c:v>6.5043829320000004</c:v>
                </c:pt>
                <c:pt idx="10">
                  <c:v>6.4801906979999995</c:v>
                </c:pt>
                <c:pt idx="11">
                  <c:v>6.455994801000001</c:v>
                </c:pt>
                <c:pt idx="12">
                  <c:v>6.4317951750000004</c:v>
                </c:pt>
                <c:pt idx="13">
                  <c:v>6.4075918529999996</c:v>
                </c:pt>
                <c:pt idx="14">
                  <c:v>6.3833848350000002</c:v>
                </c:pt>
                <c:pt idx="15">
                  <c:v>6.3591741210000006</c:v>
                </c:pt>
                <c:pt idx="16">
                  <c:v>6.3349597109999998</c:v>
                </c:pt>
                <c:pt idx="17">
                  <c:v>6.3107416050000005</c:v>
                </c:pt>
                <c:pt idx="18">
                  <c:v>6.2865198030000009</c:v>
                </c:pt>
                <c:pt idx="19">
                  <c:v>6.2622943050000002</c:v>
                </c:pt>
                <c:pt idx="20">
                  <c:v>6.2380651110000001</c:v>
                </c:pt>
                <c:pt idx="21">
                  <c:v>6.2138322210000005</c:v>
                </c:pt>
                <c:pt idx="22">
                  <c:v>6.1895956020000007</c:v>
                </c:pt>
                <c:pt idx="23">
                  <c:v>6.1653553199999998</c:v>
                </c:pt>
                <c:pt idx="24">
                  <c:v>6.1411113420000003</c:v>
                </c:pt>
                <c:pt idx="25">
                  <c:v>6.1168636350000005</c:v>
                </c:pt>
                <c:pt idx="26">
                  <c:v>6.0926122650000005</c:v>
                </c:pt>
                <c:pt idx="27">
                  <c:v>6.0683571660000002</c:v>
                </c:pt>
                <c:pt idx="28">
                  <c:v>6.0440984040000005</c:v>
                </c:pt>
                <c:pt idx="29">
                  <c:v>6.0198359130000005</c:v>
                </c:pt>
                <c:pt idx="30">
                  <c:v>5.9955697590000003</c:v>
                </c:pt>
                <c:pt idx="31">
                  <c:v>5.9712998760000007</c:v>
                </c:pt>
                <c:pt idx="32">
                  <c:v>5.9470262970000007</c:v>
                </c:pt>
                <c:pt idx="33">
                  <c:v>5.9227490550000006</c:v>
                </c:pt>
                <c:pt idx="34">
                  <c:v>5.8984680840000001</c:v>
                </c:pt>
                <c:pt idx="35">
                  <c:v>5.8741834170000002</c:v>
                </c:pt>
                <c:pt idx="36">
                  <c:v>5.8498950540000001</c:v>
                </c:pt>
                <c:pt idx="37">
                  <c:v>5.8256029950000006</c:v>
                </c:pt>
                <c:pt idx="38">
                  <c:v>5.8013072399999999</c:v>
                </c:pt>
                <c:pt idx="39">
                  <c:v>5.7770077889999998</c:v>
                </c:pt>
                <c:pt idx="40">
                  <c:v>5.7527046420000003</c:v>
                </c:pt>
                <c:pt idx="41">
                  <c:v>5.7283977990000006</c:v>
                </c:pt>
                <c:pt idx="42">
                  <c:v>5.7040872600000005</c:v>
                </c:pt>
                <c:pt idx="43">
                  <c:v>5.6797730250000003</c:v>
                </c:pt>
                <c:pt idx="44">
                  <c:v>5.6554550610000005</c:v>
                </c:pt>
                <c:pt idx="45">
                  <c:v>5.6311334340000005</c:v>
                </c:pt>
                <c:pt idx="46">
                  <c:v>5.6068081110000003</c:v>
                </c:pt>
                <c:pt idx="47">
                  <c:v>5.5824790590000006</c:v>
                </c:pt>
                <c:pt idx="48">
                  <c:v>5.5581463440000007</c:v>
                </c:pt>
                <c:pt idx="49">
                  <c:v>5.5338099000000005</c:v>
                </c:pt>
                <c:pt idx="50">
                  <c:v>5.5094697930000009</c:v>
                </c:pt>
                <c:pt idx="51">
                  <c:v>5.4851259570000002</c:v>
                </c:pt>
                <c:pt idx="52">
                  <c:v>5.4607784580000009</c:v>
                </c:pt>
                <c:pt idx="53">
                  <c:v>5.4364272300000005</c:v>
                </c:pt>
                <c:pt idx="54">
                  <c:v>5.4120723060000007</c:v>
                </c:pt>
                <c:pt idx="55">
                  <c:v>5.3877137190000006</c:v>
                </c:pt>
                <c:pt idx="56">
                  <c:v>5.3633514030000002</c:v>
                </c:pt>
                <c:pt idx="57">
                  <c:v>5.3389853910000005</c:v>
                </c:pt>
                <c:pt idx="58">
                  <c:v>5.3146156830000004</c:v>
                </c:pt>
                <c:pt idx="59">
                  <c:v>5.2902422790000001</c:v>
                </c:pt>
                <c:pt idx="60">
                  <c:v>5.2658651790000004</c:v>
                </c:pt>
                <c:pt idx="61">
                  <c:v>5.2414843830000004</c:v>
                </c:pt>
                <c:pt idx="62">
                  <c:v>5.2170998910000002</c:v>
                </c:pt>
                <c:pt idx="63">
                  <c:v>5.1927117030000005</c:v>
                </c:pt>
                <c:pt idx="64">
                  <c:v>5.1683198190000006</c:v>
                </c:pt>
                <c:pt idx="65">
                  <c:v>5.1439242390000004</c:v>
                </c:pt>
                <c:pt idx="66">
                  <c:v>5.1195249299999999</c:v>
                </c:pt>
                <c:pt idx="67">
                  <c:v>5.0951219580000009</c:v>
                </c:pt>
                <c:pt idx="68">
                  <c:v>5.0707152899999999</c:v>
                </c:pt>
                <c:pt idx="69">
                  <c:v>5.0463048930000003</c:v>
                </c:pt>
                <c:pt idx="70">
                  <c:v>5.0218908330000005</c:v>
                </c:pt>
                <c:pt idx="71">
                  <c:v>4.9974730440000004</c:v>
                </c:pt>
                <c:pt idx="72">
                  <c:v>4.9730515920000009</c:v>
                </c:pt>
                <c:pt idx="73">
                  <c:v>4.9486264110000011</c:v>
                </c:pt>
                <c:pt idx="74">
                  <c:v>4.9241975670000002</c:v>
                </c:pt>
                <c:pt idx="75">
                  <c:v>4.8997649939999999</c:v>
                </c:pt>
                <c:pt idx="76">
                  <c:v>4.8753287250000001</c:v>
                </c:pt>
                <c:pt idx="77">
                  <c:v>4.8508887930000002</c:v>
                </c:pt>
                <c:pt idx="78">
                  <c:v>4.8264451319999999</c:v>
                </c:pt>
                <c:pt idx="79">
                  <c:v>4.8019977750000002</c:v>
                </c:pt>
                <c:pt idx="80">
                  <c:v>4.7775467220000003</c:v>
                </c:pt>
                <c:pt idx="81">
                  <c:v>4.753091973000001</c:v>
                </c:pt>
                <c:pt idx="82">
                  <c:v>4.7286335280000005</c:v>
                </c:pt>
                <c:pt idx="83">
                  <c:v>4.7041713869999997</c:v>
                </c:pt>
                <c:pt idx="84">
                  <c:v>4.6797055500000004</c:v>
                </c:pt>
                <c:pt idx="85">
                  <c:v>4.655236017</c:v>
                </c:pt>
                <c:pt idx="86">
                  <c:v>4.6307627880000011</c:v>
                </c:pt>
                <c:pt idx="87">
                  <c:v>4.6062858630000001</c:v>
                </c:pt>
                <c:pt idx="88">
                  <c:v>4.5818052090000005</c:v>
                </c:pt>
                <c:pt idx="89">
                  <c:v>4.5573208920000008</c:v>
                </c:pt>
                <c:pt idx="90">
                  <c:v>4.5328328789999999</c:v>
                </c:pt>
                <c:pt idx="91">
                  <c:v>4.5083411700000005</c:v>
                </c:pt>
                <c:pt idx="92">
                  <c:v>4.4838457320000007</c:v>
                </c:pt>
                <c:pt idx="93">
                  <c:v>4.4593466309999998</c:v>
                </c:pt>
                <c:pt idx="94">
                  <c:v>4.4348438010000004</c:v>
                </c:pt>
                <c:pt idx="95">
                  <c:v>4.4103373079999999</c:v>
                </c:pt>
                <c:pt idx="96">
                  <c:v>4.3858270859999999</c:v>
                </c:pt>
                <c:pt idx="97">
                  <c:v>4.3613131679999997</c:v>
                </c:pt>
                <c:pt idx="98">
                  <c:v>4.336795587000001</c:v>
                </c:pt>
                <c:pt idx="99">
                  <c:v>4.3122742770000002</c:v>
                </c:pt>
                <c:pt idx="100">
                  <c:v>4.287749271</c:v>
                </c:pt>
                <c:pt idx="101">
                  <c:v>4.2632205690000005</c:v>
                </c:pt>
                <c:pt idx="102">
                  <c:v>4.2386881710000006</c:v>
                </c:pt>
                <c:pt idx="103">
                  <c:v>4.2141520770000005</c:v>
                </c:pt>
                <c:pt idx="104">
                  <c:v>4.1896123200000002</c:v>
                </c:pt>
                <c:pt idx="105">
                  <c:v>4.1650688340000004</c:v>
                </c:pt>
                <c:pt idx="106">
                  <c:v>4.1405216190000003</c:v>
                </c:pt>
                <c:pt idx="107">
                  <c:v>4.1159707409999999</c:v>
                </c:pt>
                <c:pt idx="108">
                  <c:v>4.0914161670000002</c:v>
                </c:pt>
                <c:pt idx="109">
                  <c:v>4.0668578970000002</c:v>
                </c:pt>
                <c:pt idx="110">
                  <c:v>4.0422959310000008</c:v>
                </c:pt>
                <c:pt idx="111">
                  <c:v>4.0177302690000003</c:v>
                </c:pt>
                <c:pt idx="112">
                  <c:v>3.9931608780000003</c:v>
                </c:pt>
                <c:pt idx="113">
                  <c:v>3.9685878240000001</c:v>
                </c:pt>
                <c:pt idx="114">
                  <c:v>3.9440110410000004</c:v>
                </c:pt>
                <c:pt idx="115">
                  <c:v>3.9194305950000006</c:v>
                </c:pt>
                <c:pt idx="116">
                  <c:v>3.8948464200000004</c:v>
                </c:pt>
                <c:pt idx="117">
                  <c:v>3.8702585819999999</c:v>
                </c:pt>
                <c:pt idx="118">
                  <c:v>3.8456670150000001</c:v>
                </c:pt>
                <c:pt idx="119">
                  <c:v>3.821071785</c:v>
                </c:pt>
                <c:pt idx="120">
                  <c:v>3.7964728260000005</c:v>
                </c:pt>
                <c:pt idx="121">
                  <c:v>3.7718701710000007</c:v>
                </c:pt>
                <c:pt idx="122">
                  <c:v>3.7472638199999997</c:v>
                </c:pt>
                <c:pt idx="123">
                  <c:v>3.7226538060000003</c:v>
                </c:pt>
                <c:pt idx="124">
                  <c:v>3.6980400630000005</c:v>
                </c:pt>
                <c:pt idx="125">
                  <c:v>3.6734226240000005</c:v>
                </c:pt>
                <c:pt idx="126">
                  <c:v>3.6488014890000002</c:v>
                </c:pt>
                <c:pt idx="127">
                  <c:v>3.6241766580000006</c:v>
                </c:pt>
                <c:pt idx="128">
                  <c:v>3.5995481310000006</c:v>
                </c:pt>
                <c:pt idx="129">
                  <c:v>3.5749159080000004</c:v>
                </c:pt>
                <c:pt idx="130">
                  <c:v>3.5502799890000007</c:v>
                </c:pt>
                <c:pt idx="131">
                  <c:v>3.5256403410000008</c:v>
                </c:pt>
                <c:pt idx="132">
                  <c:v>3.5009970300000006</c:v>
                </c:pt>
                <c:pt idx="133">
                  <c:v>3.4763500230000011</c:v>
                </c:pt>
                <c:pt idx="134">
                  <c:v>3.4516993200000003</c:v>
                </c:pt>
                <c:pt idx="135">
                  <c:v>3.4270448880000002</c:v>
                </c:pt>
                <c:pt idx="136">
                  <c:v>3.4023867929999998</c:v>
                </c:pt>
                <c:pt idx="137">
                  <c:v>3.377724969</c:v>
                </c:pt>
                <c:pt idx="138">
                  <c:v>3.3530594819999999</c:v>
                </c:pt>
                <c:pt idx="139">
                  <c:v>3.3283902660000004</c:v>
                </c:pt>
                <c:pt idx="140">
                  <c:v>3.3037173869999998</c:v>
                </c:pt>
                <c:pt idx="141">
                  <c:v>3.2790407790000007</c:v>
                </c:pt>
                <c:pt idx="142">
                  <c:v>3.2543604750000004</c:v>
                </c:pt>
                <c:pt idx="143">
                  <c:v>3.2296765080000007</c:v>
                </c:pt>
                <c:pt idx="144">
                  <c:v>3.2049888120000007</c:v>
                </c:pt>
                <c:pt idx="145">
                  <c:v>3.1802974200000005</c:v>
                </c:pt>
                <c:pt idx="146">
                  <c:v>3.1556023320000008</c:v>
                </c:pt>
                <c:pt idx="147">
                  <c:v>3.1309035480000009</c:v>
                </c:pt>
                <c:pt idx="148">
                  <c:v>3.1062010680000007</c:v>
                </c:pt>
                <c:pt idx="149">
                  <c:v>3.0814948919999994</c:v>
                </c:pt>
                <c:pt idx="150">
                  <c:v>3.0567850200000004</c:v>
                </c:pt>
                <c:pt idx="151">
                  <c:v>3.0320714520000003</c:v>
                </c:pt>
                <c:pt idx="152">
                  <c:v>3.0073541879999999</c:v>
                </c:pt>
                <c:pt idx="153">
                  <c:v>2.9826332280000001</c:v>
                </c:pt>
                <c:pt idx="154">
                  <c:v>2.9579085720000009</c:v>
                </c:pt>
                <c:pt idx="155">
                  <c:v>2.9331802199999997</c:v>
                </c:pt>
                <c:pt idx="156">
                  <c:v>2.9084481390000008</c:v>
                </c:pt>
                <c:pt idx="157">
                  <c:v>2.8837123950000008</c:v>
                </c:pt>
                <c:pt idx="158">
                  <c:v>2.8589729220000004</c:v>
                </c:pt>
                <c:pt idx="159">
                  <c:v>2.8342297860000008</c:v>
                </c:pt>
                <c:pt idx="160">
                  <c:v>2.8094829540000008</c:v>
                </c:pt>
                <c:pt idx="161">
                  <c:v>2.7847323930000014</c:v>
                </c:pt>
                <c:pt idx="162">
                  <c:v>2.7599781360000009</c:v>
                </c:pt>
                <c:pt idx="163">
                  <c:v>2.735220216000001</c:v>
                </c:pt>
                <c:pt idx="164">
                  <c:v>2.7104585669999999</c:v>
                </c:pt>
                <c:pt idx="165">
                  <c:v>2.6856932220000003</c:v>
                </c:pt>
                <c:pt idx="166">
                  <c:v>2.6609242140000005</c:v>
                </c:pt>
                <c:pt idx="167">
                  <c:v>2.6361514769999994</c:v>
                </c:pt>
                <c:pt idx="168">
                  <c:v>2.6113750439999999</c:v>
                </c:pt>
                <c:pt idx="169">
                  <c:v>2.5865949150000001</c:v>
                </c:pt>
                <c:pt idx="170">
                  <c:v>2.5618110900000008</c:v>
                </c:pt>
                <c:pt idx="171">
                  <c:v>2.5370235690000005</c:v>
                </c:pt>
                <c:pt idx="172">
                  <c:v>2.5122323519999998</c:v>
                </c:pt>
                <c:pt idx="173">
                  <c:v>2.4874374389999998</c:v>
                </c:pt>
                <c:pt idx="174">
                  <c:v>2.4626388300000004</c:v>
                </c:pt>
                <c:pt idx="175">
                  <c:v>2.4378365249999998</c:v>
                </c:pt>
                <c:pt idx="176">
                  <c:v>2.4130305240000007</c:v>
                </c:pt>
                <c:pt idx="177">
                  <c:v>2.3882207939999995</c:v>
                </c:pt>
                <c:pt idx="178">
                  <c:v>2.3634074009999999</c:v>
                </c:pt>
                <c:pt idx="179">
                  <c:v>2.3385903120000009</c:v>
                </c:pt>
                <c:pt idx="180">
                  <c:v>2.3137694940000006</c:v>
                </c:pt>
                <c:pt idx="181">
                  <c:v>2.2889450130000011</c:v>
                </c:pt>
                <c:pt idx="182">
                  <c:v>2.2641168030000003</c:v>
                </c:pt>
                <c:pt idx="183">
                  <c:v>2.2392849300000002</c:v>
                </c:pt>
                <c:pt idx="184">
                  <c:v>2.2144493280000006</c:v>
                </c:pt>
                <c:pt idx="185">
                  <c:v>2.1896100629999999</c:v>
                </c:pt>
                <c:pt idx="186">
                  <c:v>2.1647670690000007</c:v>
                </c:pt>
                <c:pt idx="187">
                  <c:v>2.1399203790000003</c:v>
                </c:pt>
                <c:pt idx="188">
                  <c:v>2.1150699930000005</c:v>
                </c:pt>
                <c:pt idx="189">
                  <c:v>2.0902159440000005</c:v>
                </c:pt>
                <c:pt idx="190">
                  <c:v>2.0653581659999993</c:v>
                </c:pt>
                <c:pt idx="191">
                  <c:v>2.0404966920000014</c:v>
                </c:pt>
                <c:pt idx="192">
                  <c:v>2.0156315219999996</c:v>
                </c:pt>
                <c:pt idx="193">
                  <c:v>1.9907626560000011</c:v>
                </c:pt>
                <c:pt idx="194">
                  <c:v>1.9658900940000006</c:v>
                </c:pt>
                <c:pt idx="195">
                  <c:v>1.9410138359999998</c:v>
                </c:pt>
                <c:pt idx="196">
                  <c:v>1.9161338820000005</c:v>
                </c:pt>
                <c:pt idx="197">
                  <c:v>1.8912502320000009</c:v>
                </c:pt>
                <c:pt idx="198">
                  <c:v>1.866362853</c:v>
                </c:pt>
                <c:pt idx="199">
                  <c:v>1.8414718109999999</c:v>
                </c:pt>
                <c:pt idx="200">
                  <c:v>1.8165770730000013</c:v>
                </c:pt>
                <c:pt idx="201">
                  <c:v>1.7916786059999996</c:v>
                </c:pt>
                <c:pt idx="202">
                  <c:v>1.7667764760000004</c:v>
                </c:pt>
                <c:pt idx="203">
                  <c:v>1.741870650000001</c:v>
                </c:pt>
                <c:pt idx="204">
                  <c:v>1.7169610950000003</c:v>
                </c:pt>
                <c:pt idx="205">
                  <c:v>1.6920478770000003</c:v>
                </c:pt>
                <c:pt idx="206">
                  <c:v>1.6671309300000008</c:v>
                </c:pt>
                <c:pt idx="207">
                  <c:v>1.642210287000001</c:v>
                </c:pt>
                <c:pt idx="208">
                  <c:v>1.6172859810000002</c:v>
                </c:pt>
                <c:pt idx="209">
                  <c:v>1.5923579459999999</c:v>
                </c:pt>
                <c:pt idx="210">
                  <c:v>1.5674262150000011</c:v>
                </c:pt>
                <c:pt idx="211">
                  <c:v>1.5424908209999995</c:v>
                </c:pt>
                <c:pt idx="212">
                  <c:v>1.5175516980000001</c:v>
                </c:pt>
                <c:pt idx="213">
                  <c:v>1.4926088790000005</c:v>
                </c:pt>
                <c:pt idx="214">
                  <c:v>1.4676623639999988</c:v>
                </c:pt>
                <c:pt idx="215">
                  <c:v>1.4427121530000004</c:v>
                </c:pt>
                <c:pt idx="216">
                  <c:v>1.4177582460000018</c:v>
                </c:pt>
                <c:pt idx="217">
                  <c:v>1.3928006430000011</c:v>
                </c:pt>
                <c:pt idx="218">
                  <c:v>1.3678393440000001</c:v>
                </c:pt>
                <c:pt idx="219">
                  <c:v>1.3428743490000006</c:v>
                </c:pt>
                <c:pt idx="220">
                  <c:v>1.3179056250000016</c:v>
                </c:pt>
                <c:pt idx="221">
                  <c:v>1.2929332379999998</c:v>
                </c:pt>
                <c:pt idx="222">
                  <c:v>1.2679571549999995</c:v>
                </c:pt>
                <c:pt idx="223">
                  <c:v>1.2429773429999997</c:v>
                </c:pt>
                <c:pt idx="224">
                  <c:v>1.2179938680000006</c:v>
                </c:pt>
                <c:pt idx="225">
                  <c:v>1.1930066970000013</c:v>
                </c:pt>
                <c:pt idx="226">
                  <c:v>1.1680157970000007</c:v>
                </c:pt>
                <c:pt idx="227">
                  <c:v>1.143021233999999</c:v>
                </c:pt>
                <c:pt idx="228">
                  <c:v>1.1180229420000014</c:v>
                </c:pt>
                <c:pt idx="229">
                  <c:v>1.093020954</c:v>
                </c:pt>
                <c:pt idx="230">
                  <c:v>1.068015303000001</c:v>
                </c:pt>
                <c:pt idx="231">
                  <c:v>1.0430059230000008</c:v>
                </c:pt>
                <c:pt idx="232">
                  <c:v>1.0179928470000004</c:v>
                </c:pt>
                <c:pt idx="233">
                  <c:v>0.99297610800000058</c:v>
                </c:pt>
                <c:pt idx="234">
                  <c:v>0.96795564000000134</c:v>
                </c:pt>
                <c:pt idx="235">
                  <c:v>0.94293147600000182</c:v>
                </c:pt>
                <c:pt idx="236">
                  <c:v>0.91790361600000026</c:v>
                </c:pt>
                <c:pt idx="237">
                  <c:v>0.89287206000000019</c:v>
                </c:pt>
                <c:pt idx="238">
                  <c:v>0.86783680799999985</c:v>
                </c:pt>
                <c:pt idx="239">
                  <c:v>0.84279785999999923</c:v>
                </c:pt>
                <c:pt idx="240">
                  <c:v>0.81775521600000012</c:v>
                </c:pt>
                <c:pt idx="241">
                  <c:v>0.79270887600000073</c:v>
                </c:pt>
                <c:pt idx="242">
                  <c:v>0.76765880700000011</c:v>
                </c:pt>
                <c:pt idx="243">
                  <c:v>0.74260507500000017</c:v>
                </c:pt>
                <c:pt idx="244">
                  <c:v>0.71754764699999996</c:v>
                </c:pt>
                <c:pt idx="245">
                  <c:v>0.69248652299999947</c:v>
                </c:pt>
                <c:pt idx="246">
                  <c:v>0.66742166999999952</c:v>
                </c:pt>
                <c:pt idx="247">
                  <c:v>0.64235315400000026</c:v>
                </c:pt>
                <c:pt idx="248">
                  <c:v>0.61728090900000154</c:v>
                </c:pt>
                <c:pt idx="249">
                  <c:v>0.59220500099999995</c:v>
                </c:pt>
                <c:pt idx="250">
                  <c:v>0.56712536400000069</c:v>
                </c:pt>
                <c:pt idx="251">
                  <c:v>0.54204206400000032</c:v>
                </c:pt>
                <c:pt idx="252">
                  <c:v>0.51695503500000051</c:v>
                </c:pt>
                <c:pt idx="253">
                  <c:v>0.49186431000000042</c:v>
                </c:pt>
                <c:pt idx="254">
                  <c:v>0.46676988900000005</c:v>
                </c:pt>
                <c:pt idx="255">
                  <c:v>0.44167180500000036</c:v>
                </c:pt>
                <c:pt idx="256">
                  <c:v>0.41656999199999944</c:v>
                </c:pt>
                <c:pt idx="257">
                  <c:v>0.39146448300000181</c:v>
                </c:pt>
                <c:pt idx="258">
                  <c:v>0.36635527800000034</c:v>
                </c:pt>
                <c:pt idx="259">
                  <c:v>0.34124237700000037</c:v>
                </c:pt>
                <c:pt idx="260">
                  <c:v>0.31612578000000013</c:v>
                </c:pt>
                <c:pt idx="261">
                  <c:v>0.29100548700000139</c:v>
                </c:pt>
                <c:pt idx="262">
                  <c:v>0.2658814980000006</c:v>
                </c:pt>
                <c:pt idx="263">
                  <c:v>0.24075381299999954</c:v>
                </c:pt>
                <c:pt idx="264">
                  <c:v>0.21562243199999998</c:v>
                </c:pt>
                <c:pt idx="265">
                  <c:v>0.19048732200000096</c:v>
                </c:pt>
                <c:pt idx="266">
                  <c:v>0.16534854900000084</c:v>
                </c:pt>
                <c:pt idx="267">
                  <c:v>0.14020608000000045</c:v>
                </c:pt>
                <c:pt idx="268">
                  <c:v>0.11505988200000061</c:v>
                </c:pt>
                <c:pt idx="269">
                  <c:v>8.9910020999999674E-2</c:v>
                </c:pt>
                <c:pt idx="270">
                  <c:v>6.4756464000000236E-2</c:v>
                </c:pt>
                <c:pt idx="271">
                  <c:v>3.9599177999999569E-2</c:v>
                </c:pt>
                <c:pt idx="272">
                  <c:v>1.4438196000000403E-2</c:v>
                </c:pt>
                <c:pt idx="273">
                  <c:v>-1.072644899999986E-2</c:v>
                </c:pt>
                <c:pt idx="274">
                  <c:v>-3.5894822999999576E-2</c:v>
                </c:pt>
                <c:pt idx="275">
                  <c:v>-6.1066860000000389E-2</c:v>
                </c:pt>
                <c:pt idx="276">
                  <c:v>-8.6242625999998879E-2</c:v>
                </c:pt>
                <c:pt idx="277">
                  <c:v>-0.11142208799999942</c:v>
                </c:pt>
                <c:pt idx="278">
                  <c:v>-0.13660524599999846</c:v>
                </c:pt>
                <c:pt idx="279">
                  <c:v>-0.16179209999999955</c:v>
                </c:pt>
                <c:pt idx="280">
                  <c:v>-0.18698264999999914</c:v>
                </c:pt>
                <c:pt idx="281">
                  <c:v>-0.212176895999999</c:v>
                </c:pt>
                <c:pt idx="282">
                  <c:v>-0.23737483799999914</c:v>
                </c:pt>
                <c:pt idx="283">
                  <c:v>-0.26257647599999956</c:v>
                </c:pt>
                <c:pt idx="284">
                  <c:v>-0.28778180999999847</c:v>
                </c:pt>
                <c:pt idx="285">
                  <c:v>-0.31299083999999944</c:v>
                </c:pt>
                <c:pt idx="286">
                  <c:v>-0.3382035659999989</c:v>
                </c:pt>
                <c:pt idx="287">
                  <c:v>-0.36341998800000042</c:v>
                </c:pt>
                <c:pt idx="288">
                  <c:v>-0.38864013899999961</c:v>
                </c:pt>
                <c:pt idx="289">
                  <c:v>-0.4138639529999999</c:v>
                </c:pt>
                <c:pt idx="290">
                  <c:v>-0.43909146300000046</c:v>
                </c:pt>
                <c:pt idx="291">
                  <c:v>-0.4643227019999987</c:v>
                </c:pt>
                <c:pt idx="292">
                  <c:v>-0.48955760399999981</c:v>
                </c:pt>
                <c:pt idx="293">
                  <c:v>-0.5147962349999986</c:v>
                </c:pt>
                <c:pt idx="294">
                  <c:v>-0.54003852900000027</c:v>
                </c:pt>
                <c:pt idx="295">
                  <c:v>-0.56528455199999961</c:v>
                </c:pt>
                <c:pt idx="296">
                  <c:v>-0.59053423799999827</c:v>
                </c:pt>
                <c:pt idx="297">
                  <c:v>-0.61578765299999993</c:v>
                </c:pt>
                <c:pt idx="298">
                  <c:v>-0.6410447640000001</c:v>
                </c:pt>
                <c:pt idx="299">
                  <c:v>-0.66630557099999876</c:v>
                </c:pt>
                <c:pt idx="300">
                  <c:v>-0.6915700410000003</c:v>
                </c:pt>
                <c:pt idx="301">
                  <c:v>-0.71683823999999952</c:v>
                </c:pt>
                <c:pt idx="302">
                  <c:v>-0.742110134999999</c:v>
                </c:pt>
                <c:pt idx="303">
                  <c:v>-0.76738572600000055</c:v>
                </c:pt>
                <c:pt idx="304">
                  <c:v>-0.79266501300000058</c:v>
                </c:pt>
                <c:pt idx="305">
                  <c:v>-0.81794799599999912</c:v>
                </c:pt>
                <c:pt idx="306">
                  <c:v>-0.84323467499999971</c:v>
                </c:pt>
                <c:pt idx="307">
                  <c:v>-0.86852505000000058</c:v>
                </c:pt>
                <c:pt idx="308">
                  <c:v>-0.89381915399999912</c:v>
                </c:pt>
                <c:pt idx="309">
                  <c:v>-0.91911692099999875</c:v>
                </c:pt>
                <c:pt idx="310">
                  <c:v>-0.94441838400000044</c:v>
                </c:pt>
                <c:pt idx="311">
                  <c:v>-0.96972354299999886</c:v>
                </c:pt>
                <c:pt idx="312">
                  <c:v>-0.9950324309999985</c:v>
                </c:pt>
                <c:pt idx="313">
                  <c:v>-1.0203449819999992</c:v>
                </c:pt>
                <c:pt idx="314">
                  <c:v>-1.0456612619999994</c:v>
                </c:pt>
                <c:pt idx="315">
                  <c:v>-1.0709812050000007</c:v>
                </c:pt>
                <c:pt idx="316">
                  <c:v>-1.0963048769999997</c:v>
                </c:pt>
                <c:pt idx="317">
                  <c:v>-1.121632211999998</c:v>
                </c:pt>
                <c:pt idx="318">
                  <c:v>-1.1469632759999993</c:v>
                </c:pt>
                <c:pt idx="319">
                  <c:v>-1.172298035999999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09A-4740-8FB0-16289C18AD26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Sheet4!$O$2:$O$324</c:f>
              <c:numCache>
                <c:formatCode>General</c:formatCode>
                <c:ptCount val="323"/>
                <c:pt idx="0">
                  <c:v>6.2826377019999997</c:v>
                </c:pt>
                <c:pt idx="1">
                  <c:v>6.2599429119999996</c:v>
                </c:pt>
                <c:pt idx="2">
                  <c:v>6.237244681</c:v>
                </c:pt>
                <c:pt idx="3">
                  <c:v>6.214542977999999</c:v>
                </c:pt>
                <c:pt idx="4">
                  <c:v>6.1918377719999995</c:v>
                </c:pt>
                <c:pt idx="5">
                  <c:v>6.1691291249999995</c:v>
                </c:pt>
                <c:pt idx="6">
                  <c:v>6.1464169749999993</c:v>
                </c:pt>
                <c:pt idx="7">
                  <c:v>6.1237013529999995</c:v>
                </c:pt>
                <c:pt idx="8">
                  <c:v>6.1009822899999993</c:v>
                </c:pt>
                <c:pt idx="9">
                  <c:v>6.0782597240000005</c:v>
                </c:pt>
                <c:pt idx="10">
                  <c:v>6.0555336859999995</c:v>
                </c:pt>
                <c:pt idx="11">
                  <c:v>6.0328042069999999</c:v>
                </c:pt>
                <c:pt idx="12">
                  <c:v>6.0100712249999999</c:v>
                </c:pt>
                <c:pt idx="13">
                  <c:v>5.9873347709999996</c:v>
                </c:pt>
                <c:pt idx="14">
                  <c:v>5.9645948449999997</c:v>
                </c:pt>
                <c:pt idx="15">
                  <c:v>5.9418514469999995</c:v>
                </c:pt>
                <c:pt idx="16">
                  <c:v>5.9191045769999997</c:v>
                </c:pt>
                <c:pt idx="17">
                  <c:v>5.8963542350000004</c:v>
                </c:pt>
                <c:pt idx="18">
                  <c:v>5.8736004209999999</c:v>
                </c:pt>
                <c:pt idx="19">
                  <c:v>5.8508431349999999</c:v>
                </c:pt>
                <c:pt idx="20">
                  <c:v>5.8280823769999994</c:v>
                </c:pt>
                <c:pt idx="21">
                  <c:v>5.8053181469999995</c:v>
                </c:pt>
                <c:pt idx="22">
                  <c:v>5.7825504140000001</c:v>
                </c:pt>
                <c:pt idx="23">
                  <c:v>5.7597792400000003</c:v>
                </c:pt>
                <c:pt idx="24">
                  <c:v>5.7370045940000001</c:v>
                </c:pt>
                <c:pt idx="25">
                  <c:v>5.7142264449999995</c:v>
                </c:pt>
                <c:pt idx="26">
                  <c:v>5.6914448550000003</c:v>
                </c:pt>
                <c:pt idx="27">
                  <c:v>5.6686597619999999</c:v>
                </c:pt>
                <c:pt idx="28">
                  <c:v>5.6458712279999999</c:v>
                </c:pt>
                <c:pt idx="29">
                  <c:v>5.6230791910000004</c:v>
                </c:pt>
                <c:pt idx="30">
                  <c:v>5.6002837129999996</c:v>
                </c:pt>
                <c:pt idx="31">
                  <c:v>5.5774847320000003</c:v>
                </c:pt>
                <c:pt idx="32">
                  <c:v>5.5546822789999997</c:v>
                </c:pt>
                <c:pt idx="33">
                  <c:v>5.5318763850000003</c:v>
                </c:pt>
                <c:pt idx="34">
                  <c:v>5.5090669879999998</c:v>
                </c:pt>
                <c:pt idx="35">
                  <c:v>5.4862541189999998</c:v>
                </c:pt>
                <c:pt idx="36">
                  <c:v>5.4634377780000003</c:v>
                </c:pt>
                <c:pt idx="37">
                  <c:v>5.4406179650000004</c:v>
                </c:pt>
                <c:pt idx="38">
                  <c:v>5.4177946800000001</c:v>
                </c:pt>
                <c:pt idx="39">
                  <c:v>5.3949679229999994</c:v>
                </c:pt>
                <c:pt idx="40">
                  <c:v>5.3721376940000001</c:v>
                </c:pt>
                <c:pt idx="41">
                  <c:v>5.3493039929999995</c:v>
                </c:pt>
                <c:pt idx="42">
                  <c:v>5.3264668200000003</c:v>
                </c:pt>
                <c:pt idx="43">
                  <c:v>5.3036261749999998</c:v>
                </c:pt>
                <c:pt idx="44">
                  <c:v>5.2807820269999999</c:v>
                </c:pt>
                <c:pt idx="45">
                  <c:v>5.2579344379999995</c:v>
                </c:pt>
                <c:pt idx="46">
                  <c:v>5.2350833769999996</c:v>
                </c:pt>
                <c:pt idx="47">
                  <c:v>5.2122288130000003</c:v>
                </c:pt>
                <c:pt idx="48">
                  <c:v>5.1893708080000005</c:v>
                </c:pt>
                <c:pt idx="49">
                  <c:v>5.1665092999999995</c:v>
                </c:pt>
                <c:pt idx="50">
                  <c:v>5.1436443509999998</c:v>
                </c:pt>
                <c:pt idx="51">
                  <c:v>5.1207758989999999</c:v>
                </c:pt>
                <c:pt idx="52">
                  <c:v>5.0979040060000003</c:v>
                </c:pt>
                <c:pt idx="53">
                  <c:v>5.0750286099999995</c:v>
                </c:pt>
                <c:pt idx="54">
                  <c:v>5.0521497420000001</c:v>
                </c:pt>
                <c:pt idx="55">
                  <c:v>5.0292674330000002</c:v>
                </c:pt>
                <c:pt idx="56">
                  <c:v>5.0063816210000001</c:v>
                </c:pt>
                <c:pt idx="57">
                  <c:v>4.9834923369999995</c:v>
                </c:pt>
                <c:pt idx="58">
                  <c:v>4.9605995810000003</c:v>
                </c:pt>
                <c:pt idx="59">
                  <c:v>4.9377033529999999</c:v>
                </c:pt>
                <c:pt idx="60">
                  <c:v>4.9148036529999999</c:v>
                </c:pt>
                <c:pt idx="61">
                  <c:v>4.8919004809999995</c:v>
                </c:pt>
                <c:pt idx="62">
                  <c:v>4.8689938369999997</c:v>
                </c:pt>
                <c:pt idx="63">
                  <c:v>4.8460837210000003</c:v>
                </c:pt>
                <c:pt idx="64">
                  <c:v>4.8231701330000005</c:v>
                </c:pt>
                <c:pt idx="65">
                  <c:v>4.8002530729999995</c:v>
                </c:pt>
                <c:pt idx="66">
                  <c:v>4.7773325099999999</c:v>
                </c:pt>
                <c:pt idx="67">
                  <c:v>4.7544085059999999</c:v>
                </c:pt>
                <c:pt idx="68">
                  <c:v>4.7314810299999994</c:v>
                </c:pt>
                <c:pt idx="69">
                  <c:v>4.7085500510000005</c:v>
                </c:pt>
                <c:pt idx="70">
                  <c:v>4.6856156310000001</c:v>
                </c:pt>
                <c:pt idx="71">
                  <c:v>4.6626777079999995</c:v>
                </c:pt>
                <c:pt idx="72">
                  <c:v>4.6397363440000001</c:v>
                </c:pt>
                <c:pt idx="73">
                  <c:v>4.6167914770000005</c:v>
                </c:pt>
                <c:pt idx="74">
                  <c:v>4.5938431689999994</c:v>
                </c:pt>
                <c:pt idx="75">
                  <c:v>4.5708913579999999</c:v>
                </c:pt>
                <c:pt idx="76">
                  <c:v>4.547936075</c:v>
                </c:pt>
                <c:pt idx="77">
                  <c:v>4.5249773509999995</c:v>
                </c:pt>
                <c:pt idx="78">
                  <c:v>4.5020151239999997</c:v>
                </c:pt>
                <c:pt idx="79">
                  <c:v>4.4790494249999995</c:v>
                </c:pt>
                <c:pt idx="80">
                  <c:v>4.4560802539999997</c:v>
                </c:pt>
                <c:pt idx="81">
                  <c:v>4.4331076110000005</c:v>
                </c:pt>
                <c:pt idx="82">
                  <c:v>4.410131496</c:v>
                </c:pt>
                <c:pt idx="83">
                  <c:v>4.387151909</c:v>
                </c:pt>
                <c:pt idx="84">
                  <c:v>4.3641688500000004</c:v>
                </c:pt>
                <c:pt idx="85">
                  <c:v>4.3411823189999996</c:v>
                </c:pt>
                <c:pt idx="86">
                  <c:v>4.3181923160000002</c:v>
                </c:pt>
                <c:pt idx="87">
                  <c:v>4.2951988409999995</c:v>
                </c:pt>
                <c:pt idx="88">
                  <c:v>4.2722018630000003</c:v>
                </c:pt>
                <c:pt idx="89">
                  <c:v>4.2492014440000005</c:v>
                </c:pt>
                <c:pt idx="90">
                  <c:v>4.2261975529999996</c:v>
                </c:pt>
                <c:pt idx="91">
                  <c:v>4.2031901899999999</c:v>
                </c:pt>
                <c:pt idx="92">
                  <c:v>4.180179324</c:v>
                </c:pt>
                <c:pt idx="93">
                  <c:v>4.1571650169999996</c:v>
                </c:pt>
                <c:pt idx="94">
                  <c:v>4.1341472069999998</c:v>
                </c:pt>
                <c:pt idx="95">
                  <c:v>4.1111259559999995</c:v>
                </c:pt>
                <c:pt idx="96">
                  <c:v>4.0881012019999998</c:v>
                </c:pt>
                <c:pt idx="97">
                  <c:v>4.0650729759999997</c:v>
                </c:pt>
                <c:pt idx="98">
                  <c:v>4.042041309</c:v>
                </c:pt>
                <c:pt idx="99">
                  <c:v>4.019006139</c:v>
                </c:pt>
                <c:pt idx="100">
                  <c:v>3.9959674969999996</c:v>
                </c:pt>
                <c:pt idx="101">
                  <c:v>3.9729253829999998</c:v>
                </c:pt>
                <c:pt idx="102">
                  <c:v>3.9498797970000004</c:v>
                </c:pt>
                <c:pt idx="103">
                  <c:v>3.9268307390000006</c:v>
                </c:pt>
                <c:pt idx="104">
                  <c:v>3.9037782400000003</c:v>
                </c:pt>
                <c:pt idx="105">
                  <c:v>3.8807222379999997</c:v>
                </c:pt>
                <c:pt idx="106">
                  <c:v>3.8576627329999997</c:v>
                </c:pt>
                <c:pt idx="107">
                  <c:v>3.8345997870000001</c:v>
                </c:pt>
                <c:pt idx="108">
                  <c:v>3.8115333690000002</c:v>
                </c:pt>
                <c:pt idx="109">
                  <c:v>3.7884634789999998</c:v>
                </c:pt>
                <c:pt idx="110">
                  <c:v>3.7653901169999999</c:v>
                </c:pt>
                <c:pt idx="111">
                  <c:v>3.7423132829999997</c:v>
                </c:pt>
                <c:pt idx="112">
                  <c:v>3.719232946</c:v>
                </c:pt>
                <c:pt idx="113">
                  <c:v>3.6961491679999998</c:v>
                </c:pt>
                <c:pt idx="114">
                  <c:v>3.6730618870000002</c:v>
                </c:pt>
                <c:pt idx="115">
                  <c:v>3.6499711650000002</c:v>
                </c:pt>
                <c:pt idx="116">
                  <c:v>3.6268769400000007</c:v>
                </c:pt>
                <c:pt idx="117">
                  <c:v>3.6037792739999999</c:v>
                </c:pt>
                <c:pt idx="118">
                  <c:v>3.5806781049999996</c:v>
                </c:pt>
                <c:pt idx="119">
                  <c:v>3.5575734949999998</c:v>
                </c:pt>
                <c:pt idx="120">
                  <c:v>3.5344653819999996</c:v>
                </c:pt>
                <c:pt idx="121">
                  <c:v>3.5113537969999999</c:v>
                </c:pt>
                <c:pt idx="122">
                  <c:v>3.4882387399999999</c:v>
                </c:pt>
                <c:pt idx="123">
                  <c:v>3.4651202419999994</c:v>
                </c:pt>
                <c:pt idx="124">
                  <c:v>3.4419982410000003</c:v>
                </c:pt>
                <c:pt idx="125">
                  <c:v>3.418872768</c:v>
                </c:pt>
                <c:pt idx="126">
                  <c:v>3.3957438230000001</c:v>
                </c:pt>
                <c:pt idx="127">
                  <c:v>3.3726114059999999</c:v>
                </c:pt>
                <c:pt idx="128">
                  <c:v>3.3494755170000001</c:v>
                </c:pt>
                <c:pt idx="129">
                  <c:v>3.326336156</c:v>
                </c:pt>
                <c:pt idx="130">
                  <c:v>3.3031933230000003</c:v>
                </c:pt>
                <c:pt idx="131">
                  <c:v>3.2800469870000004</c:v>
                </c:pt>
                <c:pt idx="132">
                  <c:v>3.25689721</c:v>
                </c:pt>
                <c:pt idx="133">
                  <c:v>3.2337439610000001</c:v>
                </c:pt>
                <c:pt idx="134">
                  <c:v>3.2105872400000006</c:v>
                </c:pt>
                <c:pt idx="135">
                  <c:v>3.187427016</c:v>
                </c:pt>
                <c:pt idx="136">
                  <c:v>3.1642633509999998</c:v>
                </c:pt>
                <c:pt idx="137">
                  <c:v>3.1410961830000002</c:v>
                </c:pt>
                <c:pt idx="138">
                  <c:v>3.117925574</c:v>
                </c:pt>
                <c:pt idx="139">
                  <c:v>3.0947514619999996</c:v>
                </c:pt>
                <c:pt idx="140">
                  <c:v>3.0715739089999996</c:v>
                </c:pt>
                <c:pt idx="141">
                  <c:v>3.0483928530000002</c:v>
                </c:pt>
                <c:pt idx="142">
                  <c:v>3.0252083249999995</c:v>
                </c:pt>
                <c:pt idx="143">
                  <c:v>3.0020203560000001</c:v>
                </c:pt>
                <c:pt idx="144">
                  <c:v>2.9788288840000003</c:v>
                </c:pt>
                <c:pt idx="145">
                  <c:v>2.9556339399999993</c:v>
                </c:pt>
                <c:pt idx="146">
                  <c:v>2.9324355240000006</c:v>
                </c:pt>
                <c:pt idx="147">
                  <c:v>2.9092336360000006</c:v>
                </c:pt>
                <c:pt idx="148">
                  <c:v>2.8860282760000002</c:v>
                </c:pt>
                <c:pt idx="149">
                  <c:v>2.8628194439999994</c:v>
                </c:pt>
                <c:pt idx="150">
                  <c:v>2.83960714</c:v>
                </c:pt>
                <c:pt idx="151">
                  <c:v>2.8163913639999993</c:v>
                </c:pt>
                <c:pt idx="152">
                  <c:v>2.7931721159999991</c:v>
                </c:pt>
                <c:pt idx="153">
                  <c:v>2.7699493959999995</c:v>
                </c:pt>
                <c:pt idx="154">
                  <c:v>2.7467232040000003</c:v>
                </c:pt>
                <c:pt idx="155">
                  <c:v>2.7234935399999998</c:v>
                </c:pt>
                <c:pt idx="156">
                  <c:v>2.7002603729999999</c:v>
                </c:pt>
                <c:pt idx="157">
                  <c:v>2.6770237650000004</c:v>
                </c:pt>
                <c:pt idx="158">
                  <c:v>2.6537836539999997</c:v>
                </c:pt>
                <c:pt idx="159">
                  <c:v>2.6305401020000003</c:v>
                </c:pt>
                <c:pt idx="160">
                  <c:v>2.6072930779999997</c:v>
                </c:pt>
                <c:pt idx="161">
                  <c:v>2.5840425510000005</c:v>
                </c:pt>
                <c:pt idx="162">
                  <c:v>2.560788552</c:v>
                </c:pt>
                <c:pt idx="163">
                  <c:v>2.5375311120000008</c:v>
                </c:pt>
                <c:pt idx="164">
                  <c:v>2.5142701689999996</c:v>
                </c:pt>
                <c:pt idx="165">
                  <c:v>2.4910057539999997</c:v>
                </c:pt>
                <c:pt idx="166">
                  <c:v>2.4677378980000002</c:v>
                </c:pt>
                <c:pt idx="167">
                  <c:v>2.4444665389999995</c:v>
                </c:pt>
                <c:pt idx="168">
                  <c:v>2.4211917079999994</c:v>
                </c:pt>
                <c:pt idx="169">
                  <c:v>2.3979134049999997</c:v>
                </c:pt>
                <c:pt idx="170">
                  <c:v>2.3746316300000005</c:v>
                </c:pt>
                <c:pt idx="171">
                  <c:v>2.3513463830000001</c:v>
                </c:pt>
                <c:pt idx="172">
                  <c:v>2.3280576639999992</c:v>
                </c:pt>
                <c:pt idx="173">
                  <c:v>2.3047654729999998</c:v>
                </c:pt>
                <c:pt idx="174">
                  <c:v>2.2814698099999999</c:v>
                </c:pt>
                <c:pt idx="175">
                  <c:v>2.2581706749999997</c:v>
                </c:pt>
                <c:pt idx="176">
                  <c:v>2.2348680679999999</c:v>
                </c:pt>
                <c:pt idx="177">
                  <c:v>2.2115619579999999</c:v>
                </c:pt>
                <c:pt idx="178">
                  <c:v>2.1882524070000002</c:v>
                </c:pt>
                <c:pt idx="179">
                  <c:v>2.1649393840000002</c:v>
                </c:pt>
                <c:pt idx="180">
                  <c:v>2.1416228580000007</c:v>
                </c:pt>
                <c:pt idx="181">
                  <c:v>2.1183028909999999</c:v>
                </c:pt>
                <c:pt idx="182">
                  <c:v>2.0949794209999997</c:v>
                </c:pt>
                <c:pt idx="183">
                  <c:v>2.0716525099999998</c:v>
                </c:pt>
                <c:pt idx="184">
                  <c:v>2.0483220959999997</c:v>
                </c:pt>
                <c:pt idx="185">
                  <c:v>2.024988241</c:v>
                </c:pt>
                <c:pt idx="186">
                  <c:v>2.0016508829999999</c:v>
                </c:pt>
                <c:pt idx="187">
                  <c:v>1.9783100529999995</c:v>
                </c:pt>
                <c:pt idx="188">
                  <c:v>1.9549657509999996</c:v>
                </c:pt>
                <c:pt idx="189">
                  <c:v>1.9316180080000001</c:v>
                </c:pt>
                <c:pt idx="190">
                  <c:v>1.9082667619999993</c:v>
                </c:pt>
                <c:pt idx="191">
                  <c:v>1.884912044</c:v>
                </c:pt>
                <c:pt idx="192">
                  <c:v>1.8615538540000003</c:v>
                </c:pt>
                <c:pt idx="193">
                  <c:v>1.8381921920000002</c:v>
                </c:pt>
                <c:pt idx="194">
                  <c:v>1.8148270580000005</c:v>
                </c:pt>
                <c:pt idx="195">
                  <c:v>1.7914584519999996</c:v>
                </c:pt>
                <c:pt idx="196">
                  <c:v>1.7680863740000001</c:v>
                </c:pt>
                <c:pt idx="197">
                  <c:v>1.7447108240000002</c:v>
                </c:pt>
                <c:pt idx="198">
                  <c:v>1.721331771</c:v>
                </c:pt>
                <c:pt idx="199">
                  <c:v>1.6979492770000002</c:v>
                </c:pt>
                <c:pt idx="200">
                  <c:v>1.6745633110000009</c:v>
                </c:pt>
                <c:pt idx="201">
                  <c:v>1.6511738419999995</c:v>
                </c:pt>
                <c:pt idx="202">
                  <c:v>1.6277809319999994</c:v>
                </c:pt>
                <c:pt idx="203">
                  <c:v>1.6043845499999998</c:v>
                </c:pt>
                <c:pt idx="204">
                  <c:v>1.5809846649999999</c:v>
                </c:pt>
                <c:pt idx="205">
                  <c:v>1.5575813390000004</c:v>
                </c:pt>
                <c:pt idx="206">
                  <c:v>1.5341745099999997</c:v>
                </c:pt>
                <c:pt idx="207">
                  <c:v>1.5107642090000004</c:v>
                </c:pt>
                <c:pt idx="208">
                  <c:v>1.4873504669999988</c:v>
                </c:pt>
                <c:pt idx="209">
                  <c:v>1.4639332219999996</c:v>
                </c:pt>
                <c:pt idx="210">
                  <c:v>1.4405125049999992</c:v>
                </c:pt>
                <c:pt idx="211">
                  <c:v>1.417088347</c:v>
                </c:pt>
                <c:pt idx="212">
                  <c:v>1.3936606859999987</c:v>
                </c:pt>
                <c:pt idx="213">
                  <c:v>1.3702295530000015</c:v>
                </c:pt>
                <c:pt idx="214">
                  <c:v>1.3467949479999994</c:v>
                </c:pt>
                <c:pt idx="215">
                  <c:v>1.3233568709999997</c:v>
                </c:pt>
                <c:pt idx="216">
                  <c:v>1.2999153220000004</c:v>
                </c:pt>
                <c:pt idx="217">
                  <c:v>1.2764703009999998</c:v>
                </c:pt>
                <c:pt idx="218">
                  <c:v>1.2530218079999997</c:v>
                </c:pt>
                <c:pt idx="219">
                  <c:v>1.2295698430000002</c:v>
                </c:pt>
                <c:pt idx="220">
                  <c:v>1.2061143750000003</c:v>
                </c:pt>
                <c:pt idx="221">
                  <c:v>1.1826554659999999</c:v>
                </c:pt>
                <c:pt idx="222">
                  <c:v>1.1591930850000001</c:v>
                </c:pt>
                <c:pt idx="223">
                  <c:v>1.1357272009999999</c:v>
                </c:pt>
                <c:pt idx="224">
                  <c:v>1.1122578759999993</c:v>
                </c:pt>
                <c:pt idx="225">
                  <c:v>1.0887850790000009</c:v>
                </c:pt>
                <c:pt idx="226">
                  <c:v>1.0653087790000004</c:v>
                </c:pt>
                <c:pt idx="227">
                  <c:v>1.0418290379999995</c:v>
                </c:pt>
                <c:pt idx="228">
                  <c:v>1.018345794</c:v>
                </c:pt>
                <c:pt idx="229">
                  <c:v>0.99485907800000106</c:v>
                </c:pt>
                <c:pt idx="230">
                  <c:v>0.97136892099999983</c:v>
                </c:pt>
                <c:pt idx="231">
                  <c:v>0.94787526100000008</c:v>
                </c:pt>
                <c:pt idx="232">
                  <c:v>0.92437812900000083</c:v>
                </c:pt>
                <c:pt idx="233">
                  <c:v>0.90087755600000108</c:v>
                </c:pt>
                <c:pt idx="234">
                  <c:v>0.87737348000000104</c:v>
                </c:pt>
                <c:pt idx="235">
                  <c:v>0.85386593200000149</c:v>
                </c:pt>
                <c:pt idx="236">
                  <c:v>0.83035491200000067</c:v>
                </c:pt>
                <c:pt idx="237">
                  <c:v>0.80684042000000034</c:v>
                </c:pt>
                <c:pt idx="238">
                  <c:v>0.78332245599999872</c:v>
                </c:pt>
                <c:pt idx="239">
                  <c:v>0.75980101999999938</c:v>
                </c:pt>
                <c:pt idx="240">
                  <c:v>0.73627611200000054</c:v>
                </c:pt>
                <c:pt idx="241">
                  <c:v>0.71274773200000041</c:v>
                </c:pt>
                <c:pt idx="242">
                  <c:v>0.68921584899999999</c:v>
                </c:pt>
                <c:pt idx="243">
                  <c:v>0.66568052500000086</c:v>
                </c:pt>
                <c:pt idx="244">
                  <c:v>0.64214172900000044</c:v>
                </c:pt>
                <c:pt idx="245">
                  <c:v>0.61859946099999874</c:v>
                </c:pt>
                <c:pt idx="246">
                  <c:v>0.5950536900000003</c:v>
                </c:pt>
                <c:pt idx="247">
                  <c:v>0.57150447799999959</c:v>
                </c:pt>
                <c:pt idx="248">
                  <c:v>0.54795176300000037</c:v>
                </c:pt>
                <c:pt idx="249">
                  <c:v>0.52439560699999888</c:v>
                </c:pt>
                <c:pt idx="250">
                  <c:v>0.50083594800000064</c:v>
                </c:pt>
                <c:pt idx="251">
                  <c:v>0.47727284800000014</c:v>
                </c:pt>
                <c:pt idx="252">
                  <c:v>0.45370624499999934</c:v>
                </c:pt>
                <c:pt idx="253">
                  <c:v>0.43013616999999904</c:v>
                </c:pt>
                <c:pt idx="254">
                  <c:v>0.40656262299999923</c:v>
                </c:pt>
                <c:pt idx="255">
                  <c:v>0.38298563500000071</c:v>
                </c:pt>
                <c:pt idx="256">
                  <c:v>0.35940514400000012</c:v>
                </c:pt>
                <c:pt idx="257">
                  <c:v>0.33582118100000002</c:v>
                </c:pt>
                <c:pt idx="258">
                  <c:v>0.31223374600000042</c:v>
                </c:pt>
                <c:pt idx="259">
                  <c:v>0.28864283900000132</c:v>
                </c:pt>
                <c:pt idx="260">
                  <c:v>0.26504845999999915</c:v>
                </c:pt>
                <c:pt idx="261">
                  <c:v>0.24145060900000104</c:v>
                </c:pt>
                <c:pt idx="262">
                  <c:v>0.21784928599999986</c:v>
                </c:pt>
                <c:pt idx="263">
                  <c:v>0.19424449099999919</c:v>
                </c:pt>
                <c:pt idx="264">
                  <c:v>0.17063622400000078</c:v>
                </c:pt>
                <c:pt idx="265">
                  <c:v>0.1470244540000003</c:v>
                </c:pt>
                <c:pt idx="266">
                  <c:v>0.12340924300000111</c:v>
                </c:pt>
                <c:pt idx="267">
                  <c:v>9.9790560000000639E-2</c:v>
                </c:pt>
                <c:pt idx="268">
                  <c:v>7.6168373999999872E-2</c:v>
                </c:pt>
                <c:pt idx="269">
                  <c:v>5.2542747000000389E-2</c:v>
                </c:pt>
                <c:pt idx="270">
                  <c:v>2.8913648000001402E-2</c:v>
                </c:pt>
                <c:pt idx="271">
                  <c:v>5.2810460000003445E-3</c:v>
                </c:pt>
                <c:pt idx="272">
                  <c:v>-1.8355028000000218E-2</c:v>
                </c:pt>
                <c:pt idx="273">
                  <c:v>-4.1994542999999496E-2</c:v>
                </c:pt>
                <c:pt idx="274">
                  <c:v>-6.5637560999999067E-2</c:v>
                </c:pt>
                <c:pt idx="275">
                  <c:v>-8.9284020000000908E-2</c:v>
                </c:pt>
                <c:pt idx="276">
                  <c:v>-0.11293398199999949</c:v>
                </c:pt>
                <c:pt idx="277">
                  <c:v>-0.13658741599999935</c:v>
                </c:pt>
                <c:pt idx="278">
                  <c:v>-0.16024432199999872</c:v>
                </c:pt>
                <c:pt idx="279">
                  <c:v>-0.18390469999999937</c:v>
                </c:pt>
                <c:pt idx="280">
                  <c:v>-0.20756854999999952</c:v>
                </c:pt>
                <c:pt idx="281">
                  <c:v>-0.23123587200000095</c:v>
                </c:pt>
                <c:pt idx="282">
                  <c:v>-0.25490666600000011</c:v>
                </c:pt>
                <c:pt idx="283">
                  <c:v>-0.27858093199999878</c:v>
                </c:pt>
                <c:pt idx="284">
                  <c:v>-0.30225866999999873</c:v>
                </c:pt>
                <c:pt idx="285">
                  <c:v>-0.32593987999999996</c:v>
                </c:pt>
                <c:pt idx="286">
                  <c:v>-0.34962456199999892</c:v>
                </c:pt>
                <c:pt idx="287">
                  <c:v>-0.37331271600000093</c:v>
                </c:pt>
                <c:pt idx="288">
                  <c:v>-0.39700437299999969</c:v>
                </c:pt>
                <c:pt idx="289">
                  <c:v>-0.42069947100000071</c:v>
                </c:pt>
                <c:pt idx="290">
                  <c:v>-0.44439804099999947</c:v>
                </c:pt>
                <c:pt idx="291">
                  <c:v>-0.46810011400000029</c:v>
                </c:pt>
                <c:pt idx="292">
                  <c:v>-0.49180562799999983</c:v>
                </c:pt>
                <c:pt idx="293">
                  <c:v>-0.51551464499999966</c:v>
                </c:pt>
                <c:pt idx="294">
                  <c:v>-0.53922710299999999</c:v>
                </c:pt>
                <c:pt idx="295">
                  <c:v>-0.5629430640000006</c:v>
                </c:pt>
                <c:pt idx="296">
                  <c:v>-0.58666246599999994</c:v>
                </c:pt>
                <c:pt idx="297">
                  <c:v>-0.61038537099999957</c:v>
                </c:pt>
                <c:pt idx="298">
                  <c:v>-0.63411174800000047</c:v>
                </c:pt>
                <c:pt idx="299">
                  <c:v>-0.65784159699999911</c:v>
                </c:pt>
                <c:pt idx="300">
                  <c:v>-0.68157488700000002</c:v>
                </c:pt>
                <c:pt idx="301">
                  <c:v>-0.70531167999999944</c:v>
                </c:pt>
                <c:pt idx="302">
                  <c:v>-0.72905194500000015</c:v>
                </c:pt>
                <c:pt idx="303">
                  <c:v>-0.75279568200000035</c:v>
                </c:pt>
                <c:pt idx="304">
                  <c:v>-0.77654289100000007</c:v>
                </c:pt>
                <c:pt idx="305">
                  <c:v>-0.80029357199999929</c:v>
                </c:pt>
                <c:pt idx="306">
                  <c:v>-0.82404772499999979</c:v>
                </c:pt>
                <c:pt idx="307">
                  <c:v>-0.84780534999999979</c:v>
                </c:pt>
                <c:pt idx="308">
                  <c:v>-0.87156647800000009</c:v>
                </c:pt>
                <c:pt idx="309">
                  <c:v>-0.8953310469999991</c:v>
                </c:pt>
                <c:pt idx="310">
                  <c:v>-0.91909908800000117</c:v>
                </c:pt>
                <c:pt idx="311">
                  <c:v>-0.9428706009999992</c:v>
                </c:pt>
                <c:pt idx="312">
                  <c:v>-0.96664561699999929</c:v>
                </c:pt>
                <c:pt idx="313">
                  <c:v>-0.99042407399999988</c:v>
                </c:pt>
                <c:pt idx="314">
                  <c:v>-1.014206033999999</c:v>
                </c:pt>
                <c:pt idx="315">
                  <c:v>-1.0379914350000004</c:v>
                </c:pt>
                <c:pt idx="316">
                  <c:v>-1.0617803390000002</c:v>
                </c:pt>
                <c:pt idx="317">
                  <c:v>-1.0855726839999988</c:v>
                </c:pt>
                <c:pt idx="318">
                  <c:v>-1.1093685319999995</c:v>
                </c:pt>
                <c:pt idx="319">
                  <c:v>-1.1331678519999997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09A-4740-8FB0-16289C18AD26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Sheet4!$P$2:$P$324</c:f>
              <c:numCache>
                <c:formatCode>General</c:formatCode>
                <c:ptCount val="323"/>
                <c:pt idx="0">
                  <c:v>6.1628332599999993</c:v>
                </c:pt>
                <c:pt idx="1">
                  <c:v>6.1408705599999998</c:v>
                </c:pt>
                <c:pt idx="2">
                  <c:v>6.1189045299999991</c:v>
                </c:pt>
                <c:pt idx="3">
                  <c:v>6.0969351399999994</c:v>
                </c:pt>
                <c:pt idx="4">
                  <c:v>6.0749623599999998</c:v>
                </c:pt>
                <c:pt idx="5">
                  <c:v>6.05298625</c:v>
                </c:pt>
                <c:pt idx="6">
                  <c:v>6.0310067499999995</c:v>
                </c:pt>
                <c:pt idx="7">
                  <c:v>6.009023889999999</c:v>
                </c:pt>
                <c:pt idx="8">
                  <c:v>5.9870376999999992</c:v>
                </c:pt>
                <c:pt idx="9">
                  <c:v>5.9650481199999996</c:v>
                </c:pt>
                <c:pt idx="10">
                  <c:v>5.9430551799999991</c:v>
                </c:pt>
                <c:pt idx="11">
                  <c:v>5.9210589099999993</c:v>
                </c:pt>
                <c:pt idx="12">
                  <c:v>5.8990592499999996</c:v>
                </c:pt>
                <c:pt idx="13">
                  <c:v>5.8770562299999991</c:v>
                </c:pt>
                <c:pt idx="14">
                  <c:v>5.8550498499999994</c:v>
                </c:pt>
                <c:pt idx="15">
                  <c:v>5.8330401099999989</c:v>
                </c:pt>
                <c:pt idx="16">
                  <c:v>5.8110270099999992</c:v>
                </c:pt>
                <c:pt idx="17">
                  <c:v>5.7890105499999995</c:v>
                </c:pt>
                <c:pt idx="18">
                  <c:v>5.7669907299999998</c:v>
                </c:pt>
                <c:pt idx="19">
                  <c:v>5.7449675499999993</c:v>
                </c:pt>
                <c:pt idx="20">
                  <c:v>5.7229410099999996</c:v>
                </c:pt>
                <c:pt idx="21">
                  <c:v>5.7009111099999989</c:v>
                </c:pt>
                <c:pt idx="22">
                  <c:v>5.6788778199999994</c:v>
                </c:pt>
                <c:pt idx="23">
                  <c:v>5.6568411999999988</c:v>
                </c:pt>
                <c:pt idx="24">
                  <c:v>5.6348012199999999</c:v>
                </c:pt>
                <c:pt idx="25">
                  <c:v>5.6127578499999995</c:v>
                </c:pt>
                <c:pt idx="26">
                  <c:v>5.5907111499999997</c:v>
                </c:pt>
                <c:pt idx="27">
                  <c:v>5.5686610600000002</c:v>
                </c:pt>
                <c:pt idx="28">
                  <c:v>5.5466076399999995</c:v>
                </c:pt>
                <c:pt idx="29">
                  <c:v>5.524550829999999</c:v>
                </c:pt>
                <c:pt idx="30">
                  <c:v>5.5024906899999992</c:v>
                </c:pt>
                <c:pt idx="31">
                  <c:v>5.4804271599999996</c:v>
                </c:pt>
                <c:pt idx="32">
                  <c:v>5.45836027</c:v>
                </c:pt>
                <c:pt idx="33">
                  <c:v>5.4362900500000002</c:v>
                </c:pt>
                <c:pt idx="34">
                  <c:v>5.4142164399999997</c:v>
                </c:pt>
                <c:pt idx="35">
                  <c:v>5.39213947</c:v>
                </c:pt>
                <c:pt idx="36">
                  <c:v>5.3700591399999995</c:v>
                </c:pt>
                <c:pt idx="37">
                  <c:v>5.3479754499999999</c:v>
                </c:pt>
                <c:pt idx="38">
                  <c:v>5.3258883999999993</c:v>
                </c:pt>
                <c:pt idx="39">
                  <c:v>5.3037979899999996</c:v>
                </c:pt>
                <c:pt idx="40">
                  <c:v>5.2817042199999999</c:v>
                </c:pt>
                <c:pt idx="41">
                  <c:v>5.2596070899999994</c:v>
                </c:pt>
                <c:pt idx="42">
                  <c:v>5.2375065999999997</c:v>
                </c:pt>
                <c:pt idx="43">
                  <c:v>5.2154027499999991</c:v>
                </c:pt>
                <c:pt idx="44">
                  <c:v>5.1932955099999996</c:v>
                </c:pt>
                <c:pt idx="45">
                  <c:v>5.171184939999999</c:v>
                </c:pt>
                <c:pt idx="46">
                  <c:v>5.1490710099999992</c:v>
                </c:pt>
                <c:pt idx="47">
                  <c:v>5.1269536899999997</c:v>
                </c:pt>
                <c:pt idx="48">
                  <c:v>5.1048330399999999</c:v>
                </c:pt>
                <c:pt idx="49">
                  <c:v>5.0827089999999995</c:v>
                </c:pt>
                <c:pt idx="50">
                  <c:v>5.0605816299999997</c:v>
                </c:pt>
                <c:pt idx="51">
                  <c:v>5.0384508699999992</c:v>
                </c:pt>
                <c:pt idx="52">
                  <c:v>5.0163167799999995</c:v>
                </c:pt>
                <c:pt idx="53">
                  <c:v>4.994179299999999</c:v>
                </c:pt>
                <c:pt idx="54">
                  <c:v>4.9720384599999994</c:v>
                </c:pt>
                <c:pt idx="55">
                  <c:v>4.9498942899999996</c:v>
                </c:pt>
                <c:pt idx="56">
                  <c:v>4.9277467299999991</c:v>
                </c:pt>
                <c:pt idx="57">
                  <c:v>4.9055958099999994</c:v>
                </c:pt>
                <c:pt idx="58">
                  <c:v>4.8834415299999998</c:v>
                </c:pt>
                <c:pt idx="59">
                  <c:v>4.8612838899999993</c:v>
                </c:pt>
                <c:pt idx="60">
                  <c:v>4.8391228899999996</c:v>
                </c:pt>
                <c:pt idx="61">
                  <c:v>4.8169585299999991</c:v>
                </c:pt>
                <c:pt idx="62">
                  <c:v>4.7947908099999994</c:v>
                </c:pt>
                <c:pt idx="63">
                  <c:v>4.7726197299999997</c:v>
                </c:pt>
                <c:pt idx="64">
                  <c:v>4.75044529</c:v>
                </c:pt>
                <c:pt idx="65">
                  <c:v>4.7282674899999995</c:v>
                </c:pt>
                <c:pt idx="66">
                  <c:v>4.7060862999999991</c:v>
                </c:pt>
                <c:pt idx="67">
                  <c:v>4.6839017799999993</c:v>
                </c:pt>
                <c:pt idx="68">
                  <c:v>4.6617138999999996</c:v>
                </c:pt>
                <c:pt idx="69">
                  <c:v>4.6395226299999992</c:v>
                </c:pt>
                <c:pt idx="70">
                  <c:v>4.6173280299999995</c:v>
                </c:pt>
                <c:pt idx="71">
                  <c:v>4.595130039999999</c:v>
                </c:pt>
                <c:pt idx="72">
                  <c:v>4.5729287199999993</c:v>
                </c:pt>
                <c:pt idx="73">
                  <c:v>4.5507240099999997</c:v>
                </c:pt>
                <c:pt idx="74">
                  <c:v>4.5285159699999991</c:v>
                </c:pt>
                <c:pt idx="75">
                  <c:v>4.5063045399999995</c:v>
                </c:pt>
                <c:pt idx="76">
                  <c:v>4.4840897499999999</c:v>
                </c:pt>
                <c:pt idx="77">
                  <c:v>4.4618716299999992</c:v>
                </c:pt>
                <c:pt idx="78">
                  <c:v>4.4396501199999996</c:v>
                </c:pt>
                <c:pt idx="79">
                  <c:v>4.4174252499999991</c:v>
                </c:pt>
                <c:pt idx="80">
                  <c:v>4.3951970199999995</c:v>
                </c:pt>
                <c:pt idx="81">
                  <c:v>4.3729654299999998</c:v>
                </c:pt>
                <c:pt idx="82">
                  <c:v>4.3507304799999993</c:v>
                </c:pt>
                <c:pt idx="83">
                  <c:v>4.3284921699999988</c:v>
                </c:pt>
                <c:pt idx="84">
                  <c:v>4.3062505</c:v>
                </c:pt>
                <c:pt idx="85">
                  <c:v>4.2840054699999994</c:v>
                </c:pt>
                <c:pt idx="86">
                  <c:v>4.2617570799999998</c:v>
                </c:pt>
                <c:pt idx="87">
                  <c:v>4.2395053299999992</c:v>
                </c:pt>
                <c:pt idx="88">
                  <c:v>4.2172501899999997</c:v>
                </c:pt>
                <c:pt idx="89">
                  <c:v>4.19499172</c:v>
                </c:pt>
                <c:pt idx="90">
                  <c:v>4.1727298899999994</c:v>
                </c:pt>
                <c:pt idx="91">
                  <c:v>4.1504646999999988</c:v>
                </c:pt>
                <c:pt idx="92">
                  <c:v>4.1281961199999992</c:v>
                </c:pt>
                <c:pt idx="93">
                  <c:v>4.1059242099999995</c:v>
                </c:pt>
                <c:pt idx="94">
                  <c:v>4.0836489099999991</c:v>
                </c:pt>
                <c:pt idx="95">
                  <c:v>4.0613702799999993</c:v>
                </c:pt>
                <c:pt idx="96">
                  <c:v>4.0390882599999998</c:v>
                </c:pt>
                <c:pt idx="97">
                  <c:v>4.0168028799999993</c:v>
                </c:pt>
                <c:pt idx="98">
                  <c:v>3.9945141699999995</c:v>
                </c:pt>
                <c:pt idx="99">
                  <c:v>3.9722220699999991</c:v>
                </c:pt>
                <c:pt idx="100">
                  <c:v>3.9499266099999994</c:v>
                </c:pt>
                <c:pt idx="101">
                  <c:v>3.9276277899999998</c:v>
                </c:pt>
                <c:pt idx="102">
                  <c:v>3.9053256099999993</c:v>
                </c:pt>
                <c:pt idx="103">
                  <c:v>3.8830200699999997</c:v>
                </c:pt>
                <c:pt idx="104">
                  <c:v>3.860711199999999</c:v>
                </c:pt>
                <c:pt idx="105">
                  <c:v>3.8383989399999994</c:v>
                </c:pt>
                <c:pt idx="106">
                  <c:v>3.816083289999999</c:v>
                </c:pt>
                <c:pt idx="107">
                  <c:v>3.7937643099999994</c:v>
                </c:pt>
                <c:pt idx="108">
                  <c:v>3.7714419699999997</c:v>
                </c:pt>
                <c:pt idx="109">
                  <c:v>3.7491162699999991</c:v>
                </c:pt>
                <c:pt idx="110">
                  <c:v>3.7267872099999995</c:v>
                </c:pt>
                <c:pt idx="111">
                  <c:v>3.7044547899999998</c:v>
                </c:pt>
                <c:pt idx="112">
                  <c:v>3.6821189799999994</c:v>
                </c:pt>
                <c:pt idx="113">
                  <c:v>3.6597798399999997</c:v>
                </c:pt>
                <c:pt idx="114">
                  <c:v>3.6374373099999993</c:v>
                </c:pt>
                <c:pt idx="115">
                  <c:v>3.6150914499999995</c:v>
                </c:pt>
                <c:pt idx="116">
                  <c:v>3.5927422</c:v>
                </c:pt>
                <c:pt idx="117">
                  <c:v>3.5703896199999994</c:v>
                </c:pt>
                <c:pt idx="118">
                  <c:v>3.5480336499999989</c:v>
                </c:pt>
                <c:pt idx="119">
                  <c:v>3.5256743499999992</c:v>
                </c:pt>
                <c:pt idx="120">
                  <c:v>3.5033116599999996</c:v>
                </c:pt>
                <c:pt idx="121">
                  <c:v>3.4809456099999991</c:v>
                </c:pt>
                <c:pt idx="122">
                  <c:v>3.4585761999999987</c:v>
                </c:pt>
                <c:pt idx="123">
                  <c:v>3.4362034599999989</c:v>
                </c:pt>
                <c:pt idx="124">
                  <c:v>3.4138273299999993</c:v>
                </c:pt>
                <c:pt idx="125">
                  <c:v>3.3914478399999997</c:v>
                </c:pt>
                <c:pt idx="126">
                  <c:v>3.36906499</c:v>
                </c:pt>
                <c:pt idx="127">
                  <c:v>3.3466787799999995</c:v>
                </c:pt>
                <c:pt idx="128">
                  <c:v>3.3242892099999999</c:v>
                </c:pt>
                <c:pt idx="129">
                  <c:v>3.3018962799999994</c:v>
                </c:pt>
                <c:pt idx="130">
                  <c:v>3.2794999899999997</c:v>
                </c:pt>
                <c:pt idx="131">
                  <c:v>3.2571003099999993</c:v>
                </c:pt>
                <c:pt idx="132">
                  <c:v>3.2346972999999997</c:v>
                </c:pt>
                <c:pt idx="133">
                  <c:v>3.21229093</c:v>
                </c:pt>
                <c:pt idx="134">
                  <c:v>3.1898811999999994</c:v>
                </c:pt>
                <c:pt idx="135">
                  <c:v>3.167468079999999</c:v>
                </c:pt>
                <c:pt idx="136">
                  <c:v>3.1450516299999993</c:v>
                </c:pt>
                <c:pt idx="137">
                  <c:v>3.1226317899999989</c:v>
                </c:pt>
                <c:pt idx="138">
                  <c:v>3.1002086199999992</c:v>
                </c:pt>
                <c:pt idx="139">
                  <c:v>3.0777820599999988</c:v>
                </c:pt>
                <c:pt idx="140">
                  <c:v>3.055352169999999</c:v>
                </c:pt>
                <c:pt idx="141">
                  <c:v>3.0329188899999995</c:v>
                </c:pt>
                <c:pt idx="142">
                  <c:v>3.010482249999999</c:v>
                </c:pt>
                <c:pt idx="143">
                  <c:v>2.9880422799999993</c:v>
                </c:pt>
                <c:pt idx="144">
                  <c:v>2.9655989199999997</c:v>
                </c:pt>
                <c:pt idx="145">
                  <c:v>2.9431521999999992</c:v>
                </c:pt>
                <c:pt idx="146">
                  <c:v>2.9207021199999996</c:v>
                </c:pt>
                <c:pt idx="147">
                  <c:v>2.89824868</c:v>
                </c:pt>
                <c:pt idx="148">
                  <c:v>2.8757918799999995</c:v>
                </c:pt>
                <c:pt idx="149">
                  <c:v>2.853331719999999</c:v>
                </c:pt>
                <c:pt idx="150">
                  <c:v>2.8308681999999994</c:v>
                </c:pt>
                <c:pt idx="151">
                  <c:v>2.8084013199999989</c:v>
                </c:pt>
                <c:pt idx="152">
                  <c:v>2.7859310799999992</c:v>
                </c:pt>
                <c:pt idx="153">
                  <c:v>2.7634574799999987</c:v>
                </c:pt>
                <c:pt idx="154">
                  <c:v>2.7409805199999999</c:v>
                </c:pt>
                <c:pt idx="155">
                  <c:v>2.7185001999999994</c:v>
                </c:pt>
                <c:pt idx="156">
                  <c:v>2.6960164899999999</c:v>
                </c:pt>
                <c:pt idx="157">
                  <c:v>2.6735294499999993</c:v>
                </c:pt>
                <c:pt idx="158">
                  <c:v>2.6510390199999989</c:v>
                </c:pt>
                <c:pt idx="159">
                  <c:v>2.6285452600000001</c:v>
                </c:pt>
                <c:pt idx="160">
                  <c:v>2.6060481399999995</c:v>
                </c:pt>
                <c:pt idx="161">
                  <c:v>2.58354763</c:v>
                </c:pt>
                <c:pt idx="162">
                  <c:v>2.5610437599999996</c:v>
                </c:pt>
                <c:pt idx="163">
                  <c:v>2.5385365599999998</c:v>
                </c:pt>
                <c:pt idx="164">
                  <c:v>2.5160259699999985</c:v>
                </c:pt>
                <c:pt idx="165">
                  <c:v>2.4935120199999989</c:v>
                </c:pt>
                <c:pt idx="166">
                  <c:v>2.4709947399999992</c:v>
                </c:pt>
                <c:pt idx="167">
                  <c:v>2.4484740699999987</c:v>
                </c:pt>
                <c:pt idx="168">
                  <c:v>2.4259500399999991</c:v>
                </c:pt>
                <c:pt idx="169">
                  <c:v>2.4034226499999987</c:v>
                </c:pt>
                <c:pt idx="170">
                  <c:v>2.3808918999999999</c:v>
                </c:pt>
                <c:pt idx="171">
                  <c:v>2.3583577899999995</c:v>
                </c:pt>
                <c:pt idx="172">
                  <c:v>2.335820319999999</c:v>
                </c:pt>
                <c:pt idx="173">
                  <c:v>2.3132794899999993</c:v>
                </c:pt>
                <c:pt idx="174">
                  <c:v>2.2907352999999997</c:v>
                </c:pt>
                <c:pt idx="175">
                  <c:v>2.2681877499999983</c:v>
                </c:pt>
                <c:pt idx="176">
                  <c:v>2.2456368399999995</c:v>
                </c:pt>
                <c:pt idx="177">
                  <c:v>2.2230825399999992</c:v>
                </c:pt>
                <c:pt idx="178">
                  <c:v>2.2005249099999995</c:v>
                </c:pt>
                <c:pt idx="179">
                  <c:v>2.1779639199999998</c:v>
                </c:pt>
                <c:pt idx="180">
                  <c:v>2.1553995399999994</c:v>
                </c:pt>
                <c:pt idx="181">
                  <c:v>2.1328318299999998</c:v>
                </c:pt>
                <c:pt idx="182">
                  <c:v>2.1102607299999994</c:v>
                </c:pt>
                <c:pt idx="183">
                  <c:v>2.0876862999999997</c:v>
                </c:pt>
                <c:pt idx="184">
                  <c:v>2.0651084799999992</c:v>
                </c:pt>
                <c:pt idx="185">
                  <c:v>2.0425273299999986</c:v>
                </c:pt>
                <c:pt idx="186">
                  <c:v>2.01994279</c:v>
                </c:pt>
                <c:pt idx="187">
                  <c:v>1.9973548899999995</c:v>
                </c:pt>
                <c:pt idx="188">
                  <c:v>1.9747636299999991</c:v>
                </c:pt>
                <c:pt idx="189">
                  <c:v>1.9521690399999994</c:v>
                </c:pt>
                <c:pt idx="190">
                  <c:v>1.9295710599999989</c:v>
                </c:pt>
                <c:pt idx="191">
                  <c:v>1.9069697199999993</c:v>
                </c:pt>
                <c:pt idx="192">
                  <c:v>1.8843650199999988</c:v>
                </c:pt>
                <c:pt idx="193">
                  <c:v>1.8617569599999992</c:v>
                </c:pt>
                <c:pt idx="194">
                  <c:v>1.8391455399999996</c:v>
                </c:pt>
                <c:pt idx="195">
                  <c:v>1.8165307599999991</c:v>
                </c:pt>
                <c:pt idx="196">
                  <c:v>1.7939126199999995</c:v>
                </c:pt>
                <c:pt idx="197">
                  <c:v>1.771291119999999</c:v>
                </c:pt>
                <c:pt idx="198">
                  <c:v>1.7486662299999987</c:v>
                </c:pt>
                <c:pt idx="199">
                  <c:v>1.726038009999999</c:v>
                </c:pt>
                <c:pt idx="200">
                  <c:v>1.7034064300000002</c:v>
                </c:pt>
                <c:pt idx="201">
                  <c:v>1.680771459999999</c:v>
                </c:pt>
                <c:pt idx="202">
                  <c:v>1.6581331599999993</c:v>
                </c:pt>
                <c:pt idx="203">
                  <c:v>1.6354914999999988</c:v>
                </c:pt>
                <c:pt idx="204">
                  <c:v>1.6128464499999993</c:v>
                </c:pt>
                <c:pt idx="205">
                  <c:v>1.5901980699999996</c:v>
                </c:pt>
                <c:pt idx="206">
                  <c:v>1.5675462999999992</c:v>
                </c:pt>
                <c:pt idx="207">
                  <c:v>1.5448911699999996</c:v>
                </c:pt>
                <c:pt idx="208">
                  <c:v>1.522232709999999</c:v>
                </c:pt>
                <c:pt idx="209">
                  <c:v>1.4995708599999986</c:v>
                </c:pt>
                <c:pt idx="210">
                  <c:v>1.4769056499999991</c:v>
                </c:pt>
                <c:pt idx="211">
                  <c:v>1.4542371099999993</c:v>
                </c:pt>
                <c:pt idx="212">
                  <c:v>1.4315651799999989</c:v>
                </c:pt>
                <c:pt idx="213">
                  <c:v>1.4088898900000002</c:v>
                </c:pt>
                <c:pt idx="214">
                  <c:v>1.3862112399999988</c:v>
                </c:pt>
                <c:pt idx="215">
                  <c:v>1.3635292299999993</c:v>
                </c:pt>
                <c:pt idx="216">
                  <c:v>1.3408438599999997</c:v>
                </c:pt>
                <c:pt idx="217">
                  <c:v>1.3181551299999992</c:v>
                </c:pt>
                <c:pt idx="218">
                  <c:v>1.2954630399999996</c:v>
                </c:pt>
                <c:pt idx="219">
                  <c:v>1.2727675899999999</c:v>
                </c:pt>
                <c:pt idx="220">
                  <c:v>1.2500687500000005</c:v>
                </c:pt>
                <c:pt idx="221">
                  <c:v>1.22736658</c:v>
                </c:pt>
                <c:pt idx="222">
                  <c:v>1.2046610499999986</c:v>
                </c:pt>
                <c:pt idx="223">
                  <c:v>1.1819521299999991</c:v>
                </c:pt>
                <c:pt idx="224">
                  <c:v>1.1592398799999994</c:v>
                </c:pt>
                <c:pt idx="225">
                  <c:v>1.1365242700000007</c:v>
                </c:pt>
                <c:pt idx="226">
                  <c:v>1.1138052699999985</c:v>
                </c:pt>
                <c:pt idx="227">
                  <c:v>1.0910829399999979</c:v>
                </c:pt>
                <c:pt idx="228">
                  <c:v>1.0683572199999993</c:v>
                </c:pt>
                <c:pt idx="229">
                  <c:v>1.0456281399999998</c:v>
                </c:pt>
                <c:pt idx="230">
                  <c:v>1.0228957300000001</c:v>
                </c:pt>
                <c:pt idx="231">
                  <c:v>1.0001599300000006</c:v>
                </c:pt>
                <c:pt idx="232">
                  <c:v>0.97742076999999838</c:v>
                </c:pt>
                <c:pt idx="233">
                  <c:v>0.95467827999999955</c:v>
                </c:pt>
                <c:pt idx="234">
                  <c:v>0.93193239999999911</c:v>
                </c:pt>
                <c:pt idx="235">
                  <c:v>0.90918315999999955</c:v>
                </c:pt>
                <c:pt idx="236">
                  <c:v>0.88643055999999909</c:v>
                </c:pt>
                <c:pt idx="237">
                  <c:v>0.86367459999999951</c:v>
                </c:pt>
                <c:pt idx="238">
                  <c:v>0.84091527999999904</c:v>
                </c:pt>
                <c:pt idx="239">
                  <c:v>0.81815259999999945</c:v>
                </c:pt>
                <c:pt idx="240">
                  <c:v>0.79538655999999897</c:v>
                </c:pt>
                <c:pt idx="241">
                  <c:v>0.77261715999999936</c:v>
                </c:pt>
                <c:pt idx="242">
                  <c:v>0.74984436999999993</c:v>
                </c:pt>
                <c:pt idx="243">
                  <c:v>0.72706824999999853</c:v>
                </c:pt>
                <c:pt idx="244">
                  <c:v>0.70428876999999979</c:v>
                </c:pt>
                <c:pt idx="245">
                  <c:v>0.68150592999999837</c:v>
                </c:pt>
                <c:pt idx="246">
                  <c:v>0.65871969999999891</c:v>
                </c:pt>
                <c:pt idx="247">
                  <c:v>0.63593013999999926</c:v>
                </c:pt>
                <c:pt idx="248">
                  <c:v>0.61313718999999978</c:v>
                </c:pt>
                <c:pt idx="249">
                  <c:v>0.59034090999999833</c:v>
                </c:pt>
                <c:pt idx="250">
                  <c:v>0.56754123999999884</c:v>
                </c:pt>
                <c:pt idx="251">
                  <c:v>0.54473823999999915</c:v>
                </c:pt>
                <c:pt idx="252">
                  <c:v>0.52193184999999964</c:v>
                </c:pt>
                <c:pt idx="253">
                  <c:v>0.49912209999999924</c:v>
                </c:pt>
                <c:pt idx="254">
                  <c:v>0.47630898999999971</c:v>
                </c:pt>
                <c:pt idx="255">
                  <c:v>0.45349254999999999</c:v>
                </c:pt>
                <c:pt idx="256">
                  <c:v>0.43067271999999868</c:v>
                </c:pt>
                <c:pt idx="257">
                  <c:v>0.40784953000000002</c:v>
                </c:pt>
                <c:pt idx="258">
                  <c:v>0.38502298000000046</c:v>
                </c:pt>
                <c:pt idx="259">
                  <c:v>0.36219307000000001</c:v>
                </c:pt>
                <c:pt idx="260">
                  <c:v>0.33935979999999866</c:v>
                </c:pt>
                <c:pt idx="261">
                  <c:v>0.31652316999999996</c:v>
                </c:pt>
                <c:pt idx="262">
                  <c:v>0.2936831799999986</c:v>
                </c:pt>
                <c:pt idx="263">
                  <c:v>0.27083982999999812</c:v>
                </c:pt>
                <c:pt idx="264">
                  <c:v>0.24799311999999851</c:v>
                </c:pt>
                <c:pt idx="265">
                  <c:v>0.22514301999999908</c:v>
                </c:pt>
                <c:pt idx="266">
                  <c:v>0.20228958999999946</c:v>
                </c:pt>
                <c:pt idx="267">
                  <c:v>0.17943279999999895</c:v>
                </c:pt>
                <c:pt idx="268">
                  <c:v>0.15657261999999861</c:v>
                </c:pt>
                <c:pt idx="269">
                  <c:v>0.13370910999999985</c:v>
                </c:pt>
                <c:pt idx="270">
                  <c:v>0.1108422400000002</c:v>
                </c:pt>
                <c:pt idx="271">
                  <c:v>8.797197999999895E-2</c:v>
                </c:pt>
                <c:pt idx="272">
                  <c:v>6.5098359999998578E-2</c:v>
                </c:pt>
                <c:pt idx="273">
                  <c:v>4.2221409999999793E-2</c:v>
                </c:pt>
                <c:pt idx="274">
                  <c:v>1.9341069999999405E-2</c:v>
                </c:pt>
                <c:pt idx="275">
                  <c:v>-3.5426000000011726E-3</c:v>
                </c:pt>
                <c:pt idx="276">
                  <c:v>-2.6429660000001576E-2</c:v>
                </c:pt>
                <c:pt idx="277">
                  <c:v>-4.9320079999999322E-2</c:v>
                </c:pt>
                <c:pt idx="278">
                  <c:v>-7.2213859999999741E-2</c:v>
                </c:pt>
                <c:pt idx="279">
                  <c:v>-9.5111000000001056E-2</c:v>
                </c:pt>
                <c:pt idx="280">
                  <c:v>-0.11801149999999971</c:v>
                </c:pt>
                <c:pt idx="281">
                  <c:v>-0.14091536000000104</c:v>
                </c:pt>
                <c:pt idx="282">
                  <c:v>-0.16382257999999972</c:v>
                </c:pt>
                <c:pt idx="283">
                  <c:v>-0.18673316000000106</c:v>
                </c:pt>
                <c:pt idx="284">
                  <c:v>-0.20964709999999975</c:v>
                </c:pt>
                <c:pt idx="285">
                  <c:v>-0.23256440000000111</c:v>
                </c:pt>
                <c:pt idx="286">
                  <c:v>-0.25548505999999982</c:v>
                </c:pt>
                <c:pt idx="287">
                  <c:v>-0.2784090800000012</c:v>
                </c:pt>
                <c:pt idx="288">
                  <c:v>-0.30133649000000062</c:v>
                </c:pt>
                <c:pt idx="289">
                  <c:v>-0.32426723000000202</c:v>
                </c:pt>
                <c:pt idx="290">
                  <c:v>-0.34720133000000075</c:v>
                </c:pt>
                <c:pt idx="291">
                  <c:v>-0.37013882000000109</c:v>
                </c:pt>
                <c:pt idx="292">
                  <c:v>-0.39307964000000162</c:v>
                </c:pt>
                <c:pt idx="293">
                  <c:v>-0.41602385000000019</c:v>
                </c:pt>
                <c:pt idx="294">
                  <c:v>-0.43897139000000074</c:v>
                </c:pt>
                <c:pt idx="295">
                  <c:v>-0.46192232000000111</c:v>
                </c:pt>
                <c:pt idx="296">
                  <c:v>-0.48487657999999989</c:v>
                </c:pt>
                <c:pt idx="297">
                  <c:v>-0.50783423000000028</c:v>
                </c:pt>
                <c:pt idx="298">
                  <c:v>-0.53079524000000156</c:v>
                </c:pt>
                <c:pt idx="299">
                  <c:v>-0.55375961000000018</c:v>
                </c:pt>
                <c:pt idx="300">
                  <c:v>-0.57672731000000077</c:v>
                </c:pt>
                <c:pt idx="301">
                  <c:v>-0.59969839999999941</c:v>
                </c:pt>
                <c:pt idx="302">
                  <c:v>-0.62267285000000072</c:v>
                </c:pt>
                <c:pt idx="303">
                  <c:v>-0.64565066000000115</c:v>
                </c:pt>
                <c:pt idx="304">
                  <c:v>-0.6686318300000007</c:v>
                </c:pt>
                <c:pt idx="305">
                  <c:v>-0.69161636000000115</c:v>
                </c:pt>
                <c:pt idx="306">
                  <c:v>-0.71460425000000072</c:v>
                </c:pt>
                <c:pt idx="307">
                  <c:v>-0.73759550000000118</c:v>
                </c:pt>
                <c:pt idx="308">
                  <c:v>-0.76059013999999969</c:v>
                </c:pt>
                <c:pt idx="309">
                  <c:v>-0.78358811000000017</c:v>
                </c:pt>
                <c:pt idx="310">
                  <c:v>-0.80658944000000155</c:v>
                </c:pt>
                <c:pt idx="311">
                  <c:v>-0.82959413000000026</c:v>
                </c:pt>
                <c:pt idx="312">
                  <c:v>-0.85260221000000058</c:v>
                </c:pt>
                <c:pt idx="313">
                  <c:v>-0.87561361999999932</c:v>
                </c:pt>
                <c:pt idx="314">
                  <c:v>-0.89862842000000143</c:v>
                </c:pt>
                <c:pt idx="315">
                  <c:v>-0.92164655000000195</c:v>
                </c:pt>
                <c:pt idx="316">
                  <c:v>-0.94466807000000053</c:v>
                </c:pt>
                <c:pt idx="317">
                  <c:v>-0.96769291999999929</c:v>
                </c:pt>
                <c:pt idx="318">
                  <c:v>-0.99072116000000143</c:v>
                </c:pt>
                <c:pt idx="319">
                  <c:v>-1.0137527600000009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09A-4740-8FB0-16289C18AD26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Sheet4!$Q$2:$Q$324</c:f>
              <c:numCache>
                <c:formatCode>General</c:formatCode>
                <c:ptCount val="323"/>
                <c:pt idx="0">
                  <c:v>5.8639154919999985</c:v>
                </c:pt>
                <c:pt idx="1">
                  <c:v>5.8448811519999992</c:v>
                </c:pt>
                <c:pt idx="2">
                  <c:v>5.8258439259999992</c:v>
                </c:pt>
                <c:pt idx="3">
                  <c:v>5.806803787999999</c:v>
                </c:pt>
                <c:pt idx="4">
                  <c:v>5.787760711999999</c:v>
                </c:pt>
                <c:pt idx="5">
                  <c:v>5.7687147499999991</c:v>
                </c:pt>
                <c:pt idx="6">
                  <c:v>5.7496658499999995</c:v>
                </c:pt>
                <c:pt idx="7">
                  <c:v>5.7306140379999988</c:v>
                </c:pt>
                <c:pt idx="8">
                  <c:v>5.7115593399999991</c:v>
                </c:pt>
                <c:pt idx="9">
                  <c:v>5.6925017039999997</c:v>
                </c:pt>
                <c:pt idx="10">
                  <c:v>5.6734411559999991</c:v>
                </c:pt>
                <c:pt idx="11">
                  <c:v>5.6543777219999996</c:v>
                </c:pt>
                <c:pt idx="12">
                  <c:v>5.6353113499999994</c:v>
                </c:pt>
                <c:pt idx="13">
                  <c:v>5.616242065999999</c:v>
                </c:pt>
                <c:pt idx="14">
                  <c:v>5.5971698699999992</c:v>
                </c:pt>
                <c:pt idx="15">
                  <c:v>5.5780947619999992</c:v>
                </c:pt>
                <c:pt idx="16">
                  <c:v>5.559016741999999</c:v>
                </c:pt>
                <c:pt idx="17">
                  <c:v>5.5399358099999993</c:v>
                </c:pt>
                <c:pt idx="18">
                  <c:v>5.5208519659999986</c:v>
                </c:pt>
                <c:pt idx="19">
                  <c:v>5.5017652099999994</c:v>
                </c:pt>
                <c:pt idx="20">
                  <c:v>5.4826755419999991</c:v>
                </c:pt>
                <c:pt idx="21">
                  <c:v>5.4635829619999985</c:v>
                </c:pt>
                <c:pt idx="22">
                  <c:v>5.444487444</c:v>
                </c:pt>
                <c:pt idx="23">
                  <c:v>5.4253890399999989</c:v>
                </c:pt>
                <c:pt idx="24">
                  <c:v>5.4062877239999994</c:v>
                </c:pt>
                <c:pt idx="25">
                  <c:v>5.3871834699999992</c:v>
                </c:pt>
                <c:pt idx="26">
                  <c:v>5.3680763299999992</c:v>
                </c:pt>
                <c:pt idx="27">
                  <c:v>5.3489662519999994</c:v>
                </c:pt>
                <c:pt idx="28">
                  <c:v>5.3298532879999989</c:v>
                </c:pt>
                <c:pt idx="29">
                  <c:v>5.3107373859999996</c:v>
                </c:pt>
                <c:pt idx="30">
                  <c:v>5.2916185979999995</c:v>
                </c:pt>
                <c:pt idx="31">
                  <c:v>5.2724968719999996</c:v>
                </c:pt>
                <c:pt idx="32">
                  <c:v>5.2533722339999995</c:v>
                </c:pt>
                <c:pt idx="33">
                  <c:v>5.2342447099999996</c:v>
                </c:pt>
                <c:pt idx="34">
                  <c:v>5.215114247999999</c:v>
                </c:pt>
                <c:pt idx="35">
                  <c:v>5.195980874</c:v>
                </c:pt>
                <c:pt idx="36">
                  <c:v>5.1768445879999998</c:v>
                </c:pt>
                <c:pt idx="37">
                  <c:v>5.1577053899999994</c:v>
                </c:pt>
                <c:pt idx="38">
                  <c:v>5.1385632799999996</c:v>
                </c:pt>
                <c:pt idx="39">
                  <c:v>5.1194182579999996</c:v>
                </c:pt>
                <c:pt idx="40">
                  <c:v>5.1002703239999994</c:v>
                </c:pt>
                <c:pt idx="41">
                  <c:v>5.0811194779999997</c:v>
                </c:pt>
                <c:pt idx="42">
                  <c:v>5.0619657199999999</c:v>
                </c:pt>
                <c:pt idx="43">
                  <c:v>5.0428090499999989</c:v>
                </c:pt>
                <c:pt idx="44">
                  <c:v>5.023649442</c:v>
                </c:pt>
                <c:pt idx="45">
                  <c:v>5.0044869479999985</c:v>
                </c:pt>
                <c:pt idx="46">
                  <c:v>4.9853215419999994</c:v>
                </c:pt>
                <c:pt idx="47">
                  <c:v>4.9661531979999989</c:v>
                </c:pt>
                <c:pt idx="48">
                  <c:v>4.9469819679999993</c:v>
                </c:pt>
                <c:pt idx="49">
                  <c:v>4.9278077999999992</c:v>
                </c:pt>
                <c:pt idx="50">
                  <c:v>4.908630746</c:v>
                </c:pt>
                <c:pt idx="51">
                  <c:v>4.8894507539999985</c:v>
                </c:pt>
                <c:pt idx="52">
                  <c:v>4.8702678759999998</c:v>
                </c:pt>
                <c:pt idx="53">
                  <c:v>4.8510820599999995</c:v>
                </c:pt>
                <c:pt idx="54">
                  <c:v>4.8318933319999999</c:v>
                </c:pt>
                <c:pt idx="55">
                  <c:v>4.8127017179999996</c:v>
                </c:pt>
                <c:pt idx="56">
                  <c:v>4.7935071659999995</c:v>
                </c:pt>
                <c:pt idx="57">
                  <c:v>4.7743097019999992</c:v>
                </c:pt>
                <c:pt idx="58">
                  <c:v>4.7551093259999995</c:v>
                </c:pt>
                <c:pt idx="59">
                  <c:v>4.7359060379999995</c:v>
                </c:pt>
                <c:pt idx="60">
                  <c:v>4.7166998379999994</c:v>
                </c:pt>
                <c:pt idx="61">
                  <c:v>4.697490725999999</c:v>
                </c:pt>
                <c:pt idx="62">
                  <c:v>4.6782787019999992</c:v>
                </c:pt>
                <c:pt idx="63">
                  <c:v>4.6590637659999992</c:v>
                </c:pt>
                <c:pt idx="64">
                  <c:v>4.6398459179999998</c:v>
                </c:pt>
                <c:pt idx="65">
                  <c:v>4.6206251579999993</c:v>
                </c:pt>
                <c:pt idx="66">
                  <c:v>4.6014014599999991</c:v>
                </c:pt>
                <c:pt idx="67">
                  <c:v>4.5821748759999998</c:v>
                </c:pt>
                <c:pt idx="68">
                  <c:v>4.5629453799999986</c:v>
                </c:pt>
                <c:pt idx="69">
                  <c:v>4.5437129459999994</c:v>
                </c:pt>
                <c:pt idx="70">
                  <c:v>4.5244776259999995</c:v>
                </c:pt>
                <c:pt idx="71">
                  <c:v>4.5052393679999989</c:v>
                </c:pt>
                <c:pt idx="72">
                  <c:v>4.4859982239999994</c:v>
                </c:pt>
                <c:pt idx="73">
                  <c:v>4.4667541419999992</c:v>
                </c:pt>
                <c:pt idx="74">
                  <c:v>4.4475071739999992</c:v>
                </c:pt>
                <c:pt idx="75">
                  <c:v>4.4282572679999994</c:v>
                </c:pt>
                <c:pt idx="76">
                  <c:v>4.4090044499999994</c:v>
                </c:pt>
                <c:pt idx="77">
                  <c:v>4.3897487459999995</c:v>
                </c:pt>
                <c:pt idx="78">
                  <c:v>4.370490103999999</c:v>
                </c:pt>
                <c:pt idx="79">
                  <c:v>4.3512285499999992</c:v>
                </c:pt>
                <c:pt idx="80">
                  <c:v>4.3319640839999991</c:v>
                </c:pt>
                <c:pt idx="81">
                  <c:v>4.3126967059999997</c:v>
                </c:pt>
                <c:pt idx="82">
                  <c:v>4.2934264159999991</c:v>
                </c:pt>
                <c:pt idx="83">
                  <c:v>4.2741532139999991</c:v>
                </c:pt>
                <c:pt idx="84">
                  <c:v>4.2548770999999999</c:v>
                </c:pt>
                <c:pt idx="85">
                  <c:v>4.2355980739999994</c:v>
                </c:pt>
                <c:pt idx="86">
                  <c:v>4.2163161359999997</c:v>
                </c:pt>
                <c:pt idx="87">
                  <c:v>4.1970312859999988</c:v>
                </c:pt>
                <c:pt idx="88">
                  <c:v>4.1777434979999999</c:v>
                </c:pt>
                <c:pt idx="89">
                  <c:v>4.1584528239999994</c:v>
                </c:pt>
                <c:pt idx="90">
                  <c:v>4.1391592379999995</c:v>
                </c:pt>
                <c:pt idx="91">
                  <c:v>4.1198627399999994</c:v>
                </c:pt>
                <c:pt idx="92">
                  <c:v>4.1005633039999996</c:v>
                </c:pt>
                <c:pt idx="93">
                  <c:v>4.081260981999999</c:v>
                </c:pt>
                <c:pt idx="94">
                  <c:v>4.0619557219999995</c:v>
                </c:pt>
                <c:pt idx="95">
                  <c:v>4.0426475759999994</c:v>
                </c:pt>
                <c:pt idx="96">
                  <c:v>4.0233364919999994</c:v>
                </c:pt>
                <c:pt idx="97">
                  <c:v>4.0040224959999993</c:v>
                </c:pt>
                <c:pt idx="98">
                  <c:v>3.9847056139999992</c:v>
                </c:pt>
                <c:pt idx="99">
                  <c:v>3.9653857939999995</c:v>
                </c:pt>
                <c:pt idx="100">
                  <c:v>3.9460630619999995</c:v>
                </c:pt>
                <c:pt idx="101">
                  <c:v>3.9267374179999992</c:v>
                </c:pt>
                <c:pt idx="102">
                  <c:v>3.9074088619999996</c:v>
                </c:pt>
                <c:pt idx="103">
                  <c:v>3.8880773939999997</c:v>
                </c:pt>
                <c:pt idx="104">
                  <c:v>3.8687430399999991</c:v>
                </c:pt>
                <c:pt idx="105">
                  <c:v>3.8494057479999997</c:v>
                </c:pt>
                <c:pt idx="106">
                  <c:v>3.8300655179999987</c:v>
                </c:pt>
                <c:pt idx="107">
                  <c:v>3.8107224019999988</c:v>
                </c:pt>
                <c:pt idx="108">
                  <c:v>3.7913763739999995</c:v>
                </c:pt>
                <c:pt idx="109">
                  <c:v>3.7720274339999991</c:v>
                </c:pt>
                <c:pt idx="110">
                  <c:v>3.7526755819999993</c:v>
                </c:pt>
                <c:pt idx="111">
                  <c:v>3.7333208179999993</c:v>
                </c:pt>
                <c:pt idx="112">
                  <c:v>3.7139631159999995</c:v>
                </c:pt>
                <c:pt idx="113">
                  <c:v>3.694602527999999</c:v>
                </c:pt>
                <c:pt idx="114">
                  <c:v>3.6752390019999996</c:v>
                </c:pt>
                <c:pt idx="115">
                  <c:v>3.6558725899999995</c:v>
                </c:pt>
                <c:pt idx="116">
                  <c:v>3.6365032399999997</c:v>
                </c:pt>
                <c:pt idx="117">
                  <c:v>3.6171310039999991</c:v>
                </c:pt>
                <c:pt idx="118">
                  <c:v>3.5977558299999988</c:v>
                </c:pt>
                <c:pt idx="119">
                  <c:v>3.5783777699999995</c:v>
                </c:pt>
                <c:pt idx="120">
                  <c:v>3.5589967719999995</c:v>
                </c:pt>
                <c:pt idx="121">
                  <c:v>3.5396128619999994</c:v>
                </c:pt>
                <c:pt idx="122">
                  <c:v>3.5202260399999989</c:v>
                </c:pt>
                <c:pt idx="123">
                  <c:v>3.5008363319999987</c:v>
                </c:pt>
                <c:pt idx="124">
                  <c:v>3.4814436859999995</c:v>
                </c:pt>
                <c:pt idx="125">
                  <c:v>3.4620481279999993</c:v>
                </c:pt>
                <c:pt idx="126">
                  <c:v>3.4426496579999997</c:v>
                </c:pt>
                <c:pt idx="127">
                  <c:v>3.4232482759999998</c:v>
                </c:pt>
                <c:pt idx="128">
                  <c:v>3.4038439819999997</c:v>
                </c:pt>
                <c:pt idx="129">
                  <c:v>3.3844367759999994</c:v>
                </c:pt>
                <c:pt idx="130">
                  <c:v>3.3650266579999997</c:v>
                </c:pt>
                <c:pt idx="131">
                  <c:v>3.3456136019999994</c:v>
                </c:pt>
                <c:pt idx="132">
                  <c:v>3.3261976599999992</c:v>
                </c:pt>
                <c:pt idx="133">
                  <c:v>3.3067788059999996</c:v>
                </c:pt>
                <c:pt idx="134">
                  <c:v>3.2873570399999998</c:v>
                </c:pt>
                <c:pt idx="135">
                  <c:v>3.2679323359999994</c:v>
                </c:pt>
                <c:pt idx="136">
                  <c:v>3.2485047459999992</c:v>
                </c:pt>
                <c:pt idx="137">
                  <c:v>3.2290742179999992</c:v>
                </c:pt>
                <c:pt idx="138">
                  <c:v>3.2096408039999993</c:v>
                </c:pt>
                <c:pt idx="139">
                  <c:v>3.1902044519999988</c:v>
                </c:pt>
                <c:pt idx="140">
                  <c:v>3.1707652139999984</c:v>
                </c:pt>
                <c:pt idx="141">
                  <c:v>3.1513230379999992</c:v>
                </c:pt>
                <c:pt idx="142">
                  <c:v>3.1318779499999989</c:v>
                </c:pt>
                <c:pt idx="143">
                  <c:v>3.1124299759999996</c:v>
                </c:pt>
                <c:pt idx="144">
                  <c:v>3.0929790639999997</c:v>
                </c:pt>
                <c:pt idx="145">
                  <c:v>3.0735252399999995</c:v>
                </c:pt>
                <c:pt idx="146">
                  <c:v>3.054068504</c:v>
                </c:pt>
                <c:pt idx="147">
                  <c:v>3.0346088559999993</c:v>
                </c:pt>
                <c:pt idx="148">
                  <c:v>3.0151462960000002</c:v>
                </c:pt>
                <c:pt idx="149">
                  <c:v>2.995680823999999</c:v>
                </c:pt>
                <c:pt idx="150">
                  <c:v>2.9762124399999994</c:v>
                </c:pt>
                <c:pt idx="151">
                  <c:v>2.9567411439999995</c:v>
                </c:pt>
                <c:pt idx="152">
                  <c:v>2.9372669359999994</c:v>
                </c:pt>
                <c:pt idx="153">
                  <c:v>2.9177898159999991</c:v>
                </c:pt>
                <c:pt idx="154">
                  <c:v>2.8983097839999994</c:v>
                </c:pt>
                <c:pt idx="155">
                  <c:v>2.8788268399999994</c:v>
                </c:pt>
                <c:pt idx="156">
                  <c:v>2.8593409579999998</c:v>
                </c:pt>
                <c:pt idx="157">
                  <c:v>2.8398521899999993</c:v>
                </c:pt>
                <c:pt idx="158">
                  <c:v>2.8203604839999992</c:v>
                </c:pt>
                <c:pt idx="159">
                  <c:v>2.800865892</c:v>
                </c:pt>
                <c:pt idx="160">
                  <c:v>2.7813683879999997</c:v>
                </c:pt>
                <c:pt idx="161">
                  <c:v>2.7618679459999997</c:v>
                </c:pt>
                <c:pt idx="162">
                  <c:v>2.7423645919999995</c:v>
                </c:pt>
                <c:pt idx="163">
                  <c:v>2.7228583520000003</c:v>
                </c:pt>
                <c:pt idx="164">
                  <c:v>2.7033491739999986</c:v>
                </c:pt>
                <c:pt idx="165">
                  <c:v>2.6838370839999994</c:v>
                </c:pt>
                <c:pt idx="166">
                  <c:v>2.6643221079999995</c:v>
                </c:pt>
                <c:pt idx="167">
                  <c:v>2.6448041939999989</c:v>
                </c:pt>
                <c:pt idx="168">
                  <c:v>2.625283367999999</c:v>
                </c:pt>
                <c:pt idx="169">
                  <c:v>2.6057596299999988</c:v>
                </c:pt>
                <c:pt idx="170">
                  <c:v>2.5862329799999992</c:v>
                </c:pt>
                <c:pt idx="171">
                  <c:v>2.5667034179999995</c:v>
                </c:pt>
                <c:pt idx="172">
                  <c:v>2.5471709439999994</c:v>
                </c:pt>
                <c:pt idx="173">
                  <c:v>2.5276355579999992</c:v>
                </c:pt>
                <c:pt idx="174">
                  <c:v>2.5080972599999996</c:v>
                </c:pt>
                <c:pt idx="175">
                  <c:v>2.4885560499999988</c:v>
                </c:pt>
                <c:pt idx="176">
                  <c:v>2.4690119279999996</c:v>
                </c:pt>
                <c:pt idx="177">
                  <c:v>2.4494648679999989</c:v>
                </c:pt>
                <c:pt idx="178">
                  <c:v>2.4299149219999991</c:v>
                </c:pt>
                <c:pt idx="179">
                  <c:v>2.4103620640000001</c:v>
                </c:pt>
                <c:pt idx="180">
                  <c:v>2.3908062679999995</c:v>
                </c:pt>
                <c:pt idx="181">
                  <c:v>2.371247586</c:v>
                </c:pt>
                <c:pt idx="182">
                  <c:v>2.3516859659999989</c:v>
                </c:pt>
                <c:pt idx="183">
                  <c:v>2.3321214599999998</c:v>
                </c:pt>
                <c:pt idx="184">
                  <c:v>2.3125540159999991</c:v>
                </c:pt>
                <c:pt idx="185">
                  <c:v>2.2929836859999995</c:v>
                </c:pt>
                <c:pt idx="186">
                  <c:v>2.2734104179999992</c:v>
                </c:pt>
                <c:pt idx="187">
                  <c:v>2.2538342379999996</c:v>
                </c:pt>
                <c:pt idx="188">
                  <c:v>2.2342551459999989</c:v>
                </c:pt>
                <c:pt idx="189">
                  <c:v>2.214673168</c:v>
                </c:pt>
                <c:pt idx="190">
                  <c:v>2.1950882519999988</c:v>
                </c:pt>
                <c:pt idx="191">
                  <c:v>2.175500424</c:v>
                </c:pt>
                <c:pt idx="192">
                  <c:v>2.1559096839999992</c:v>
                </c:pt>
                <c:pt idx="193">
                  <c:v>2.136316031999999</c:v>
                </c:pt>
                <c:pt idx="194">
                  <c:v>2.1167194679999994</c:v>
                </c:pt>
                <c:pt idx="195">
                  <c:v>2.0971199919999988</c:v>
                </c:pt>
                <c:pt idx="196">
                  <c:v>2.0775176039999996</c:v>
                </c:pt>
                <c:pt idx="197">
                  <c:v>2.0579123039999994</c:v>
                </c:pt>
                <c:pt idx="198">
                  <c:v>2.0383040659999994</c:v>
                </c:pt>
                <c:pt idx="199">
                  <c:v>2.0186929419999995</c:v>
                </c:pt>
                <c:pt idx="200">
                  <c:v>1.9990789060000003</c:v>
                </c:pt>
                <c:pt idx="201">
                  <c:v>1.9794619319999995</c:v>
                </c:pt>
                <c:pt idx="202">
                  <c:v>1.9598420719999989</c:v>
                </c:pt>
                <c:pt idx="203">
                  <c:v>1.940219299999999</c:v>
                </c:pt>
                <c:pt idx="204">
                  <c:v>1.9205935899999993</c:v>
                </c:pt>
                <c:pt idx="205">
                  <c:v>1.9009649939999997</c:v>
                </c:pt>
                <c:pt idx="206">
                  <c:v>1.8813334599999996</c:v>
                </c:pt>
                <c:pt idx="207">
                  <c:v>1.861699014</c:v>
                </c:pt>
                <c:pt idx="208">
                  <c:v>1.8420616819999989</c:v>
                </c:pt>
                <c:pt idx="209">
                  <c:v>1.8224214119999989</c:v>
                </c:pt>
                <c:pt idx="210">
                  <c:v>1.8027782299999995</c:v>
                </c:pt>
                <c:pt idx="211">
                  <c:v>1.7831321619999994</c:v>
                </c:pt>
                <c:pt idx="212">
                  <c:v>1.7634831559999986</c:v>
                </c:pt>
                <c:pt idx="213">
                  <c:v>1.7438312380000003</c:v>
                </c:pt>
                <c:pt idx="214">
                  <c:v>1.724176407999999</c:v>
                </c:pt>
                <c:pt idx="215">
                  <c:v>1.7045186659999993</c:v>
                </c:pt>
                <c:pt idx="216">
                  <c:v>1.6848580120000003</c:v>
                </c:pt>
                <c:pt idx="217">
                  <c:v>1.6651944460000001</c:v>
                </c:pt>
                <c:pt idx="218">
                  <c:v>1.6455279679999997</c:v>
                </c:pt>
                <c:pt idx="219">
                  <c:v>1.6258585779999999</c:v>
                </c:pt>
                <c:pt idx="220">
                  <c:v>1.6061862500000004</c:v>
                </c:pt>
                <c:pt idx="221">
                  <c:v>1.5865110359999992</c:v>
                </c:pt>
                <c:pt idx="222">
                  <c:v>1.5668329099999996</c:v>
                </c:pt>
                <c:pt idx="223">
                  <c:v>1.5471518459999993</c:v>
                </c:pt>
                <c:pt idx="224">
                  <c:v>1.5274678959999992</c:v>
                </c:pt>
                <c:pt idx="225">
                  <c:v>1.5077810339999997</c:v>
                </c:pt>
                <c:pt idx="226">
                  <c:v>1.4880912339999988</c:v>
                </c:pt>
                <c:pt idx="227">
                  <c:v>1.4683985479999988</c:v>
                </c:pt>
                <c:pt idx="228">
                  <c:v>1.448702924</c:v>
                </c:pt>
                <c:pt idx="229">
                  <c:v>1.4290043880000001</c:v>
                </c:pt>
                <c:pt idx="230">
                  <c:v>1.4093029659999994</c:v>
                </c:pt>
                <c:pt idx="231">
                  <c:v>1.3895986059999998</c:v>
                </c:pt>
                <c:pt idx="232">
                  <c:v>1.3698913339999992</c:v>
                </c:pt>
                <c:pt idx="233">
                  <c:v>1.3501811759999995</c:v>
                </c:pt>
                <c:pt idx="234">
                  <c:v>1.3304680800000002</c:v>
                </c:pt>
                <c:pt idx="235">
                  <c:v>1.3107520719999997</c:v>
                </c:pt>
                <c:pt idx="236">
                  <c:v>1.2910331519999998</c:v>
                </c:pt>
                <c:pt idx="237">
                  <c:v>1.2713113199999988</c:v>
                </c:pt>
                <c:pt idx="238">
                  <c:v>1.2515865759999993</c:v>
                </c:pt>
                <c:pt idx="239">
                  <c:v>1.2318589199999987</c:v>
                </c:pt>
                <c:pt idx="240">
                  <c:v>1.2121283519999997</c:v>
                </c:pt>
                <c:pt idx="241">
                  <c:v>1.1923948719999995</c:v>
                </c:pt>
                <c:pt idx="242">
                  <c:v>1.1726584539999996</c:v>
                </c:pt>
                <c:pt idx="243">
                  <c:v>1.1529191499999998</c:v>
                </c:pt>
                <c:pt idx="244">
                  <c:v>1.1331769339999997</c:v>
                </c:pt>
                <c:pt idx="245">
                  <c:v>1.1134318059999995</c:v>
                </c:pt>
                <c:pt idx="246">
                  <c:v>1.0936837399999995</c:v>
                </c:pt>
                <c:pt idx="247">
                  <c:v>1.0739327879999996</c:v>
                </c:pt>
                <c:pt idx="248">
                  <c:v>1.054178898</c:v>
                </c:pt>
                <c:pt idx="249">
                  <c:v>1.0344221219999987</c:v>
                </c:pt>
                <c:pt idx="250">
                  <c:v>1.0146624079999995</c:v>
                </c:pt>
                <c:pt idx="251">
                  <c:v>0.99489980799999866</c:v>
                </c:pt>
                <c:pt idx="252">
                  <c:v>0.97513426999999986</c:v>
                </c:pt>
                <c:pt idx="253">
                  <c:v>0.95536581999999903</c:v>
                </c:pt>
                <c:pt idx="254">
                  <c:v>0.93559445799999885</c:v>
                </c:pt>
                <c:pt idx="255">
                  <c:v>0.91582020999999969</c:v>
                </c:pt>
                <c:pt idx="256">
                  <c:v>0.89604302399999902</c:v>
                </c:pt>
                <c:pt idx="257">
                  <c:v>0.87626292599999989</c:v>
                </c:pt>
                <c:pt idx="258">
                  <c:v>0.85647991599999962</c:v>
                </c:pt>
                <c:pt idx="259">
                  <c:v>0.836693994</c:v>
                </c:pt>
                <c:pt idx="260">
                  <c:v>0.81690515999999924</c:v>
                </c:pt>
                <c:pt idx="261">
                  <c:v>0.79711341400000002</c:v>
                </c:pt>
                <c:pt idx="262">
                  <c:v>0.77731875599999967</c:v>
                </c:pt>
                <c:pt idx="263">
                  <c:v>0.75752118599999907</c:v>
                </c:pt>
                <c:pt idx="264">
                  <c:v>0.73772070399999912</c:v>
                </c:pt>
                <c:pt idx="265">
                  <c:v>0.71791728399999943</c:v>
                </c:pt>
                <c:pt idx="266">
                  <c:v>0.69811097799999988</c:v>
                </c:pt>
                <c:pt idx="267">
                  <c:v>0.67830176000000009</c:v>
                </c:pt>
                <c:pt idx="268">
                  <c:v>0.65848960399999878</c:v>
                </c:pt>
                <c:pt idx="269">
                  <c:v>0.63867456199999939</c:v>
                </c:pt>
                <c:pt idx="270">
                  <c:v>0.61885660799999975</c:v>
                </c:pt>
                <c:pt idx="271">
                  <c:v>0.5990357159999995</c:v>
                </c:pt>
                <c:pt idx="272">
                  <c:v>0.57921191199999988</c:v>
                </c:pt>
                <c:pt idx="273">
                  <c:v>0.55938522199999952</c:v>
                </c:pt>
                <c:pt idx="274">
                  <c:v>0.53955559399999942</c:v>
                </c:pt>
                <c:pt idx="275">
                  <c:v>0.51972307999999856</c:v>
                </c:pt>
                <c:pt idx="276">
                  <c:v>0.49988762799999975</c:v>
                </c:pt>
                <c:pt idx="277">
                  <c:v>0.48004926399999981</c:v>
                </c:pt>
                <c:pt idx="278">
                  <c:v>0.46020798800000051</c:v>
                </c:pt>
                <c:pt idx="279">
                  <c:v>0.44036380000000008</c:v>
                </c:pt>
                <c:pt idx="280">
                  <c:v>0.4205167000000003</c:v>
                </c:pt>
                <c:pt idx="281">
                  <c:v>0.40066668799999938</c:v>
                </c:pt>
                <c:pt idx="282">
                  <c:v>0.38081376400000089</c:v>
                </c:pt>
                <c:pt idx="283">
                  <c:v>0.36095792799999948</c:v>
                </c:pt>
                <c:pt idx="284">
                  <c:v>0.3410991800000005</c:v>
                </c:pt>
                <c:pt idx="285">
                  <c:v>0.32123751999999861</c:v>
                </c:pt>
                <c:pt idx="286">
                  <c:v>0.30137294799999914</c:v>
                </c:pt>
                <c:pt idx="287">
                  <c:v>0.28150546399999854</c:v>
                </c:pt>
                <c:pt idx="288">
                  <c:v>0.26163504199999998</c:v>
                </c:pt>
                <c:pt idx="289">
                  <c:v>0.2417617339999989</c:v>
                </c:pt>
                <c:pt idx="290">
                  <c:v>0.22188551400000023</c:v>
                </c:pt>
                <c:pt idx="291">
                  <c:v>0.20200635600000005</c:v>
                </c:pt>
                <c:pt idx="292">
                  <c:v>0.18212431199999912</c:v>
                </c:pt>
                <c:pt idx="293">
                  <c:v>0.16223933000000024</c:v>
                </c:pt>
                <c:pt idx="294">
                  <c:v>0.14235146199999882</c:v>
                </c:pt>
                <c:pt idx="295">
                  <c:v>0.12246065599999945</c:v>
                </c:pt>
                <c:pt idx="296">
                  <c:v>0.10256696399999932</c:v>
                </c:pt>
                <c:pt idx="297">
                  <c:v>8.2670333999999457E-2</c:v>
                </c:pt>
                <c:pt idx="298">
                  <c:v>6.2770791999998465E-2</c:v>
                </c:pt>
                <c:pt idx="299">
                  <c:v>4.2868337999999895E-2</c:v>
                </c:pt>
                <c:pt idx="300">
                  <c:v>2.2962997999998791E-2</c:v>
                </c:pt>
                <c:pt idx="301">
                  <c:v>3.0547199999997332E-3</c:v>
                </c:pt>
                <c:pt idx="302">
                  <c:v>-1.6856470000000456E-2</c:v>
                </c:pt>
                <c:pt idx="303">
                  <c:v>-3.6770572000001778E-2</c:v>
                </c:pt>
                <c:pt idx="304">
                  <c:v>-5.6687586000000678E-2</c:v>
                </c:pt>
                <c:pt idx="305">
                  <c:v>-7.660751200000071E-2</c:v>
                </c:pt>
                <c:pt idx="306">
                  <c:v>-9.6530350000000098E-2</c:v>
                </c:pt>
                <c:pt idx="307">
                  <c:v>-0.11645610000000062</c:v>
                </c:pt>
                <c:pt idx="308">
                  <c:v>-0.13638478800000087</c:v>
                </c:pt>
                <c:pt idx="309">
                  <c:v>-0.1563163620000001</c:v>
                </c:pt>
                <c:pt idx="310">
                  <c:v>-0.17625084800000046</c:v>
                </c:pt>
                <c:pt idx="311">
                  <c:v>-0.19618824600000018</c:v>
                </c:pt>
                <c:pt idx="312">
                  <c:v>-0.21612858199999962</c:v>
                </c:pt>
                <c:pt idx="313">
                  <c:v>-0.23607180399999983</c:v>
                </c:pt>
                <c:pt idx="314">
                  <c:v>-0.25601796399999976</c:v>
                </c:pt>
                <c:pt idx="315">
                  <c:v>-0.27596701000000046</c:v>
                </c:pt>
                <c:pt idx="316">
                  <c:v>-0.29591899400000088</c:v>
                </c:pt>
                <c:pt idx="317">
                  <c:v>-0.31587386400000028</c:v>
                </c:pt>
                <c:pt idx="318">
                  <c:v>-0.33583167200000119</c:v>
                </c:pt>
                <c:pt idx="319">
                  <c:v>-0.35579239199999968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09A-4740-8FB0-16289C18AD26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Sheet4!$R$2:$R$324</c:f>
              <c:numCache>
                <c:formatCode>General</c:formatCode>
                <c:ptCount val="323"/>
                <c:pt idx="0">
                  <c:v>5.6799199339999999</c:v>
                </c:pt>
                <c:pt idx="1">
                  <c:v>5.6601535040000002</c:v>
                </c:pt>
                <c:pt idx="2">
                  <c:v>5.6403840770000002</c:v>
                </c:pt>
                <c:pt idx="3">
                  <c:v>5.6206116260000005</c:v>
                </c:pt>
                <c:pt idx="4">
                  <c:v>5.6008361240000006</c:v>
                </c:pt>
                <c:pt idx="5">
                  <c:v>5.5810576250000006</c:v>
                </c:pt>
                <c:pt idx="6">
                  <c:v>5.5612760750000003</c:v>
                </c:pt>
                <c:pt idx="7">
                  <c:v>5.5414915009999994</c:v>
                </c:pt>
                <c:pt idx="8">
                  <c:v>5.5217039300000001</c:v>
                </c:pt>
                <c:pt idx="9">
                  <c:v>5.5019133080000007</c:v>
                </c:pt>
                <c:pt idx="10">
                  <c:v>5.4821196620000006</c:v>
                </c:pt>
                <c:pt idx="11">
                  <c:v>5.4623230190000003</c:v>
                </c:pt>
                <c:pt idx="12">
                  <c:v>5.4425233250000007</c:v>
                </c:pt>
                <c:pt idx="13">
                  <c:v>5.4227206070000005</c:v>
                </c:pt>
                <c:pt idx="14">
                  <c:v>5.4029148649999996</c:v>
                </c:pt>
                <c:pt idx="15">
                  <c:v>5.3831060990000008</c:v>
                </c:pt>
                <c:pt idx="16">
                  <c:v>5.3632943090000005</c:v>
                </c:pt>
                <c:pt idx="17">
                  <c:v>5.3434794950000004</c:v>
                </c:pt>
                <c:pt idx="18">
                  <c:v>5.3236616570000006</c:v>
                </c:pt>
                <c:pt idx="19">
                  <c:v>5.3038407950000002</c:v>
                </c:pt>
                <c:pt idx="20">
                  <c:v>5.284016909</c:v>
                </c:pt>
                <c:pt idx="21">
                  <c:v>5.2641899990000001</c:v>
                </c:pt>
                <c:pt idx="22">
                  <c:v>5.2443600379999999</c:v>
                </c:pt>
                <c:pt idx="23">
                  <c:v>5.2245270799999997</c:v>
                </c:pt>
                <c:pt idx="24">
                  <c:v>5.2046910980000005</c:v>
                </c:pt>
                <c:pt idx="25">
                  <c:v>5.1848520650000003</c:v>
                </c:pt>
                <c:pt idx="26">
                  <c:v>5.1650100349999999</c:v>
                </c:pt>
                <c:pt idx="27">
                  <c:v>5.1451649540000002</c:v>
                </c:pt>
                <c:pt idx="28">
                  <c:v>5.1253168760000003</c:v>
                </c:pt>
                <c:pt idx="29">
                  <c:v>5.1054657470000002</c:v>
                </c:pt>
                <c:pt idx="30">
                  <c:v>5.085611621</c:v>
                </c:pt>
                <c:pt idx="31">
                  <c:v>5.0657544440000004</c:v>
                </c:pt>
                <c:pt idx="32">
                  <c:v>5.0458942430000002</c:v>
                </c:pt>
                <c:pt idx="33">
                  <c:v>5.0260310449999999</c:v>
                </c:pt>
                <c:pt idx="34">
                  <c:v>5.0061647960000002</c:v>
                </c:pt>
                <c:pt idx="35">
                  <c:v>4.9862955230000008</c:v>
                </c:pt>
                <c:pt idx="36">
                  <c:v>4.9664232259999999</c:v>
                </c:pt>
                <c:pt idx="37">
                  <c:v>4.946547905000001</c:v>
                </c:pt>
                <c:pt idx="38">
                  <c:v>4.9266695600000006</c:v>
                </c:pt>
                <c:pt idx="39">
                  <c:v>4.9067881910000004</c:v>
                </c:pt>
                <c:pt idx="40">
                  <c:v>4.8869037980000005</c:v>
                </c:pt>
                <c:pt idx="41">
                  <c:v>4.867016381</c:v>
                </c:pt>
                <c:pt idx="42">
                  <c:v>4.8471259399999997</c:v>
                </c:pt>
                <c:pt idx="43">
                  <c:v>4.8272324750000006</c:v>
                </c:pt>
                <c:pt idx="44">
                  <c:v>4.8073359590000004</c:v>
                </c:pt>
                <c:pt idx="45">
                  <c:v>4.7874364460000001</c:v>
                </c:pt>
                <c:pt idx="46">
                  <c:v>4.767533909</c:v>
                </c:pt>
                <c:pt idx="47">
                  <c:v>4.7476283210000005</c:v>
                </c:pt>
                <c:pt idx="48">
                  <c:v>4.7277197360000009</c:v>
                </c:pt>
                <c:pt idx="49">
                  <c:v>4.7078081000000003</c:v>
                </c:pt>
                <c:pt idx="50">
                  <c:v>4.6878934670000003</c:v>
                </c:pt>
                <c:pt idx="51">
                  <c:v>4.6679757830000002</c:v>
                </c:pt>
                <c:pt idx="52">
                  <c:v>4.6480551020000007</c:v>
                </c:pt>
                <c:pt idx="53">
                  <c:v>4.6281313700000002</c:v>
                </c:pt>
                <c:pt idx="54">
                  <c:v>4.6082046139999999</c:v>
                </c:pt>
                <c:pt idx="55">
                  <c:v>4.5882748610000004</c:v>
                </c:pt>
                <c:pt idx="56">
                  <c:v>4.5683420570000006</c:v>
                </c:pt>
                <c:pt idx="57">
                  <c:v>4.5484062290000002</c:v>
                </c:pt>
                <c:pt idx="58">
                  <c:v>4.5284673770000001</c:v>
                </c:pt>
                <c:pt idx="59">
                  <c:v>4.5085255010000003</c:v>
                </c:pt>
                <c:pt idx="60">
                  <c:v>4.4885806010000007</c:v>
                </c:pt>
                <c:pt idx="61">
                  <c:v>4.4686326770000004</c:v>
                </c:pt>
                <c:pt idx="62">
                  <c:v>4.4486817290000005</c:v>
                </c:pt>
                <c:pt idx="63">
                  <c:v>4.4287277570000008</c:v>
                </c:pt>
                <c:pt idx="64">
                  <c:v>4.4087707610000004</c:v>
                </c:pt>
                <c:pt idx="65">
                  <c:v>4.3888107410000003</c:v>
                </c:pt>
                <c:pt idx="66">
                  <c:v>4.3688476700000001</c:v>
                </c:pt>
                <c:pt idx="67">
                  <c:v>4.3488816020000005</c:v>
                </c:pt>
                <c:pt idx="68">
                  <c:v>4.3289125100000003</c:v>
                </c:pt>
                <c:pt idx="69">
                  <c:v>4.3089403669999999</c:v>
                </c:pt>
                <c:pt idx="70">
                  <c:v>4.2889652270000003</c:v>
                </c:pt>
                <c:pt idx="71">
                  <c:v>4.2689870360000004</c:v>
                </c:pt>
                <c:pt idx="72">
                  <c:v>4.2490058480000004</c:v>
                </c:pt>
                <c:pt idx="73">
                  <c:v>4.2290216090000001</c:v>
                </c:pt>
                <c:pt idx="74">
                  <c:v>4.2090343729999997</c:v>
                </c:pt>
                <c:pt idx="75">
                  <c:v>4.189044086</c:v>
                </c:pt>
                <c:pt idx="76">
                  <c:v>4.1690507750000005</c:v>
                </c:pt>
                <c:pt idx="77">
                  <c:v>4.149054467</c:v>
                </c:pt>
                <c:pt idx="78">
                  <c:v>4.1290551080000002</c:v>
                </c:pt>
                <c:pt idx="79">
                  <c:v>4.1090527249999997</c:v>
                </c:pt>
                <c:pt idx="80">
                  <c:v>4.0890473180000004</c:v>
                </c:pt>
                <c:pt idx="81">
                  <c:v>4.0690388870000005</c:v>
                </c:pt>
                <c:pt idx="82">
                  <c:v>4.0490274319999999</c:v>
                </c:pt>
                <c:pt idx="83">
                  <c:v>4.0290129529999996</c:v>
                </c:pt>
                <c:pt idx="84">
                  <c:v>4.0089954500000005</c:v>
                </c:pt>
                <c:pt idx="85">
                  <c:v>3.9889749229999998</c:v>
                </c:pt>
                <c:pt idx="86">
                  <c:v>3.9689513720000003</c:v>
                </c:pt>
                <c:pt idx="87">
                  <c:v>3.9489247970000001</c:v>
                </c:pt>
                <c:pt idx="88">
                  <c:v>3.9288951710000006</c:v>
                </c:pt>
                <c:pt idx="89">
                  <c:v>3.9088625480000001</c:v>
                </c:pt>
                <c:pt idx="90">
                  <c:v>3.8888269009999998</c:v>
                </c:pt>
                <c:pt idx="91">
                  <c:v>3.8687882299999998</c:v>
                </c:pt>
                <c:pt idx="92">
                  <c:v>3.8487465080000005</c:v>
                </c:pt>
                <c:pt idx="93">
                  <c:v>3.8287017890000001</c:v>
                </c:pt>
                <c:pt idx="94">
                  <c:v>3.8086540190000004</c:v>
                </c:pt>
                <c:pt idx="95">
                  <c:v>3.7886032519999997</c:v>
                </c:pt>
                <c:pt idx="96">
                  <c:v>3.7685494340000005</c:v>
                </c:pt>
                <c:pt idx="97">
                  <c:v>3.7484925919999998</c:v>
                </c:pt>
                <c:pt idx="98">
                  <c:v>3.7284327530000008</c:v>
                </c:pt>
                <c:pt idx="99">
                  <c:v>3.7083698630000006</c:v>
                </c:pt>
                <c:pt idx="100">
                  <c:v>3.6883039489999998</c:v>
                </c:pt>
                <c:pt idx="101">
                  <c:v>3.6682350110000002</c:v>
                </c:pt>
                <c:pt idx="102">
                  <c:v>3.6481630489999999</c:v>
                </c:pt>
                <c:pt idx="103">
                  <c:v>3.6280880630000008</c:v>
                </c:pt>
                <c:pt idx="104">
                  <c:v>3.6080100800000006</c:v>
                </c:pt>
                <c:pt idx="105">
                  <c:v>3.5879290460000002</c:v>
                </c:pt>
                <c:pt idx="106">
                  <c:v>3.5678449609999996</c:v>
                </c:pt>
                <c:pt idx="107">
                  <c:v>3.5477578789999997</c:v>
                </c:pt>
                <c:pt idx="108">
                  <c:v>3.5276677730000001</c:v>
                </c:pt>
                <c:pt idx="109">
                  <c:v>3.5075746429999999</c:v>
                </c:pt>
                <c:pt idx="110">
                  <c:v>3.4874784889999999</c:v>
                </c:pt>
                <c:pt idx="111">
                  <c:v>3.4673793110000002</c:v>
                </c:pt>
                <c:pt idx="112">
                  <c:v>3.4472770820000003</c:v>
                </c:pt>
                <c:pt idx="113">
                  <c:v>3.4271718560000002</c:v>
                </c:pt>
                <c:pt idx="114">
                  <c:v>3.4070635789999999</c:v>
                </c:pt>
                <c:pt idx="115">
                  <c:v>3.3869523050000003</c:v>
                </c:pt>
                <c:pt idx="116">
                  <c:v>3.3668379800000006</c:v>
                </c:pt>
                <c:pt idx="117">
                  <c:v>3.3467206579999997</c:v>
                </c:pt>
                <c:pt idx="118">
                  <c:v>3.3266002849999996</c:v>
                </c:pt>
                <c:pt idx="119">
                  <c:v>3.3064769150000002</c:v>
                </c:pt>
                <c:pt idx="120">
                  <c:v>3.2863504939999997</c:v>
                </c:pt>
                <c:pt idx="121">
                  <c:v>3.2662210490000003</c:v>
                </c:pt>
                <c:pt idx="122">
                  <c:v>3.2460885800000003</c:v>
                </c:pt>
                <c:pt idx="123">
                  <c:v>3.2259531140000002</c:v>
                </c:pt>
                <c:pt idx="124">
                  <c:v>3.2058145969999998</c:v>
                </c:pt>
                <c:pt idx="125">
                  <c:v>3.1856730560000006</c:v>
                </c:pt>
                <c:pt idx="126">
                  <c:v>3.1655284910000008</c:v>
                </c:pt>
                <c:pt idx="127">
                  <c:v>3.1453809020000003</c:v>
                </c:pt>
                <c:pt idx="128">
                  <c:v>3.1252302890000001</c:v>
                </c:pt>
                <c:pt idx="129">
                  <c:v>3.1050766520000002</c:v>
                </c:pt>
                <c:pt idx="130">
                  <c:v>3.0849199910000005</c:v>
                </c:pt>
                <c:pt idx="131">
                  <c:v>3.0647602790000006</c:v>
                </c:pt>
                <c:pt idx="132">
                  <c:v>3.0445975700000005</c:v>
                </c:pt>
                <c:pt idx="133">
                  <c:v>3.0244318370000007</c:v>
                </c:pt>
                <c:pt idx="134">
                  <c:v>3.0042630800000003</c:v>
                </c:pt>
                <c:pt idx="135">
                  <c:v>2.9840912719999997</c:v>
                </c:pt>
                <c:pt idx="136">
                  <c:v>2.9639164669999998</c:v>
                </c:pt>
                <c:pt idx="137">
                  <c:v>2.9437386109999997</c:v>
                </c:pt>
                <c:pt idx="138">
                  <c:v>2.9235577579999994</c:v>
                </c:pt>
                <c:pt idx="139">
                  <c:v>2.9033738539999998</c:v>
                </c:pt>
                <c:pt idx="140">
                  <c:v>2.8831869530000001</c:v>
                </c:pt>
                <c:pt idx="141">
                  <c:v>2.8629970010000001</c:v>
                </c:pt>
                <c:pt idx="142">
                  <c:v>2.8428040249999995</c:v>
                </c:pt>
                <c:pt idx="143">
                  <c:v>2.8226080520000005</c:v>
                </c:pt>
                <c:pt idx="144">
                  <c:v>2.8024090280000005</c:v>
                </c:pt>
                <c:pt idx="145">
                  <c:v>2.7822069799999998</c:v>
                </c:pt>
                <c:pt idx="146">
                  <c:v>2.7620019080000002</c:v>
                </c:pt>
                <c:pt idx="147">
                  <c:v>2.7417938120000001</c:v>
                </c:pt>
                <c:pt idx="148">
                  <c:v>2.7215826920000001</c:v>
                </c:pt>
                <c:pt idx="149">
                  <c:v>2.7013685479999996</c:v>
                </c:pt>
                <c:pt idx="150">
                  <c:v>2.6811513800000002</c:v>
                </c:pt>
                <c:pt idx="151">
                  <c:v>2.6609311880000002</c:v>
                </c:pt>
                <c:pt idx="152">
                  <c:v>2.6407079719999995</c:v>
                </c:pt>
                <c:pt idx="153">
                  <c:v>2.620481732</c:v>
                </c:pt>
                <c:pt idx="154">
                  <c:v>2.6002524680000008</c:v>
                </c:pt>
                <c:pt idx="155">
                  <c:v>2.58002018</c:v>
                </c:pt>
                <c:pt idx="156">
                  <c:v>2.5597848409999999</c:v>
                </c:pt>
                <c:pt idx="157">
                  <c:v>2.5395465050000006</c:v>
                </c:pt>
                <c:pt idx="158">
                  <c:v>2.5193051180000001</c:v>
                </c:pt>
                <c:pt idx="159">
                  <c:v>2.4990607340000004</c:v>
                </c:pt>
                <c:pt idx="160">
                  <c:v>2.478813326</c:v>
                </c:pt>
                <c:pt idx="161">
                  <c:v>2.4585628670000004</c:v>
                </c:pt>
                <c:pt idx="162">
                  <c:v>2.4383093840000001</c:v>
                </c:pt>
                <c:pt idx="163">
                  <c:v>2.4180529040000005</c:v>
                </c:pt>
                <c:pt idx="164">
                  <c:v>2.3977933729999998</c:v>
                </c:pt>
                <c:pt idx="165">
                  <c:v>2.3775308180000003</c:v>
                </c:pt>
                <c:pt idx="166">
                  <c:v>2.3572652659999997</c:v>
                </c:pt>
                <c:pt idx="167">
                  <c:v>2.3369966629999999</c:v>
                </c:pt>
                <c:pt idx="168">
                  <c:v>2.3167250359999993</c:v>
                </c:pt>
                <c:pt idx="169">
                  <c:v>2.296450385</c:v>
                </c:pt>
                <c:pt idx="170">
                  <c:v>2.27617271</c:v>
                </c:pt>
                <c:pt idx="171">
                  <c:v>2.2558920110000003</c:v>
                </c:pt>
                <c:pt idx="172">
                  <c:v>2.2356082879999999</c:v>
                </c:pt>
                <c:pt idx="173">
                  <c:v>2.2153215409999998</c:v>
                </c:pt>
                <c:pt idx="174">
                  <c:v>2.1950317699999999</c:v>
                </c:pt>
                <c:pt idx="175">
                  <c:v>2.1747389749999995</c:v>
                </c:pt>
                <c:pt idx="176">
                  <c:v>2.1544431560000001</c:v>
                </c:pt>
                <c:pt idx="177">
                  <c:v>2.1341442859999997</c:v>
                </c:pt>
                <c:pt idx="178">
                  <c:v>2.113842419</c:v>
                </c:pt>
                <c:pt idx="179">
                  <c:v>2.0935375280000006</c:v>
                </c:pt>
                <c:pt idx="180">
                  <c:v>2.073229586000001</c:v>
                </c:pt>
                <c:pt idx="181">
                  <c:v>2.0529186470000003</c:v>
                </c:pt>
                <c:pt idx="182">
                  <c:v>2.0326046570000003</c:v>
                </c:pt>
                <c:pt idx="183">
                  <c:v>2.0122876700000001</c:v>
                </c:pt>
                <c:pt idx="184">
                  <c:v>1.9919676320000006</c:v>
                </c:pt>
                <c:pt idx="185">
                  <c:v>1.9716445970000001</c:v>
                </c:pt>
                <c:pt idx="186">
                  <c:v>1.9513185110000002</c:v>
                </c:pt>
                <c:pt idx="187">
                  <c:v>1.9309894009999997</c:v>
                </c:pt>
                <c:pt idx="188">
                  <c:v>1.9106572669999995</c:v>
                </c:pt>
                <c:pt idx="189">
                  <c:v>1.8903221360000009</c:v>
                </c:pt>
                <c:pt idx="190">
                  <c:v>1.8699839539999994</c:v>
                </c:pt>
                <c:pt idx="191">
                  <c:v>1.8496427479999999</c:v>
                </c:pt>
                <c:pt idx="192">
                  <c:v>1.8292985179999999</c:v>
                </c:pt>
                <c:pt idx="193">
                  <c:v>1.8089512640000001</c:v>
                </c:pt>
                <c:pt idx="194">
                  <c:v>1.7886009860000005</c:v>
                </c:pt>
                <c:pt idx="195">
                  <c:v>1.7682476839999994</c:v>
                </c:pt>
                <c:pt idx="196">
                  <c:v>1.7478913580000004</c:v>
                </c:pt>
                <c:pt idx="197">
                  <c:v>1.7275320079999998</c:v>
                </c:pt>
                <c:pt idx="198">
                  <c:v>1.707169607</c:v>
                </c:pt>
                <c:pt idx="199">
                  <c:v>1.6868042089999999</c:v>
                </c:pt>
                <c:pt idx="200">
                  <c:v>1.6664357870000011</c:v>
                </c:pt>
                <c:pt idx="201">
                  <c:v>1.6460643140000002</c:v>
                </c:pt>
                <c:pt idx="202">
                  <c:v>1.6256898440000001</c:v>
                </c:pt>
                <c:pt idx="203">
                  <c:v>1.6053123500000002</c:v>
                </c:pt>
                <c:pt idx="204">
                  <c:v>1.5849318050000001</c:v>
                </c:pt>
                <c:pt idx="205">
                  <c:v>1.5645482630000007</c:v>
                </c:pt>
                <c:pt idx="206">
                  <c:v>1.5441616700000003</c:v>
                </c:pt>
                <c:pt idx="207">
                  <c:v>1.523772053000001</c:v>
                </c:pt>
                <c:pt idx="208">
                  <c:v>1.5033794389999997</c:v>
                </c:pt>
                <c:pt idx="209">
                  <c:v>1.482983774</c:v>
                </c:pt>
                <c:pt idx="210">
                  <c:v>1.4625850849999997</c:v>
                </c:pt>
                <c:pt idx="211">
                  <c:v>1.4421833990000001</c:v>
                </c:pt>
                <c:pt idx="212">
                  <c:v>1.4217786619999995</c:v>
                </c:pt>
                <c:pt idx="213">
                  <c:v>1.4013709010000008</c:v>
                </c:pt>
                <c:pt idx="214">
                  <c:v>1.3809601159999998</c:v>
                </c:pt>
                <c:pt idx="215">
                  <c:v>1.3605463069999999</c:v>
                </c:pt>
                <c:pt idx="216">
                  <c:v>1.3401294740000003</c:v>
                </c:pt>
                <c:pt idx="217">
                  <c:v>1.319709617</c:v>
                </c:pt>
                <c:pt idx="218">
                  <c:v>1.299286736</c:v>
                </c:pt>
                <c:pt idx="219">
                  <c:v>1.2788608310000003</c:v>
                </c:pt>
                <c:pt idx="220">
                  <c:v>1.2584318750000003</c:v>
                </c:pt>
                <c:pt idx="221">
                  <c:v>1.2379999220000002</c:v>
                </c:pt>
                <c:pt idx="222">
                  <c:v>1.2175649450000003</c:v>
                </c:pt>
                <c:pt idx="223">
                  <c:v>1.1971269169999994</c:v>
                </c:pt>
                <c:pt idx="224">
                  <c:v>1.1766858920000001</c:v>
                </c:pt>
                <c:pt idx="225">
                  <c:v>1.156241843000001</c:v>
                </c:pt>
                <c:pt idx="226">
                  <c:v>1.1357947429999999</c:v>
                </c:pt>
                <c:pt idx="227">
                  <c:v>1.1153446459999996</c:v>
                </c:pt>
                <c:pt idx="228">
                  <c:v>1.0948914980000009</c:v>
                </c:pt>
                <c:pt idx="229">
                  <c:v>1.0744353260000006</c:v>
                </c:pt>
                <c:pt idx="230">
                  <c:v>1.0539761570000001</c:v>
                </c:pt>
                <c:pt idx="231">
                  <c:v>1.0335139370000004</c:v>
                </c:pt>
                <c:pt idx="232">
                  <c:v>1.013048693</c:v>
                </c:pt>
                <c:pt idx="233">
                  <c:v>0.99258045200000034</c:v>
                </c:pt>
                <c:pt idx="234">
                  <c:v>0.97210916000000047</c:v>
                </c:pt>
                <c:pt idx="235">
                  <c:v>0.95163484400000087</c:v>
                </c:pt>
                <c:pt idx="236">
                  <c:v>0.93115750399999975</c:v>
                </c:pt>
                <c:pt idx="237">
                  <c:v>0.91067713999999977</c:v>
                </c:pt>
                <c:pt idx="238">
                  <c:v>0.89019375199999917</c:v>
                </c:pt>
                <c:pt idx="239">
                  <c:v>0.86970733999999972</c:v>
                </c:pt>
                <c:pt idx="240">
                  <c:v>0.84921790400000052</c:v>
                </c:pt>
                <c:pt idx="241">
                  <c:v>0.82872544399999981</c:v>
                </c:pt>
                <c:pt idx="242">
                  <c:v>0.80822993299999979</c:v>
                </c:pt>
                <c:pt idx="243">
                  <c:v>0.78773142500000048</c:v>
                </c:pt>
                <c:pt idx="244">
                  <c:v>0.76722989300000055</c:v>
                </c:pt>
                <c:pt idx="245">
                  <c:v>0.74672533699999999</c:v>
                </c:pt>
                <c:pt idx="246">
                  <c:v>0.72621773000000012</c:v>
                </c:pt>
                <c:pt idx="247">
                  <c:v>0.70570712600000007</c:v>
                </c:pt>
                <c:pt idx="248">
                  <c:v>0.68519347100000072</c:v>
                </c:pt>
                <c:pt idx="249">
                  <c:v>0.66467681899999942</c:v>
                </c:pt>
                <c:pt idx="250">
                  <c:v>0.6441571159999997</c:v>
                </c:pt>
                <c:pt idx="251">
                  <c:v>0.6236344159999998</c:v>
                </c:pt>
                <c:pt idx="252">
                  <c:v>0.6031086650000006</c:v>
                </c:pt>
                <c:pt idx="253">
                  <c:v>0.58257988999999988</c:v>
                </c:pt>
                <c:pt idx="254">
                  <c:v>0.56204809099999942</c:v>
                </c:pt>
                <c:pt idx="255">
                  <c:v>0.54151329500000056</c:v>
                </c:pt>
                <c:pt idx="256">
                  <c:v>0.52097544799999973</c:v>
                </c:pt>
                <c:pt idx="257">
                  <c:v>0.50043457700000094</c:v>
                </c:pt>
                <c:pt idx="258">
                  <c:v>0.47989068200000062</c:v>
                </c:pt>
                <c:pt idx="259">
                  <c:v>0.45934376299999968</c:v>
                </c:pt>
                <c:pt idx="260">
                  <c:v>0.438793819999999</c:v>
                </c:pt>
                <c:pt idx="261">
                  <c:v>0.41824085300000036</c:v>
                </c:pt>
                <c:pt idx="262">
                  <c:v>0.39768486200000019</c:v>
                </c:pt>
                <c:pt idx="263">
                  <c:v>0.37712584700000029</c:v>
                </c:pt>
                <c:pt idx="264">
                  <c:v>0.35656380800000065</c:v>
                </c:pt>
                <c:pt idx="265">
                  <c:v>0.33599871799999903</c:v>
                </c:pt>
                <c:pt idx="266">
                  <c:v>0.31543063099999991</c:v>
                </c:pt>
                <c:pt idx="267">
                  <c:v>0.29485952000000104</c:v>
                </c:pt>
                <c:pt idx="268">
                  <c:v>0.2742853580000002</c:v>
                </c:pt>
                <c:pt idx="269">
                  <c:v>0.25370819900000008</c:v>
                </c:pt>
                <c:pt idx="270">
                  <c:v>0.23312801600000022</c:v>
                </c:pt>
                <c:pt idx="271">
                  <c:v>0.21254478200000015</c:v>
                </c:pt>
                <c:pt idx="272">
                  <c:v>0.19195852400000035</c:v>
                </c:pt>
                <c:pt idx="273">
                  <c:v>0.17136926899999949</c:v>
                </c:pt>
                <c:pt idx="274">
                  <c:v>0.15077696300000021</c:v>
                </c:pt>
                <c:pt idx="275">
                  <c:v>0.13018165999999987</c:v>
                </c:pt>
                <c:pt idx="276">
                  <c:v>0.10958330599999933</c:v>
                </c:pt>
                <c:pt idx="277">
                  <c:v>8.8981928000000821E-2</c:v>
                </c:pt>
                <c:pt idx="278">
                  <c:v>6.8377526000000799E-2</c:v>
                </c:pt>
                <c:pt idx="279">
                  <c:v>4.7770100000001037E-2</c:v>
                </c:pt>
                <c:pt idx="280">
                  <c:v>2.7159649999999758E-2</c:v>
                </c:pt>
                <c:pt idx="281">
                  <c:v>6.5461760000005143E-3</c:v>
                </c:pt>
                <c:pt idx="282">
                  <c:v>-1.4070322000000246E-2</c:v>
                </c:pt>
                <c:pt idx="283">
                  <c:v>-3.4689843999998971E-2</c:v>
                </c:pt>
                <c:pt idx="284">
                  <c:v>-5.5312389999999212E-2</c:v>
                </c:pt>
                <c:pt idx="285">
                  <c:v>-7.593796000000097E-2</c:v>
                </c:pt>
                <c:pt idx="286">
                  <c:v>-9.6566554000000693E-2</c:v>
                </c:pt>
                <c:pt idx="287">
                  <c:v>-0.11719817200000016</c:v>
                </c:pt>
                <c:pt idx="288">
                  <c:v>-0.13783284099999982</c:v>
                </c:pt>
                <c:pt idx="289">
                  <c:v>-0.15847050700000054</c:v>
                </c:pt>
                <c:pt idx="290">
                  <c:v>-0.179111197000001</c:v>
                </c:pt>
                <c:pt idx="291">
                  <c:v>-0.19975493799999988</c:v>
                </c:pt>
                <c:pt idx="292">
                  <c:v>-0.22040167599999982</c:v>
                </c:pt>
                <c:pt idx="293">
                  <c:v>-0.24105146499999996</c:v>
                </c:pt>
                <c:pt idx="294">
                  <c:v>-0.26170425100000116</c:v>
                </c:pt>
                <c:pt idx="295">
                  <c:v>-0.28236008800000079</c:v>
                </c:pt>
                <c:pt idx="296">
                  <c:v>-0.30301892199999969</c:v>
                </c:pt>
                <c:pt idx="297">
                  <c:v>-0.32368080700000057</c:v>
                </c:pt>
                <c:pt idx="298">
                  <c:v>-0.34434571600000119</c:v>
                </c:pt>
                <c:pt idx="299">
                  <c:v>-0.36501364899999977</c:v>
                </c:pt>
                <c:pt idx="300">
                  <c:v>-0.38568457899999942</c:v>
                </c:pt>
                <c:pt idx="301">
                  <c:v>-0.40635855999999926</c:v>
                </c:pt>
                <c:pt idx="302">
                  <c:v>-0.42703556500000062</c:v>
                </c:pt>
                <c:pt idx="303">
                  <c:v>-0.44771559399999994</c:v>
                </c:pt>
                <c:pt idx="304">
                  <c:v>-0.46839864700000078</c:v>
                </c:pt>
                <c:pt idx="305">
                  <c:v>-0.48908472399999958</c:v>
                </c:pt>
                <c:pt idx="306">
                  <c:v>-0.5097738249999999</c:v>
                </c:pt>
                <c:pt idx="307">
                  <c:v>-0.53046594999999996</c:v>
                </c:pt>
                <c:pt idx="308">
                  <c:v>-0.55116112600000022</c:v>
                </c:pt>
                <c:pt idx="309">
                  <c:v>-0.57185929899999977</c:v>
                </c:pt>
                <c:pt idx="310">
                  <c:v>-0.59256049600000082</c:v>
                </c:pt>
                <c:pt idx="311">
                  <c:v>-0.61326471699999985</c:v>
                </c:pt>
                <c:pt idx="312">
                  <c:v>-0.63397198899999907</c:v>
                </c:pt>
                <c:pt idx="313">
                  <c:v>-0.65468225799999935</c:v>
                </c:pt>
                <c:pt idx="314">
                  <c:v>-0.67539557799999983</c:v>
                </c:pt>
                <c:pt idx="315">
                  <c:v>-0.69611189500000137</c:v>
                </c:pt>
                <c:pt idx="316">
                  <c:v>-0.71683126299999955</c:v>
                </c:pt>
                <c:pt idx="317">
                  <c:v>-0.7375536279999988</c:v>
                </c:pt>
                <c:pt idx="318">
                  <c:v>-0.75827904400000001</c:v>
                </c:pt>
                <c:pt idx="319">
                  <c:v>-0.77900748400000097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09A-4740-8FB0-16289C18AD26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Sheet4!$S$2:$S$324</c:f>
              <c:numCache>
                <c:formatCode>General</c:formatCode>
                <c:ptCount val="323"/>
                <c:pt idx="0">
                  <c:v>5.6100154919999987</c:v>
                </c:pt>
                <c:pt idx="1">
                  <c:v>5.5909811519999995</c:v>
                </c:pt>
                <c:pt idx="2">
                  <c:v>5.5719439259999994</c:v>
                </c:pt>
                <c:pt idx="3">
                  <c:v>5.5529037879999992</c:v>
                </c:pt>
                <c:pt idx="4">
                  <c:v>5.5338607119999992</c:v>
                </c:pt>
                <c:pt idx="5">
                  <c:v>5.5148147499999993</c:v>
                </c:pt>
                <c:pt idx="6">
                  <c:v>5.4957658499999997</c:v>
                </c:pt>
                <c:pt idx="7">
                  <c:v>5.476714037999999</c:v>
                </c:pt>
                <c:pt idx="8">
                  <c:v>5.4576593399999993</c:v>
                </c:pt>
                <c:pt idx="9">
                  <c:v>5.4386017039999999</c:v>
                </c:pt>
                <c:pt idx="10">
                  <c:v>5.4195411559999993</c:v>
                </c:pt>
                <c:pt idx="11">
                  <c:v>5.4004777219999998</c:v>
                </c:pt>
                <c:pt idx="12">
                  <c:v>5.3814113499999996</c:v>
                </c:pt>
                <c:pt idx="13">
                  <c:v>5.3623420659999992</c:v>
                </c:pt>
                <c:pt idx="14">
                  <c:v>5.3432698699999994</c:v>
                </c:pt>
                <c:pt idx="15">
                  <c:v>5.3241947619999994</c:v>
                </c:pt>
                <c:pt idx="16">
                  <c:v>5.3051167419999992</c:v>
                </c:pt>
                <c:pt idx="17">
                  <c:v>5.2860358099999996</c:v>
                </c:pt>
                <c:pt idx="18">
                  <c:v>5.2669519659999988</c:v>
                </c:pt>
                <c:pt idx="19">
                  <c:v>5.2478652099999996</c:v>
                </c:pt>
                <c:pt idx="20">
                  <c:v>5.2287755419999993</c:v>
                </c:pt>
                <c:pt idx="21">
                  <c:v>5.2096829619999987</c:v>
                </c:pt>
                <c:pt idx="22">
                  <c:v>5.1905874440000002</c:v>
                </c:pt>
                <c:pt idx="23">
                  <c:v>5.1714890399999991</c:v>
                </c:pt>
                <c:pt idx="24">
                  <c:v>5.1523877239999996</c:v>
                </c:pt>
                <c:pt idx="25">
                  <c:v>5.1332834699999994</c:v>
                </c:pt>
                <c:pt idx="26">
                  <c:v>5.1141763299999994</c:v>
                </c:pt>
                <c:pt idx="27">
                  <c:v>5.0950662519999996</c:v>
                </c:pt>
                <c:pt idx="28">
                  <c:v>5.0759532879999991</c:v>
                </c:pt>
                <c:pt idx="29">
                  <c:v>5.0568373859999998</c:v>
                </c:pt>
                <c:pt idx="30">
                  <c:v>5.0377185979999997</c:v>
                </c:pt>
                <c:pt idx="31">
                  <c:v>5.0185968719999998</c:v>
                </c:pt>
                <c:pt idx="32">
                  <c:v>4.9994722339999997</c:v>
                </c:pt>
                <c:pt idx="33">
                  <c:v>4.9803447099999998</c:v>
                </c:pt>
                <c:pt idx="34">
                  <c:v>4.9612142479999992</c:v>
                </c:pt>
                <c:pt idx="35">
                  <c:v>4.9420808740000002</c:v>
                </c:pt>
                <c:pt idx="36">
                  <c:v>4.922944588</c:v>
                </c:pt>
                <c:pt idx="37">
                  <c:v>4.9038053899999996</c:v>
                </c:pt>
                <c:pt idx="38">
                  <c:v>4.8846632799999998</c:v>
                </c:pt>
                <c:pt idx="39">
                  <c:v>4.8655182579999998</c:v>
                </c:pt>
                <c:pt idx="40">
                  <c:v>4.8463703239999996</c:v>
                </c:pt>
                <c:pt idx="41">
                  <c:v>4.827219478</c:v>
                </c:pt>
                <c:pt idx="42">
                  <c:v>4.8080657200000001</c:v>
                </c:pt>
                <c:pt idx="43">
                  <c:v>4.7889090499999991</c:v>
                </c:pt>
                <c:pt idx="44">
                  <c:v>4.7697494420000002</c:v>
                </c:pt>
                <c:pt idx="45">
                  <c:v>4.7505869479999987</c:v>
                </c:pt>
                <c:pt idx="46">
                  <c:v>4.7314215419999996</c:v>
                </c:pt>
                <c:pt idx="47">
                  <c:v>4.7122531979999991</c:v>
                </c:pt>
                <c:pt idx="48">
                  <c:v>4.6930819679999995</c:v>
                </c:pt>
                <c:pt idx="49">
                  <c:v>4.6739077999999994</c:v>
                </c:pt>
                <c:pt idx="50">
                  <c:v>4.6547307460000003</c:v>
                </c:pt>
                <c:pt idx="51">
                  <c:v>4.6355507539999987</c:v>
                </c:pt>
                <c:pt idx="52">
                  <c:v>4.616367876</c:v>
                </c:pt>
                <c:pt idx="53">
                  <c:v>4.5971820599999997</c:v>
                </c:pt>
                <c:pt idx="54">
                  <c:v>4.5779933320000001</c:v>
                </c:pt>
                <c:pt idx="55">
                  <c:v>4.5588017179999998</c:v>
                </c:pt>
                <c:pt idx="56">
                  <c:v>4.5396071659999997</c:v>
                </c:pt>
                <c:pt idx="57">
                  <c:v>4.5204097019999994</c:v>
                </c:pt>
                <c:pt idx="58">
                  <c:v>4.5012093259999997</c:v>
                </c:pt>
                <c:pt idx="59">
                  <c:v>4.4820060379999997</c:v>
                </c:pt>
                <c:pt idx="60">
                  <c:v>4.4627998379999996</c:v>
                </c:pt>
                <c:pt idx="61">
                  <c:v>4.4435907259999992</c:v>
                </c:pt>
                <c:pt idx="62">
                  <c:v>4.4243787019999994</c:v>
                </c:pt>
                <c:pt idx="63">
                  <c:v>4.4051637659999994</c:v>
                </c:pt>
                <c:pt idx="64">
                  <c:v>4.385945918</c:v>
                </c:pt>
                <c:pt idx="65">
                  <c:v>4.3667251579999995</c:v>
                </c:pt>
                <c:pt idx="66">
                  <c:v>4.3475014599999993</c:v>
                </c:pt>
                <c:pt idx="67">
                  <c:v>4.328274876</c:v>
                </c:pt>
                <c:pt idx="68">
                  <c:v>4.3090453799999988</c:v>
                </c:pt>
                <c:pt idx="69">
                  <c:v>4.2898129459999996</c:v>
                </c:pt>
                <c:pt idx="70">
                  <c:v>4.2705776259999997</c:v>
                </c:pt>
                <c:pt idx="71">
                  <c:v>4.2513393679999991</c:v>
                </c:pt>
                <c:pt idx="72">
                  <c:v>4.2320982239999996</c:v>
                </c:pt>
                <c:pt idx="73">
                  <c:v>4.2128541419999994</c:v>
                </c:pt>
                <c:pt idx="74">
                  <c:v>4.1936071739999994</c:v>
                </c:pt>
                <c:pt idx="75">
                  <c:v>4.1743572679999996</c:v>
                </c:pt>
                <c:pt idx="76">
                  <c:v>4.1551044499999996</c:v>
                </c:pt>
                <c:pt idx="77">
                  <c:v>4.1358487459999997</c:v>
                </c:pt>
                <c:pt idx="78">
                  <c:v>4.1165901039999993</c:v>
                </c:pt>
                <c:pt idx="79">
                  <c:v>4.0973285499999994</c:v>
                </c:pt>
                <c:pt idx="80">
                  <c:v>4.0780640839999993</c:v>
                </c:pt>
                <c:pt idx="81">
                  <c:v>4.0587967059999999</c:v>
                </c:pt>
                <c:pt idx="82">
                  <c:v>4.0395264159999993</c:v>
                </c:pt>
                <c:pt idx="83">
                  <c:v>4.0202532139999994</c:v>
                </c:pt>
                <c:pt idx="84">
                  <c:v>4.0009771000000001</c:v>
                </c:pt>
                <c:pt idx="85">
                  <c:v>3.9816980739999996</c:v>
                </c:pt>
                <c:pt idx="86">
                  <c:v>3.9624161359999999</c:v>
                </c:pt>
                <c:pt idx="87">
                  <c:v>3.943131285999999</c:v>
                </c:pt>
                <c:pt idx="88">
                  <c:v>3.9238434980000001</c:v>
                </c:pt>
                <c:pt idx="89">
                  <c:v>3.9045528239999996</c:v>
                </c:pt>
                <c:pt idx="90">
                  <c:v>3.8852592379999997</c:v>
                </c:pt>
                <c:pt idx="91">
                  <c:v>3.8659627399999996</c:v>
                </c:pt>
                <c:pt idx="92">
                  <c:v>3.8466633039999998</c:v>
                </c:pt>
                <c:pt idx="93">
                  <c:v>3.8273609819999992</c:v>
                </c:pt>
                <c:pt idx="94">
                  <c:v>3.8080557219999998</c:v>
                </c:pt>
                <c:pt idx="95">
                  <c:v>3.7887475759999996</c:v>
                </c:pt>
                <c:pt idx="96">
                  <c:v>3.7694364919999996</c:v>
                </c:pt>
                <c:pt idx="97">
                  <c:v>3.7501224959999995</c:v>
                </c:pt>
                <c:pt idx="98">
                  <c:v>3.7308056139999994</c:v>
                </c:pt>
                <c:pt idx="99">
                  <c:v>3.7114857939999997</c:v>
                </c:pt>
                <c:pt idx="100">
                  <c:v>3.6921630619999997</c:v>
                </c:pt>
                <c:pt idx="101">
                  <c:v>3.6728374179999994</c:v>
                </c:pt>
                <c:pt idx="102">
                  <c:v>3.6535088619999998</c:v>
                </c:pt>
                <c:pt idx="103">
                  <c:v>3.6341773939999999</c:v>
                </c:pt>
                <c:pt idx="104">
                  <c:v>3.6148430399999993</c:v>
                </c:pt>
                <c:pt idx="105">
                  <c:v>3.5955057479999999</c:v>
                </c:pt>
                <c:pt idx="106">
                  <c:v>3.5761655179999989</c:v>
                </c:pt>
                <c:pt idx="107">
                  <c:v>3.556822401999999</c:v>
                </c:pt>
                <c:pt idx="108">
                  <c:v>3.5374763739999997</c:v>
                </c:pt>
                <c:pt idx="109">
                  <c:v>3.5181274339999993</c:v>
                </c:pt>
                <c:pt idx="110">
                  <c:v>3.4987755819999995</c:v>
                </c:pt>
                <c:pt idx="111">
                  <c:v>3.4794208179999995</c:v>
                </c:pt>
                <c:pt idx="112">
                  <c:v>3.4600631159999997</c:v>
                </c:pt>
                <c:pt idx="113">
                  <c:v>3.4407025279999992</c:v>
                </c:pt>
                <c:pt idx="114">
                  <c:v>3.4213390019999999</c:v>
                </c:pt>
                <c:pt idx="115">
                  <c:v>3.4019725899999997</c:v>
                </c:pt>
                <c:pt idx="116">
                  <c:v>3.3826032399999999</c:v>
                </c:pt>
                <c:pt idx="117">
                  <c:v>3.3632310039999993</c:v>
                </c:pt>
                <c:pt idx="118">
                  <c:v>3.343855829999999</c:v>
                </c:pt>
                <c:pt idx="119">
                  <c:v>3.3244777699999997</c:v>
                </c:pt>
                <c:pt idx="120">
                  <c:v>3.3050967719999997</c:v>
                </c:pt>
                <c:pt idx="121">
                  <c:v>3.2857128619999996</c:v>
                </c:pt>
                <c:pt idx="122">
                  <c:v>3.2663260399999992</c:v>
                </c:pt>
                <c:pt idx="123">
                  <c:v>3.2469363319999989</c:v>
                </c:pt>
                <c:pt idx="124">
                  <c:v>3.2275436859999997</c:v>
                </c:pt>
                <c:pt idx="125">
                  <c:v>3.2081481279999995</c:v>
                </c:pt>
                <c:pt idx="126">
                  <c:v>3.1887496579999999</c:v>
                </c:pt>
                <c:pt idx="127">
                  <c:v>3.169348276</c:v>
                </c:pt>
                <c:pt idx="128">
                  <c:v>3.1499439819999999</c:v>
                </c:pt>
                <c:pt idx="129">
                  <c:v>3.1305367759999996</c:v>
                </c:pt>
                <c:pt idx="130">
                  <c:v>3.1111266579999999</c:v>
                </c:pt>
                <c:pt idx="131">
                  <c:v>3.0917136019999996</c:v>
                </c:pt>
                <c:pt idx="132">
                  <c:v>3.0722976599999994</c:v>
                </c:pt>
                <c:pt idx="133">
                  <c:v>3.0528788059999998</c:v>
                </c:pt>
                <c:pt idx="134">
                  <c:v>3.03345704</c:v>
                </c:pt>
                <c:pt idx="135">
                  <c:v>3.0140323359999996</c:v>
                </c:pt>
                <c:pt idx="136">
                  <c:v>2.9946047459999994</c:v>
                </c:pt>
                <c:pt idx="137">
                  <c:v>2.9751742179999994</c:v>
                </c:pt>
                <c:pt idx="138">
                  <c:v>2.9557408039999995</c:v>
                </c:pt>
                <c:pt idx="139">
                  <c:v>2.936304451999999</c:v>
                </c:pt>
                <c:pt idx="140">
                  <c:v>2.9168652139999987</c:v>
                </c:pt>
                <c:pt idx="141">
                  <c:v>2.8974230379999995</c:v>
                </c:pt>
                <c:pt idx="142">
                  <c:v>2.8779779499999991</c:v>
                </c:pt>
                <c:pt idx="143">
                  <c:v>2.8585299759999998</c:v>
                </c:pt>
                <c:pt idx="144">
                  <c:v>2.8390790639999999</c:v>
                </c:pt>
                <c:pt idx="145">
                  <c:v>2.8196252399999997</c:v>
                </c:pt>
                <c:pt idx="146">
                  <c:v>2.8001685040000002</c:v>
                </c:pt>
                <c:pt idx="147">
                  <c:v>2.7807088559999995</c:v>
                </c:pt>
                <c:pt idx="148">
                  <c:v>2.7612462960000004</c:v>
                </c:pt>
                <c:pt idx="149">
                  <c:v>2.7417808239999992</c:v>
                </c:pt>
                <c:pt idx="150">
                  <c:v>2.7223124399999996</c:v>
                </c:pt>
                <c:pt idx="151">
                  <c:v>2.7028411439999998</c:v>
                </c:pt>
                <c:pt idx="152">
                  <c:v>2.6833669359999996</c:v>
                </c:pt>
                <c:pt idx="153">
                  <c:v>2.6638898159999993</c:v>
                </c:pt>
                <c:pt idx="154">
                  <c:v>2.6444097839999996</c:v>
                </c:pt>
                <c:pt idx="155">
                  <c:v>2.6249268399999997</c:v>
                </c:pt>
                <c:pt idx="156">
                  <c:v>2.605440958</c:v>
                </c:pt>
                <c:pt idx="157">
                  <c:v>2.5859521899999995</c:v>
                </c:pt>
                <c:pt idx="158">
                  <c:v>2.5664604839999994</c:v>
                </c:pt>
                <c:pt idx="159">
                  <c:v>2.5469658920000002</c:v>
                </c:pt>
                <c:pt idx="160">
                  <c:v>2.527468388</c:v>
                </c:pt>
                <c:pt idx="161">
                  <c:v>2.5079679459999999</c:v>
                </c:pt>
                <c:pt idx="162">
                  <c:v>2.4884645919999997</c:v>
                </c:pt>
                <c:pt idx="163">
                  <c:v>2.4689583520000005</c:v>
                </c:pt>
                <c:pt idx="164">
                  <c:v>2.4494491739999988</c:v>
                </c:pt>
                <c:pt idx="165">
                  <c:v>2.4299370839999996</c:v>
                </c:pt>
                <c:pt idx="166">
                  <c:v>2.4104221079999997</c:v>
                </c:pt>
                <c:pt idx="167">
                  <c:v>2.3909041939999991</c:v>
                </c:pt>
                <c:pt idx="168">
                  <c:v>2.3713833679999992</c:v>
                </c:pt>
                <c:pt idx="169">
                  <c:v>2.351859629999999</c:v>
                </c:pt>
                <c:pt idx="170">
                  <c:v>2.3323329799999994</c:v>
                </c:pt>
                <c:pt idx="171">
                  <c:v>2.3128034179999997</c:v>
                </c:pt>
                <c:pt idx="172">
                  <c:v>2.2932709439999996</c:v>
                </c:pt>
                <c:pt idx="173">
                  <c:v>2.2737355579999994</c:v>
                </c:pt>
                <c:pt idx="174">
                  <c:v>2.2541972599999998</c:v>
                </c:pt>
                <c:pt idx="175">
                  <c:v>2.234656049999999</c:v>
                </c:pt>
                <c:pt idx="176">
                  <c:v>2.2151119279999998</c:v>
                </c:pt>
                <c:pt idx="177">
                  <c:v>2.1955648679999991</c:v>
                </c:pt>
                <c:pt idx="178">
                  <c:v>2.1760149219999994</c:v>
                </c:pt>
                <c:pt idx="179">
                  <c:v>2.1564620640000003</c:v>
                </c:pt>
                <c:pt idx="180">
                  <c:v>2.1369062679999997</c:v>
                </c:pt>
                <c:pt idx="181">
                  <c:v>2.1173475860000002</c:v>
                </c:pt>
                <c:pt idx="182">
                  <c:v>2.0977859659999991</c:v>
                </c:pt>
                <c:pt idx="183">
                  <c:v>2.07822146</c:v>
                </c:pt>
                <c:pt idx="184">
                  <c:v>2.0586540159999993</c:v>
                </c:pt>
                <c:pt idx="185">
                  <c:v>2.0390836859999997</c:v>
                </c:pt>
                <c:pt idx="186">
                  <c:v>2.0195104179999994</c:v>
                </c:pt>
                <c:pt idx="187">
                  <c:v>1.9999342379999998</c:v>
                </c:pt>
                <c:pt idx="188">
                  <c:v>1.9803551459999991</c:v>
                </c:pt>
                <c:pt idx="189">
                  <c:v>1.9607731680000002</c:v>
                </c:pt>
                <c:pt idx="190">
                  <c:v>1.941188251999999</c:v>
                </c:pt>
                <c:pt idx="191">
                  <c:v>1.9216004240000002</c:v>
                </c:pt>
                <c:pt idx="192">
                  <c:v>1.9020096839999994</c:v>
                </c:pt>
                <c:pt idx="193">
                  <c:v>1.8824160319999992</c:v>
                </c:pt>
                <c:pt idx="194">
                  <c:v>1.8628194679999996</c:v>
                </c:pt>
                <c:pt idx="195">
                  <c:v>1.843219991999999</c:v>
                </c:pt>
                <c:pt idx="196">
                  <c:v>1.8236176039999998</c:v>
                </c:pt>
                <c:pt idx="197">
                  <c:v>1.8040123039999996</c:v>
                </c:pt>
                <c:pt idx="198">
                  <c:v>1.7844040659999996</c:v>
                </c:pt>
                <c:pt idx="199">
                  <c:v>1.7647929419999997</c:v>
                </c:pt>
                <c:pt idx="200">
                  <c:v>1.7451789060000005</c:v>
                </c:pt>
                <c:pt idx="201">
                  <c:v>1.7255619319999997</c:v>
                </c:pt>
                <c:pt idx="202">
                  <c:v>1.7059420719999991</c:v>
                </c:pt>
                <c:pt idx="203">
                  <c:v>1.6863192999999992</c:v>
                </c:pt>
                <c:pt idx="204">
                  <c:v>1.6666935899999995</c:v>
                </c:pt>
                <c:pt idx="205">
                  <c:v>1.6470649939999999</c:v>
                </c:pt>
                <c:pt idx="206">
                  <c:v>1.6274334599999998</c:v>
                </c:pt>
                <c:pt idx="207">
                  <c:v>1.6077990140000002</c:v>
                </c:pt>
                <c:pt idx="208">
                  <c:v>1.5881616819999991</c:v>
                </c:pt>
                <c:pt idx="209">
                  <c:v>1.5685214119999991</c:v>
                </c:pt>
                <c:pt idx="210">
                  <c:v>1.5488782299999997</c:v>
                </c:pt>
                <c:pt idx="211">
                  <c:v>1.5292321619999996</c:v>
                </c:pt>
                <c:pt idx="212">
                  <c:v>1.5095831559999988</c:v>
                </c:pt>
                <c:pt idx="213">
                  <c:v>1.4899312380000005</c:v>
                </c:pt>
                <c:pt idx="214">
                  <c:v>1.4702764079999993</c:v>
                </c:pt>
                <c:pt idx="215">
                  <c:v>1.4506186659999996</c:v>
                </c:pt>
                <c:pt idx="216">
                  <c:v>1.4309580120000005</c:v>
                </c:pt>
                <c:pt idx="217">
                  <c:v>1.4112944460000003</c:v>
                </c:pt>
                <c:pt idx="218">
                  <c:v>1.3916279679999999</c:v>
                </c:pt>
                <c:pt idx="219">
                  <c:v>1.3719585780000001</c:v>
                </c:pt>
                <c:pt idx="220">
                  <c:v>1.3522862500000006</c:v>
                </c:pt>
                <c:pt idx="221">
                  <c:v>1.3326110359999994</c:v>
                </c:pt>
                <c:pt idx="222">
                  <c:v>1.3129329099999998</c:v>
                </c:pt>
                <c:pt idx="223">
                  <c:v>1.2932518459999995</c:v>
                </c:pt>
                <c:pt idx="224">
                  <c:v>1.2735678959999994</c:v>
                </c:pt>
                <c:pt idx="225">
                  <c:v>1.2538810339999999</c:v>
                </c:pt>
                <c:pt idx="226">
                  <c:v>1.234191233999999</c:v>
                </c:pt>
                <c:pt idx="227">
                  <c:v>1.214498547999999</c:v>
                </c:pt>
                <c:pt idx="228">
                  <c:v>1.1948029240000002</c:v>
                </c:pt>
                <c:pt idx="229">
                  <c:v>1.1751043880000003</c:v>
                </c:pt>
                <c:pt idx="230">
                  <c:v>1.1554029659999996</c:v>
                </c:pt>
                <c:pt idx="231">
                  <c:v>1.1356986060000001</c:v>
                </c:pt>
                <c:pt idx="232">
                  <c:v>1.1159913339999994</c:v>
                </c:pt>
                <c:pt idx="233">
                  <c:v>1.0962811759999997</c:v>
                </c:pt>
                <c:pt idx="234">
                  <c:v>1.0765680800000004</c:v>
                </c:pt>
                <c:pt idx="235">
                  <c:v>1.0568520719999999</c:v>
                </c:pt>
                <c:pt idx="236">
                  <c:v>1.037133152</c:v>
                </c:pt>
                <c:pt idx="237">
                  <c:v>1.017411319999999</c:v>
                </c:pt>
                <c:pt idx="238">
                  <c:v>0.99768657599999955</c:v>
                </c:pt>
                <c:pt idx="239">
                  <c:v>0.97795891999999895</c:v>
                </c:pt>
                <c:pt idx="240">
                  <c:v>0.95822835199999989</c:v>
                </c:pt>
                <c:pt idx="241">
                  <c:v>0.9384948719999997</c:v>
                </c:pt>
                <c:pt idx="242">
                  <c:v>0.91875845399999978</c:v>
                </c:pt>
                <c:pt idx="243">
                  <c:v>0.89901914999999999</c:v>
                </c:pt>
                <c:pt idx="244">
                  <c:v>0.87927693399999995</c:v>
                </c:pt>
                <c:pt idx="245">
                  <c:v>0.85953180599999968</c:v>
                </c:pt>
                <c:pt idx="246">
                  <c:v>0.83978373999999967</c:v>
                </c:pt>
                <c:pt idx="247">
                  <c:v>0.82003278799999979</c:v>
                </c:pt>
                <c:pt idx="248">
                  <c:v>0.80027889800000018</c:v>
                </c:pt>
                <c:pt idx="249">
                  <c:v>0.78052212199999893</c:v>
                </c:pt>
                <c:pt idx="250">
                  <c:v>0.76076240799999972</c:v>
                </c:pt>
                <c:pt idx="251">
                  <c:v>0.74099980799999887</c:v>
                </c:pt>
                <c:pt idx="252">
                  <c:v>0.72123427000000007</c:v>
                </c:pt>
                <c:pt idx="253">
                  <c:v>0.70146581999999924</c:v>
                </c:pt>
                <c:pt idx="254">
                  <c:v>0.68169445799999906</c:v>
                </c:pt>
                <c:pt idx="255">
                  <c:v>0.6619202099999999</c:v>
                </c:pt>
                <c:pt idx="256">
                  <c:v>0.64214302399999923</c:v>
                </c:pt>
                <c:pt idx="257">
                  <c:v>0.62236292600000009</c:v>
                </c:pt>
                <c:pt idx="258">
                  <c:v>0.60257991599999983</c:v>
                </c:pt>
                <c:pt idx="259">
                  <c:v>0.5827939940000002</c:v>
                </c:pt>
                <c:pt idx="260">
                  <c:v>0.56300515999999945</c:v>
                </c:pt>
                <c:pt idx="261">
                  <c:v>0.54321341400000023</c:v>
                </c:pt>
                <c:pt idx="262">
                  <c:v>0.52341875599999987</c:v>
                </c:pt>
                <c:pt idx="263">
                  <c:v>0.50362118599999928</c:v>
                </c:pt>
                <c:pt idx="264">
                  <c:v>0.48382070399999932</c:v>
                </c:pt>
                <c:pt idx="265">
                  <c:v>0.46401728399999964</c:v>
                </c:pt>
                <c:pt idx="266">
                  <c:v>0.44421097800000009</c:v>
                </c:pt>
                <c:pt idx="267">
                  <c:v>0.42440176000000029</c:v>
                </c:pt>
                <c:pt idx="268">
                  <c:v>0.40458960399999899</c:v>
                </c:pt>
                <c:pt idx="269">
                  <c:v>0.3847745619999996</c:v>
                </c:pt>
                <c:pt idx="270">
                  <c:v>0.36495660799999996</c:v>
                </c:pt>
                <c:pt idx="271">
                  <c:v>0.3451357159999997</c:v>
                </c:pt>
                <c:pt idx="272">
                  <c:v>0.32531191200000009</c:v>
                </c:pt>
                <c:pt idx="273">
                  <c:v>0.30548522199999972</c:v>
                </c:pt>
                <c:pt idx="274">
                  <c:v>0.28565559399999962</c:v>
                </c:pt>
                <c:pt idx="275">
                  <c:v>0.26582307999999877</c:v>
                </c:pt>
                <c:pt idx="276">
                  <c:v>0.24598762799999996</c:v>
                </c:pt>
                <c:pt idx="277">
                  <c:v>0.22614926400000002</c:v>
                </c:pt>
                <c:pt idx="278">
                  <c:v>0.20630798800000072</c:v>
                </c:pt>
                <c:pt idx="279">
                  <c:v>0.18646380000000029</c:v>
                </c:pt>
                <c:pt idx="280">
                  <c:v>0.16661670000000051</c:v>
                </c:pt>
                <c:pt idx="281">
                  <c:v>0.14676668799999959</c:v>
                </c:pt>
                <c:pt idx="282">
                  <c:v>0.12691376400000109</c:v>
                </c:pt>
                <c:pt idx="283">
                  <c:v>0.10705792799999969</c:v>
                </c:pt>
                <c:pt idx="284">
                  <c:v>8.7199180000000709E-2</c:v>
                </c:pt>
                <c:pt idx="285">
                  <c:v>6.7337519999998818E-2</c:v>
                </c:pt>
                <c:pt idx="286">
                  <c:v>4.7472947999999349E-2</c:v>
                </c:pt>
                <c:pt idx="287">
                  <c:v>2.7605463999998747E-2</c:v>
                </c:pt>
                <c:pt idx="288">
                  <c:v>7.7350420000001918E-3</c:v>
                </c:pt>
                <c:pt idx="289">
                  <c:v>-1.2138266000000897E-2</c:v>
                </c:pt>
                <c:pt idx="290">
                  <c:v>-3.2014485999999565E-2</c:v>
                </c:pt>
                <c:pt idx="291">
                  <c:v>-5.1893643999999739E-2</c:v>
                </c:pt>
                <c:pt idx="292">
                  <c:v>-7.177568800000067E-2</c:v>
                </c:pt>
                <c:pt idx="293">
                  <c:v>-9.1660669999999556E-2</c:v>
                </c:pt>
                <c:pt idx="294">
                  <c:v>-0.11154853800000097</c:v>
                </c:pt>
                <c:pt idx="295">
                  <c:v>-0.13143934400000035</c:v>
                </c:pt>
                <c:pt idx="296">
                  <c:v>-0.15133303600000048</c:v>
                </c:pt>
                <c:pt idx="297">
                  <c:v>-0.17122966600000034</c:v>
                </c:pt>
                <c:pt idx="298">
                  <c:v>-0.19112920800000133</c:v>
                </c:pt>
                <c:pt idx="299">
                  <c:v>-0.2110316619999999</c:v>
                </c:pt>
                <c:pt idx="300">
                  <c:v>-0.230937002000001</c:v>
                </c:pt>
                <c:pt idx="301">
                  <c:v>-0.25084528000000006</c:v>
                </c:pt>
                <c:pt idx="302">
                  <c:v>-0.27075647000000025</c:v>
                </c:pt>
                <c:pt idx="303">
                  <c:v>-0.29067057200000157</c:v>
                </c:pt>
                <c:pt idx="304">
                  <c:v>-0.31058758600000047</c:v>
                </c:pt>
                <c:pt idx="305">
                  <c:v>-0.3305075120000005</c:v>
                </c:pt>
                <c:pt idx="306">
                  <c:v>-0.35043034999999989</c:v>
                </c:pt>
                <c:pt idx="307">
                  <c:v>-0.37035610000000041</c:v>
                </c:pt>
                <c:pt idx="308">
                  <c:v>-0.39028478800000066</c:v>
                </c:pt>
                <c:pt idx="309">
                  <c:v>-0.41021636199999989</c:v>
                </c:pt>
                <c:pt idx="310">
                  <c:v>-0.43015084800000025</c:v>
                </c:pt>
                <c:pt idx="311">
                  <c:v>-0.45008824599999997</c:v>
                </c:pt>
                <c:pt idx="312">
                  <c:v>-0.47002858199999942</c:v>
                </c:pt>
                <c:pt idx="313">
                  <c:v>-0.48997180399999962</c:v>
                </c:pt>
                <c:pt idx="314">
                  <c:v>-0.50991796399999956</c:v>
                </c:pt>
                <c:pt idx="315">
                  <c:v>-0.52986701000000025</c:v>
                </c:pt>
                <c:pt idx="316">
                  <c:v>-0.54981899400000067</c:v>
                </c:pt>
                <c:pt idx="317">
                  <c:v>-0.56977386400000007</c:v>
                </c:pt>
                <c:pt idx="318">
                  <c:v>-0.58973167200000098</c:v>
                </c:pt>
                <c:pt idx="319">
                  <c:v>-0.60969239199999947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09A-4740-8FB0-16289C18AD26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Sheet4!$T$2:$T$324</c:f>
              <c:numCache>
                <c:formatCode>General</c:formatCode>
                <c:ptCount val="323"/>
                <c:pt idx="0">
                  <c:v>5.7799199339999996</c:v>
                </c:pt>
                <c:pt idx="1">
                  <c:v>5.7601535039999998</c:v>
                </c:pt>
                <c:pt idx="2">
                  <c:v>5.7403840769999999</c:v>
                </c:pt>
                <c:pt idx="3">
                  <c:v>5.7206116260000002</c:v>
                </c:pt>
                <c:pt idx="4">
                  <c:v>5.7008361240000003</c:v>
                </c:pt>
                <c:pt idx="5">
                  <c:v>5.6810576250000002</c:v>
                </c:pt>
                <c:pt idx="6">
                  <c:v>5.661276075</c:v>
                </c:pt>
                <c:pt idx="7">
                  <c:v>5.6414915009999991</c:v>
                </c:pt>
                <c:pt idx="8">
                  <c:v>5.6217039299999998</c:v>
                </c:pt>
                <c:pt idx="9">
                  <c:v>5.6019133080000003</c:v>
                </c:pt>
                <c:pt idx="10">
                  <c:v>5.5821196620000002</c:v>
                </c:pt>
                <c:pt idx="11">
                  <c:v>5.5623230189999999</c:v>
                </c:pt>
                <c:pt idx="12">
                  <c:v>5.5425233250000003</c:v>
                </c:pt>
                <c:pt idx="13">
                  <c:v>5.5227206070000001</c:v>
                </c:pt>
                <c:pt idx="14">
                  <c:v>5.5029148649999993</c:v>
                </c:pt>
                <c:pt idx="15">
                  <c:v>5.4831060990000005</c:v>
                </c:pt>
                <c:pt idx="16">
                  <c:v>5.4632943090000001</c:v>
                </c:pt>
                <c:pt idx="17">
                  <c:v>5.4434794950000001</c:v>
                </c:pt>
                <c:pt idx="18">
                  <c:v>5.4236616570000002</c:v>
                </c:pt>
                <c:pt idx="19">
                  <c:v>5.4038407949999998</c:v>
                </c:pt>
                <c:pt idx="20">
                  <c:v>5.3840169089999996</c:v>
                </c:pt>
                <c:pt idx="21">
                  <c:v>5.3641899989999997</c:v>
                </c:pt>
                <c:pt idx="22">
                  <c:v>5.3443600379999996</c:v>
                </c:pt>
                <c:pt idx="23">
                  <c:v>5.3245270799999993</c:v>
                </c:pt>
                <c:pt idx="24">
                  <c:v>5.3046910980000002</c:v>
                </c:pt>
                <c:pt idx="25">
                  <c:v>5.2848520649999999</c:v>
                </c:pt>
                <c:pt idx="26">
                  <c:v>5.2650100349999995</c:v>
                </c:pt>
                <c:pt idx="27">
                  <c:v>5.2451649539999998</c:v>
                </c:pt>
                <c:pt idx="28">
                  <c:v>5.2253168759999999</c:v>
                </c:pt>
                <c:pt idx="29">
                  <c:v>5.2054657469999999</c:v>
                </c:pt>
                <c:pt idx="30">
                  <c:v>5.1856116209999996</c:v>
                </c:pt>
                <c:pt idx="31">
                  <c:v>5.1657544440000001</c:v>
                </c:pt>
                <c:pt idx="32">
                  <c:v>5.1458942429999999</c:v>
                </c:pt>
                <c:pt idx="33">
                  <c:v>5.1260310449999995</c:v>
                </c:pt>
                <c:pt idx="34">
                  <c:v>5.1061647959999998</c:v>
                </c:pt>
                <c:pt idx="35">
                  <c:v>5.0862955230000004</c:v>
                </c:pt>
                <c:pt idx="36">
                  <c:v>5.0664232259999995</c:v>
                </c:pt>
                <c:pt idx="37">
                  <c:v>5.0465479050000006</c:v>
                </c:pt>
                <c:pt idx="38">
                  <c:v>5.0266695600000002</c:v>
                </c:pt>
                <c:pt idx="39">
                  <c:v>5.0067881910000001</c:v>
                </c:pt>
                <c:pt idx="40">
                  <c:v>4.9869037980000002</c:v>
                </c:pt>
                <c:pt idx="41">
                  <c:v>4.9670163809999996</c:v>
                </c:pt>
                <c:pt idx="42">
                  <c:v>4.9471259399999994</c:v>
                </c:pt>
                <c:pt idx="43">
                  <c:v>4.9272324750000003</c:v>
                </c:pt>
                <c:pt idx="44">
                  <c:v>4.9073359590000001</c:v>
                </c:pt>
                <c:pt idx="45">
                  <c:v>4.8874364459999997</c:v>
                </c:pt>
                <c:pt idx="46">
                  <c:v>4.8675339089999996</c:v>
                </c:pt>
                <c:pt idx="47">
                  <c:v>4.8476283210000002</c:v>
                </c:pt>
                <c:pt idx="48">
                  <c:v>4.8277197360000006</c:v>
                </c:pt>
                <c:pt idx="49">
                  <c:v>4.8078080999999999</c:v>
                </c:pt>
                <c:pt idx="50">
                  <c:v>4.787893467</c:v>
                </c:pt>
                <c:pt idx="51">
                  <c:v>4.7679757829999998</c:v>
                </c:pt>
                <c:pt idx="52">
                  <c:v>4.7480551020000004</c:v>
                </c:pt>
                <c:pt idx="53">
                  <c:v>4.7281313699999998</c:v>
                </c:pt>
                <c:pt idx="54">
                  <c:v>4.7082046139999996</c:v>
                </c:pt>
                <c:pt idx="55">
                  <c:v>4.688274861</c:v>
                </c:pt>
                <c:pt idx="56">
                  <c:v>4.6683420570000003</c:v>
                </c:pt>
                <c:pt idx="57">
                  <c:v>4.6484062289999999</c:v>
                </c:pt>
                <c:pt idx="58">
                  <c:v>4.6284673769999998</c:v>
                </c:pt>
                <c:pt idx="59">
                  <c:v>4.6085255009999999</c:v>
                </c:pt>
                <c:pt idx="60">
                  <c:v>4.5885806010000003</c:v>
                </c:pt>
                <c:pt idx="61">
                  <c:v>4.5686326770000001</c:v>
                </c:pt>
                <c:pt idx="62">
                  <c:v>4.5486817290000001</c:v>
                </c:pt>
                <c:pt idx="63">
                  <c:v>4.5287277570000004</c:v>
                </c:pt>
                <c:pt idx="64">
                  <c:v>4.5087707610000001</c:v>
                </c:pt>
                <c:pt idx="65">
                  <c:v>4.488810741</c:v>
                </c:pt>
                <c:pt idx="66">
                  <c:v>4.4688476699999997</c:v>
                </c:pt>
                <c:pt idx="67">
                  <c:v>4.4488816020000002</c:v>
                </c:pt>
                <c:pt idx="68">
                  <c:v>4.42891251</c:v>
                </c:pt>
                <c:pt idx="69">
                  <c:v>4.4089403669999996</c:v>
                </c:pt>
                <c:pt idx="70">
                  <c:v>4.3889652269999999</c:v>
                </c:pt>
                <c:pt idx="71">
                  <c:v>4.368987036</c:v>
                </c:pt>
                <c:pt idx="72">
                  <c:v>4.349005848</c:v>
                </c:pt>
                <c:pt idx="73">
                  <c:v>4.3290216089999998</c:v>
                </c:pt>
                <c:pt idx="74">
                  <c:v>4.3090343729999994</c:v>
                </c:pt>
                <c:pt idx="75">
                  <c:v>4.2890440859999996</c:v>
                </c:pt>
                <c:pt idx="76">
                  <c:v>4.2690507750000002</c:v>
                </c:pt>
                <c:pt idx="77">
                  <c:v>4.2490544669999997</c:v>
                </c:pt>
                <c:pt idx="78">
                  <c:v>4.2290551079999998</c:v>
                </c:pt>
                <c:pt idx="79">
                  <c:v>4.2090527249999994</c:v>
                </c:pt>
                <c:pt idx="80">
                  <c:v>4.1890473180000001</c:v>
                </c:pt>
                <c:pt idx="81">
                  <c:v>4.1690388870000001</c:v>
                </c:pt>
                <c:pt idx="82">
                  <c:v>4.1490274319999996</c:v>
                </c:pt>
                <c:pt idx="83">
                  <c:v>4.1290129529999993</c:v>
                </c:pt>
                <c:pt idx="84">
                  <c:v>4.1089954500000001</c:v>
                </c:pt>
                <c:pt idx="85">
                  <c:v>4.0889749229999994</c:v>
                </c:pt>
                <c:pt idx="86">
                  <c:v>4.0689513719999999</c:v>
                </c:pt>
                <c:pt idx="87">
                  <c:v>4.0489247969999997</c:v>
                </c:pt>
                <c:pt idx="88">
                  <c:v>4.0288951710000003</c:v>
                </c:pt>
                <c:pt idx="89">
                  <c:v>4.0088625479999997</c:v>
                </c:pt>
                <c:pt idx="90">
                  <c:v>3.9888269009999995</c:v>
                </c:pt>
                <c:pt idx="91">
                  <c:v>3.9687882299999995</c:v>
                </c:pt>
                <c:pt idx="92">
                  <c:v>3.9487465080000002</c:v>
                </c:pt>
                <c:pt idx="93">
                  <c:v>3.9287017889999998</c:v>
                </c:pt>
                <c:pt idx="94">
                  <c:v>3.9086540190000001</c:v>
                </c:pt>
                <c:pt idx="95">
                  <c:v>3.8886032519999993</c:v>
                </c:pt>
                <c:pt idx="96">
                  <c:v>3.8685494340000002</c:v>
                </c:pt>
                <c:pt idx="97">
                  <c:v>3.8484925919999995</c:v>
                </c:pt>
                <c:pt idx="98">
                  <c:v>3.8284327530000004</c:v>
                </c:pt>
                <c:pt idx="99">
                  <c:v>3.8083698630000002</c:v>
                </c:pt>
                <c:pt idx="100">
                  <c:v>3.7883039489999994</c:v>
                </c:pt>
                <c:pt idx="101">
                  <c:v>3.7682350109999998</c:v>
                </c:pt>
                <c:pt idx="102">
                  <c:v>3.7481630489999995</c:v>
                </c:pt>
                <c:pt idx="103">
                  <c:v>3.7280880630000004</c:v>
                </c:pt>
                <c:pt idx="104">
                  <c:v>3.7080100800000002</c:v>
                </c:pt>
                <c:pt idx="105">
                  <c:v>3.6879290459999998</c:v>
                </c:pt>
                <c:pt idx="106">
                  <c:v>3.6678449609999992</c:v>
                </c:pt>
                <c:pt idx="107">
                  <c:v>3.6477578789999994</c:v>
                </c:pt>
                <c:pt idx="108">
                  <c:v>3.6276677729999998</c:v>
                </c:pt>
                <c:pt idx="109">
                  <c:v>3.6075746429999995</c:v>
                </c:pt>
                <c:pt idx="110">
                  <c:v>3.5874784889999995</c:v>
                </c:pt>
                <c:pt idx="111">
                  <c:v>3.5673793109999998</c:v>
                </c:pt>
                <c:pt idx="112">
                  <c:v>3.5472770819999999</c:v>
                </c:pt>
                <c:pt idx="113">
                  <c:v>3.5271718559999998</c:v>
                </c:pt>
                <c:pt idx="114">
                  <c:v>3.5070635789999995</c:v>
                </c:pt>
                <c:pt idx="115">
                  <c:v>3.486952305</c:v>
                </c:pt>
                <c:pt idx="116">
                  <c:v>3.4668379800000002</c:v>
                </c:pt>
                <c:pt idx="117">
                  <c:v>3.4467206579999994</c:v>
                </c:pt>
                <c:pt idx="118">
                  <c:v>3.4266002849999992</c:v>
                </c:pt>
                <c:pt idx="119">
                  <c:v>3.4064769149999998</c:v>
                </c:pt>
                <c:pt idx="120">
                  <c:v>3.3863504939999993</c:v>
                </c:pt>
                <c:pt idx="121">
                  <c:v>3.366221049</c:v>
                </c:pt>
                <c:pt idx="122">
                  <c:v>3.34608858</c:v>
                </c:pt>
                <c:pt idx="123">
                  <c:v>3.3259531139999998</c:v>
                </c:pt>
                <c:pt idx="124">
                  <c:v>3.3058145969999995</c:v>
                </c:pt>
                <c:pt idx="125">
                  <c:v>3.2856730560000003</c:v>
                </c:pt>
                <c:pt idx="126">
                  <c:v>3.2655284910000004</c:v>
                </c:pt>
                <c:pt idx="127">
                  <c:v>3.245380902</c:v>
                </c:pt>
                <c:pt idx="128">
                  <c:v>3.2252302889999998</c:v>
                </c:pt>
                <c:pt idx="129">
                  <c:v>3.2050766519999998</c:v>
                </c:pt>
                <c:pt idx="130">
                  <c:v>3.1849199910000001</c:v>
                </c:pt>
                <c:pt idx="131">
                  <c:v>3.1647602790000002</c:v>
                </c:pt>
                <c:pt idx="132">
                  <c:v>3.1445975700000002</c:v>
                </c:pt>
                <c:pt idx="133">
                  <c:v>3.1244318370000004</c:v>
                </c:pt>
                <c:pt idx="134">
                  <c:v>3.10426308</c:v>
                </c:pt>
                <c:pt idx="135">
                  <c:v>3.0840912719999993</c:v>
                </c:pt>
                <c:pt idx="136">
                  <c:v>3.0639164669999994</c:v>
                </c:pt>
                <c:pt idx="137">
                  <c:v>3.0437386109999993</c:v>
                </c:pt>
                <c:pt idx="138">
                  <c:v>3.023557757999999</c:v>
                </c:pt>
                <c:pt idx="139">
                  <c:v>3.0033738539999995</c:v>
                </c:pt>
                <c:pt idx="140">
                  <c:v>2.9831869529999997</c:v>
                </c:pt>
                <c:pt idx="141">
                  <c:v>2.9629970009999997</c:v>
                </c:pt>
                <c:pt idx="142">
                  <c:v>2.9428040249999992</c:v>
                </c:pt>
                <c:pt idx="143">
                  <c:v>2.9226080520000002</c:v>
                </c:pt>
                <c:pt idx="144">
                  <c:v>2.9024090280000001</c:v>
                </c:pt>
                <c:pt idx="145">
                  <c:v>2.8822069799999994</c:v>
                </c:pt>
                <c:pt idx="146">
                  <c:v>2.8620019079999999</c:v>
                </c:pt>
                <c:pt idx="147">
                  <c:v>2.8417938119999997</c:v>
                </c:pt>
                <c:pt idx="148">
                  <c:v>2.8215826919999998</c:v>
                </c:pt>
                <c:pt idx="149">
                  <c:v>2.8013685479999992</c:v>
                </c:pt>
                <c:pt idx="150">
                  <c:v>2.7811513799999998</c:v>
                </c:pt>
                <c:pt idx="151">
                  <c:v>2.7609311879999998</c:v>
                </c:pt>
                <c:pt idx="152">
                  <c:v>2.7407079719999992</c:v>
                </c:pt>
                <c:pt idx="153">
                  <c:v>2.7204817319999997</c:v>
                </c:pt>
                <c:pt idx="154">
                  <c:v>2.7002524680000004</c:v>
                </c:pt>
                <c:pt idx="155">
                  <c:v>2.6800201799999996</c:v>
                </c:pt>
                <c:pt idx="156">
                  <c:v>2.6597848409999996</c:v>
                </c:pt>
                <c:pt idx="157">
                  <c:v>2.6395465050000002</c:v>
                </c:pt>
                <c:pt idx="158">
                  <c:v>2.6193051179999998</c:v>
                </c:pt>
                <c:pt idx="159">
                  <c:v>2.599060734</c:v>
                </c:pt>
                <c:pt idx="160">
                  <c:v>2.5788133259999997</c:v>
                </c:pt>
                <c:pt idx="161">
                  <c:v>2.558562867</c:v>
                </c:pt>
                <c:pt idx="162">
                  <c:v>2.5383093839999997</c:v>
                </c:pt>
                <c:pt idx="163">
                  <c:v>2.5180529040000001</c:v>
                </c:pt>
                <c:pt idx="164">
                  <c:v>2.4977933729999995</c:v>
                </c:pt>
                <c:pt idx="165">
                  <c:v>2.477530818</c:v>
                </c:pt>
                <c:pt idx="166">
                  <c:v>2.4572652659999994</c:v>
                </c:pt>
                <c:pt idx="167">
                  <c:v>2.4369966629999995</c:v>
                </c:pt>
                <c:pt idx="168">
                  <c:v>2.416725035999999</c:v>
                </c:pt>
                <c:pt idx="169">
                  <c:v>2.3964503849999996</c:v>
                </c:pt>
                <c:pt idx="170">
                  <c:v>2.3761727099999996</c:v>
                </c:pt>
                <c:pt idx="171">
                  <c:v>2.3558920109999999</c:v>
                </c:pt>
                <c:pt idx="172">
                  <c:v>2.3356082879999995</c:v>
                </c:pt>
                <c:pt idx="173">
                  <c:v>2.3153215409999994</c:v>
                </c:pt>
                <c:pt idx="174">
                  <c:v>2.2950317699999996</c:v>
                </c:pt>
                <c:pt idx="175">
                  <c:v>2.2747389749999991</c:v>
                </c:pt>
                <c:pt idx="176">
                  <c:v>2.2544431559999998</c:v>
                </c:pt>
                <c:pt idx="177">
                  <c:v>2.2341442859999994</c:v>
                </c:pt>
                <c:pt idx="178">
                  <c:v>2.2138424189999997</c:v>
                </c:pt>
                <c:pt idx="179">
                  <c:v>2.1935375280000002</c:v>
                </c:pt>
                <c:pt idx="180">
                  <c:v>2.1732295860000006</c:v>
                </c:pt>
                <c:pt idx="181">
                  <c:v>2.1529186469999999</c:v>
                </c:pt>
                <c:pt idx="182">
                  <c:v>2.1326046569999999</c:v>
                </c:pt>
                <c:pt idx="183">
                  <c:v>2.1122876699999997</c:v>
                </c:pt>
                <c:pt idx="184">
                  <c:v>2.0919676320000002</c:v>
                </c:pt>
                <c:pt idx="185">
                  <c:v>2.0716445969999997</c:v>
                </c:pt>
                <c:pt idx="186">
                  <c:v>2.0513185109999998</c:v>
                </c:pt>
                <c:pt idx="187">
                  <c:v>2.0309894009999994</c:v>
                </c:pt>
                <c:pt idx="188">
                  <c:v>2.0106572669999991</c:v>
                </c:pt>
                <c:pt idx="189">
                  <c:v>1.9903221360000005</c:v>
                </c:pt>
                <c:pt idx="190">
                  <c:v>1.969983953999999</c:v>
                </c:pt>
                <c:pt idx="191">
                  <c:v>1.9496427479999996</c:v>
                </c:pt>
                <c:pt idx="192">
                  <c:v>1.9292985179999995</c:v>
                </c:pt>
                <c:pt idx="193">
                  <c:v>1.9089512639999997</c:v>
                </c:pt>
                <c:pt idx="194">
                  <c:v>1.8886009860000001</c:v>
                </c:pt>
                <c:pt idx="195">
                  <c:v>1.8682476839999991</c:v>
                </c:pt>
                <c:pt idx="196">
                  <c:v>1.847891358</c:v>
                </c:pt>
                <c:pt idx="197">
                  <c:v>1.8275320079999995</c:v>
                </c:pt>
                <c:pt idx="198">
                  <c:v>1.8071696069999996</c:v>
                </c:pt>
                <c:pt idx="199">
                  <c:v>1.7868042089999996</c:v>
                </c:pt>
                <c:pt idx="200">
                  <c:v>1.7664357870000007</c:v>
                </c:pt>
                <c:pt idx="201">
                  <c:v>1.7460643139999998</c:v>
                </c:pt>
                <c:pt idx="202">
                  <c:v>1.7256898439999997</c:v>
                </c:pt>
                <c:pt idx="203">
                  <c:v>1.7053123499999998</c:v>
                </c:pt>
                <c:pt idx="204">
                  <c:v>1.6849318049999997</c:v>
                </c:pt>
                <c:pt idx="205">
                  <c:v>1.6645482630000004</c:v>
                </c:pt>
                <c:pt idx="206">
                  <c:v>1.6441616699999999</c:v>
                </c:pt>
                <c:pt idx="207">
                  <c:v>1.6237720530000006</c:v>
                </c:pt>
                <c:pt idx="208">
                  <c:v>1.6033794389999994</c:v>
                </c:pt>
                <c:pt idx="209">
                  <c:v>1.5829837739999997</c:v>
                </c:pt>
                <c:pt idx="210">
                  <c:v>1.5625850849999994</c:v>
                </c:pt>
                <c:pt idx="211">
                  <c:v>1.5421833989999998</c:v>
                </c:pt>
                <c:pt idx="212">
                  <c:v>1.5217786619999991</c:v>
                </c:pt>
                <c:pt idx="213">
                  <c:v>1.5013709010000005</c:v>
                </c:pt>
                <c:pt idx="214">
                  <c:v>1.4809601159999994</c:v>
                </c:pt>
                <c:pt idx="215">
                  <c:v>1.4605463069999995</c:v>
                </c:pt>
                <c:pt idx="216">
                  <c:v>1.4401294739999999</c:v>
                </c:pt>
                <c:pt idx="217">
                  <c:v>1.4197096169999996</c:v>
                </c:pt>
                <c:pt idx="218">
                  <c:v>1.3992867359999996</c:v>
                </c:pt>
                <c:pt idx="219">
                  <c:v>1.3788608309999999</c:v>
                </c:pt>
                <c:pt idx="220">
                  <c:v>1.358431875</c:v>
                </c:pt>
                <c:pt idx="221">
                  <c:v>1.3379999219999998</c:v>
                </c:pt>
                <c:pt idx="222">
                  <c:v>1.317564945</c:v>
                </c:pt>
                <c:pt idx="223">
                  <c:v>1.297126916999999</c:v>
                </c:pt>
                <c:pt idx="224">
                  <c:v>1.2766858919999997</c:v>
                </c:pt>
                <c:pt idx="225">
                  <c:v>1.2562418430000006</c:v>
                </c:pt>
                <c:pt idx="226">
                  <c:v>1.2357947429999996</c:v>
                </c:pt>
                <c:pt idx="227">
                  <c:v>1.2153446459999993</c:v>
                </c:pt>
                <c:pt idx="228">
                  <c:v>1.1948914980000005</c:v>
                </c:pt>
                <c:pt idx="229">
                  <c:v>1.1744353260000002</c:v>
                </c:pt>
                <c:pt idx="230">
                  <c:v>1.1539761569999998</c:v>
                </c:pt>
                <c:pt idx="231">
                  <c:v>1.133513937</c:v>
                </c:pt>
                <c:pt idx="232">
                  <c:v>1.1130486929999996</c:v>
                </c:pt>
                <c:pt idx="233">
                  <c:v>1.092580452</c:v>
                </c:pt>
                <c:pt idx="234">
                  <c:v>1.0721091600000001</c:v>
                </c:pt>
                <c:pt idx="235">
                  <c:v>1.0516348440000005</c:v>
                </c:pt>
                <c:pt idx="236">
                  <c:v>1.0311575039999994</c:v>
                </c:pt>
                <c:pt idx="237">
                  <c:v>1.0106771399999994</c:v>
                </c:pt>
                <c:pt idx="238">
                  <c:v>0.99019375199999882</c:v>
                </c:pt>
                <c:pt idx="239">
                  <c:v>0.96970733999999936</c:v>
                </c:pt>
                <c:pt idx="240">
                  <c:v>0.94921790400000017</c:v>
                </c:pt>
                <c:pt idx="241">
                  <c:v>0.92872544399999946</c:v>
                </c:pt>
                <c:pt idx="242">
                  <c:v>0.90822993299999943</c:v>
                </c:pt>
                <c:pt idx="243">
                  <c:v>0.88773142500000013</c:v>
                </c:pt>
                <c:pt idx="244">
                  <c:v>0.8672298930000002</c:v>
                </c:pt>
                <c:pt idx="245">
                  <c:v>0.84672533699999963</c:v>
                </c:pt>
                <c:pt idx="246">
                  <c:v>0.82621772999999976</c:v>
                </c:pt>
                <c:pt idx="247">
                  <c:v>0.80570712599999972</c:v>
                </c:pt>
                <c:pt idx="248">
                  <c:v>0.78519347100000036</c:v>
                </c:pt>
                <c:pt idx="249">
                  <c:v>0.76467681899999906</c:v>
                </c:pt>
                <c:pt idx="250">
                  <c:v>0.74415711599999934</c:v>
                </c:pt>
                <c:pt idx="251">
                  <c:v>0.72363441599999945</c:v>
                </c:pt>
                <c:pt idx="252">
                  <c:v>0.70310866500000024</c:v>
                </c:pt>
                <c:pt idx="253">
                  <c:v>0.68257988999999952</c:v>
                </c:pt>
                <c:pt idx="254">
                  <c:v>0.66204809099999906</c:v>
                </c:pt>
                <c:pt idx="255">
                  <c:v>0.64151329500000021</c:v>
                </c:pt>
                <c:pt idx="256">
                  <c:v>0.62097544799999937</c:v>
                </c:pt>
                <c:pt idx="257">
                  <c:v>0.60043457700000058</c:v>
                </c:pt>
                <c:pt idx="258">
                  <c:v>0.57989068200000027</c:v>
                </c:pt>
                <c:pt idx="259">
                  <c:v>0.55934376299999933</c:v>
                </c:pt>
                <c:pt idx="260">
                  <c:v>0.53879381999999865</c:v>
                </c:pt>
                <c:pt idx="261">
                  <c:v>0.518240853</c:v>
                </c:pt>
                <c:pt idx="262">
                  <c:v>0.49768486199999984</c:v>
                </c:pt>
                <c:pt idx="263">
                  <c:v>0.47712584699999994</c:v>
                </c:pt>
                <c:pt idx="264">
                  <c:v>0.45656380800000029</c:v>
                </c:pt>
                <c:pt idx="265">
                  <c:v>0.43599871799999868</c:v>
                </c:pt>
                <c:pt idx="266">
                  <c:v>0.41543063099999955</c:v>
                </c:pt>
                <c:pt idx="267">
                  <c:v>0.39485952000000069</c:v>
                </c:pt>
                <c:pt idx="268">
                  <c:v>0.37428535799999985</c:v>
                </c:pt>
                <c:pt idx="269">
                  <c:v>0.35370819899999972</c:v>
                </c:pt>
                <c:pt idx="270">
                  <c:v>0.33312801599999986</c:v>
                </c:pt>
                <c:pt idx="271">
                  <c:v>0.3125447819999998</c:v>
                </c:pt>
                <c:pt idx="272">
                  <c:v>0.291958524</c:v>
                </c:pt>
                <c:pt idx="273">
                  <c:v>0.27136926899999914</c:v>
                </c:pt>
                <c:pt idx="274">
                  <c:v>0.25077696299999985</c:v>
                </c:pt>
                <c:pt idx="275">
                  <c:v>0.23018165999999951</c:v>
                </c:pt>
                <c:pt idx="276">
                  <c:v>0.20958330599999897</c:v>
                </c:pt>
                <c:pt idx="277">
                  <c:v>0.18898192800000047</c:v>
                </c:pt>
                <c:pt idx="278">
                  <c:v>0.16837752600000044</c:v>
                </c:pt>
                <c:pt idx="279">
                  <c:v>0.14777010000000068</c:v>
                </c:pt>
                <c:pt idx="280">
                  <c:v>0.1271596499999994</c:v>
                </c:pt>
                <c:pt idx="281">
                  <c:v>0.10654617600000016</c:v>
                </c:pt>
                <c:pt idx="282">
                  <c:v>8.5929677999999399E-2</c:v>
                </c:pt>
                <c:pt idx="283">
                  <c:v>6.5310156000000674E-2</c:v>
                </c:pt>
                <c:pt idx="284">
                  <c:v>4.4687610000000433E-2</c:v>
                </c:pt>
                <c:pt idx="285">
                  <c:v>2.4062039999998674E-2</c:v>
                </c:pt>
                <c:pt idx="286">
                  <c:v>3.4334459999989519E-3</c:v>
                </c:pt>
                <c:pt idx="287">
                  <c:v>-1.7198172000000511E-2</c:v>
                </c:pt>
                <c:pt idx="288">
                  <c:v>-3.7832841000000172E-2</c:v>
                </c:pt>
                <c:pt idx="289">
                  <c:v>-5.8470507000000893E-2</c:v>
                </c:pt>
                <c:pt idx="290">
                  <c:v>-7.9111197000001354E-2</c:v>
                </c:pt>
                <c:pt idx="291">
                  <c:v>-9.9754938000000237E-2</c:v>
                </c:pt>
                <c:pt idx="292">
                  <c:v>-0.12040167600000018</c:v>
                </c:pt>
                <c:pt idx="293">
                  <c:v>-0.14105146500000032</c:v>
                </c:pt>
                <c:pt idx="294">
                  <c:v>-0.16170425100000152</c:v>
                </c:pt>
                <c:pt idx="295">
                  <c:v>-0.18236008800000114</c:v>
                </c:pt>
                <c:pt idx="296">
                  <c:v>-0.20301892200000005</c:v>
                </c:pt>
                <c:pt idx="297">
                  <c:v>-0.22368080700000093</c:v>
                </c:pt>
                <c:pt idx="298">
                  <c:v>-0.24434571600000154</c:v>
                </c:pt>
                <c:pt idx="299">
                  <c:v>-0.26501364900000013</c:v>
                </c:pt>
                <c:pt idx="300">
                  <c:v>-0.28568457899999977</c:v>
                </c:pt>
                <c:pt idx="301">
                  <c:v>-0.30635855999999961</c:v>
                </c:pt>
                <c:pt idx="302">
                  <c:v>-0.32703556500000097</c:v>
                </c:pt>
                <c:pt idx="303">
                  <c:v>-0.34771559400000029</c:v>
                </c:pt>
                <c:pt idx="304">
                  <c:v>-0.36839864700000113</c:v>
                </c:pt>
                <c:pt idx="305">
                  <c:v>-0.38908472399999994</c:v>
                </c:pt>
                <c:pt idx="306">
                  <c:v>-0.40977382500000026</c:v>
                </c:pt>
                <c:pt idx="307">
                  <c:v>-0.43046595000000032</c:v>
                </c:pt>
                <c:pt idx="308">
                  <c:v>-0.45116112600000058</c:v>
                </c:pt>
                <c:pt idx="309">
                  <c:v>-0.47185929900000012</c:v>
                </c:pt>
                <c:pt idx="310">
                  <c:v>-0.49256049600000118</c:v>
                </c:pt>
                <c:pt idx="311">
                  <c:v>-0.5132647170000002</c:v>
                </c:pt>
                <c:pt idx="312">
                  <c:v>-0.53397198899999943</c:v>
                </c:pt>
                <c:pt idx="313">
                  <c:v>-0.55468225799999971</c:v>
                </c:pt>
                <c:pt idx="314">
                  <c:v>-0.57539557800000019</c:v>
                </c:pt>
                <c:pt idx="315">
                  <c:v>-0.59611189500000172</c:v>
                </c:pt>
                <c:pt idx="316">
                  <c:v>-0.61683126299999991</c:v>
                </c:pt>
                <c:pt idx="317">
                  <c:v>-0.63755362799999915</c:v>
                </c:pt>
                <c:pt idx="318">
                  <c:v>-0.65827904400000037</c:v>
                </c:pt>
                <c:pt idx="319">
                  <c:v>-0.67900748400000133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09A-4740-8FB0-16289C18AD26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Sheet4!$U$2:$U$324</c:f>
              <c:numCache>
                <c:formatCode>General</c:formatCode>
                <c:ptCount val="323"/>
                <c:pt idx="0">
                  <c:v>5.4310021659999999</c:v>
                </c:pt>
                <c:pt idx="1">
                  <c:v>5.4141640960000004</c:v>
                </c:pt>
                <c:pt idx="2">
                  <c:v>5.3973234730000001</c:v>
                </c:pt>
                <c:pt idx="3">
                  <c:v>5.380480274</c:v>
                </c:pt>
                <c:pt idx="4">
                  <c:v>5.3636344759999997</c:v>
                </c:pt>
                <c:pt idx="5">
                  <c:v>5.3467861249999995</c:v>
                </c:pt>
                <c:pt idx="6">
                  <c:v>5.3299351749999992</c:v>
                </c:pt>
                <c:pt idx="7">
                  <c:v>5.3130816489999999</c:v>
                </c:pt>
                <c:pt idx="8">
                  <c:v>5.2962255699999998</c:v>
                </c:pt>
                <c:pt idx="9">
                  <c:v>5.2793668920000005</c:v>
                </c:pt>
                <c:pt idx="10">
                  <c:v>5.2625056380000004</c:v>
                </c:pt>
                <c:pt idx="11">
                  <c:v>5.2456418310000004</c:v>
                </c:pt>
                <c:pt idx="12">
                  <c:v>5.2287754250000003</c:v>
                </c:pt>
                <c:pt idx="13">
                  <c:v>5.2119064430000002</c:v>
                </c:pt>
                <c:pt idx="14">
                  <c:v>5.1950348850000001</c:v>
                </c:pt>
                <c:pt idx="15">
                  <c:v>5.1781607510000001</c:v>
                </c:pt>
                <c:pt idx="16">
                  <c:v>5.161284041</c:v>
                </c:pt>
                <c:pt idx="17">
                  <c:v>5.1444047550000001</c:v>
                </c:pt>
                <c:pt idx="18">
                  <c:v>5.1275228930000001</c:v>
                </c:pt>
                <c:pt idx="19">
                  <c:v>5.1106384550000001</c:v>
                </c:pt>
                <c:pt idx="20">
                  <c:v>5.0937514410000002</c:v>
                </c:pt>
                <c:pt idx="21">
                  <c:v>5.0768618510000003</c:v>
                </c:pt>
                <c:pt idx="22">
                  <c:v>5.0599696620000003</c:v>
                </c:pt>
                <c:pt idx="23">
                  <c:v>5.0430749200000005</c:v>
                </c:pt>
                <c:pt idx="24">
                  <c:v>5.0261776020000006</c:v>
                </c:pt>
                <c:pt idx="25">
                  <c:v>5.0092776850000007</c:v>
                </c:pt>
                <c:pt idx="26">
                  <c:v>4.992375215</c:v>
                </c:pt>
                <c:pt idx="27">
                  <c:v>4.9754701460000001</c:v>
                </c:pt>
                <c:pt idx="28">
                  <c:v>4.9585625239999995</c:v>
                </c:pt>
                <c:pt idx="29">
                  <c:v>4.9416523029999997</c:v>
                </c:pt>
                <c:pt idx="30">
                  <c:v>4.924739529</c:v>
                </c:pt>
                <c:pt idx="31">
                  <c:v>4.9078241560000002</c:v>
                </c:pt>
                <c:pt idx="32">
                  <c:v>4.8909062070000004</c:v>
                </c:pt>
                <c:pt idx="33">
                  <c:v>4.8739857050000008</c:v>
                </c:pt>
                <c:pt idx="34">
                  <c:v>4.8570626040000002</c:v>
                </c:pt>
                <c:pt idx="35">
                  <c:v>4.8401369269999996</c:v>
                </c:pt>
                <c:pt idx="36">
                  <c:v>4.823208674</c:v>
                </c:pt>
                <c:pt idx="37">
                  <c:v>4.8062778450000003</c:v>
                </c:pt>
                <c:pt idx="38">
                  <c:v>4.7893444399999998</c:v>
                </c:pt>
                <c:pt idx="39">
                  <c:v>4.7724084589999993</c:v>
                </c:pt>
                <c:pt idx="40">
                  <c:v>4.7554699019999997</c:v>
                </c:pt>
                <c:pt idx="41">
                  <c:v>4.7385287690000002</c:v>
                </c:pt>
                <c:pt idx="42">
                  <c:v>4.7215850600000007</c:v>
                </c:pt>
                <c:pt idx="43">
                  <c:v>4.7046387749999994</c:v>
                </c:pt>
                <c:pt idx="44">
                  <c:v>4.6876898909999998</c:v>
                </c:pt>
                <c:pt idx="45">
                  <c:v>4.6707384540000003</c:v>
                </c:pt>
                <c:pt idx="46">
                  <c:v>4.653784441</c:v>
                </c:pt>
                <c:pt idx="47">
                  <c:v>4.6368278289999996</c:v>
                </c:pt>
                <c:pt idx="48">
                  <c:v>4.6198686640000002</c:v>
                </c:pt>
                <c:pt idx="49">
                  <c:v>4.6029068999999998</c:v>
                </c:pt>
                <c:pt idx="50">
                  <c:v>4.5859425829999996</c:v>
                </c:pt>
                <c:pt idx="51">
                  <c:v>4.5689756670000001</c:v>
                </c:pt>
                <c:pt idx="52">
                  <c:v>4.5520061980000008</c:v>
                </c:pt>
                <c:pt idx="53">
                  <c:v>4.5350341299999997</c:v>
                </c:pt>
                <c:pt idx="54">
                  <c:v>4.5180594860000003</c:v>
                </c:pt>
                <c:pt idx="55">
                  <c:v>4.5010822890000002</c:v>
                </c:pt>
                <c:pt idx="56">
                  <c:v>4.484102493</c:v>
                </c:pt>
                <c:pt idx="57">
                  <c:v>4.4671201209999998</c:v>
                </c:pt>
                <c:pt idx="58">
                  <c:v>4.4501351729999996</c:v>
                </c:pt>
                <c:pt idx="59">
                  <c:v>4.4331476490000004</c:v>
                </c:pt>
                <c:pt idx="60">
                  <c:v>4.4161575490000002</c:v>
                </c:pt>
                <c:pt idx="61">
                  <c:v>4.3991648730000001</c:v>
                </c:pt>
                <c:pt idx="62">
                  <c:v>4.3821696210000001</c:v>
                </c:pt>
                <c:pt idx="63">
                  <c:v>4.365171793</c:v>
                </c:pt>
                <c:pt idx="64">
                  <c:v>4.348171389</c:v>
                </c:pt>
                <c:pt idx="65">
                  <c:v>4.331168409</c:v>
                </c:pt>
                <c:pt idx="66">
                  <c:v>4.3141628299999999</c:v>
                </c:pt>
                <c:pt idx="67">
                  <c:v>4.2971546979999999</c:v>
                </c:pt>
                <c:pt idx="68">
                  <c:v>4.28014399</c:v>
                </c:pt>
                <c:pt idx="69">
                  <c:v>4.263130683</c:v>
                </c:pt>
                <c:pt idx="70">
                  <c:v>4.2461148230000001</c:v>
                </c:pt>
                <c:pt idx="71">
                  <c:v>4.2290963640000001</c:v>
                </c:pt>
                <c:pt idx="72">
                  <c:v>4.2120753520000003</c:v>
                </c:pt>
                <c:pt idx="73">
                  <c:v>4.1950517410000003</c:v>
                </c:pt>
                <c:pt idx="74">
                  <c:v>4.1780255769999997</c:v>
                </c:pt>
                <c:pt idx="75">
                  <c:v>4.1609968139999998</c:v>
                </c:pt>
                <c:pt idx="76">
                  <c:v>4.1439654749999999</c:v>
                </c:pt>
                <c:pt idx="77">
                  <c:v>4.1269315829999993</c:v>
                </c:pt>
                <c:pt idx="78">
                  <c:v>4.1098950920000004</c:v>
                </c:pt>
                <c:pt idx="79">
                  <c:v>4.0928560249999997</c:v>
                </c:pt>
                <c:pt idx="80">
                  <c:v>4.0758143819999999</c:v>
                </c:pt>
                <c:pt idx="81">
                  <c:v>4.0587701630000002</c:v>
                </c:pt>
                <c:pt idx="82">
                  <c:v>4.0417233679999995</c:v>
                </c:pt>
                <c:pt idx="83">
                  <c:v>4.0246739969999998</c:v>
                </c:pt>
                <c:pt idx="84">
                  <c:v>4.0076220500000002</c:v>
                </c:pt>
                <c:pt idx="85">
                  <c:v>3.9905675269999996</c:v>
                </c:pt>
                <c:pt idx="86">
                  <c:v>3.973510428</c:v>
                </c:pt>
                <c:pt idx="87">
                  <c:v>3.9564507529999999</c:v>
                </c:pt>
                <c:pt idx="88">
                  <c:v>3.9393884790000002</c:v>
                </c:pt>
                <c:pt idx="89">
                  <c:v>3.9223236520000002</c:v>
                </c:pt>
                <c:pt idx="90">
                  <c:v>3.9052562489999998</c:v>
                </c:pt>
                <c:pt idx="91">
                  <c:v>3.8881862699999998</c:v>
                </c:pt>
                <c:pt idx="92">
                  <c:v>3.8711136920000002</c:v>
                </c:pt>
                <c:pt idx="93">
                  <c:v>3.8540385609999999</c:v>
                </c:pt>
                <c:pt idx="94">
                  <c:v>3.8369608309999998</c:v>
                </c:pt>
                <c:pt idx="95">
                  <c:v>3.819880548</c:v>
                </c:pt>
                <c:pt idx="96">
                  <c:v>3.802797666</c:v>
                </c:pt>
                <c:pt idx="97">
                  <c:v>3.7857122079999996</c:v>
                </c:pt>
                <c:pt idx="98">
                  <c:v>3.7686241970000003</c:v>
                </c:pt>
                <c:pt idx="99">
                  <c:v>3.7515335869999999</c:v>
                </c:pt>
                <c:pt idx="100">
                  <c:v>3.7344404009999996</c:v>
                </c:pt>
                <c:pt idx="101">
                  <c:v>3.7173446390000002</c:v>
                </c:pt>
                <c:pt idx="102">
                  <c:v>3.700246301</c:v>
                </c:pt>
                <c:pt idx="103">
                  <c:v>3.6831453870000006</c:v>
                </c:pt>
                <c:pt idx="104">
                  <c:v>3.6660419199999996</c:v>
                </c:pt>
                <c:pt idx="105">
                  <c:v>3.6489358540000003</c:v>
                </c:pt>
                <c:pt idx="106">
                  <c:v>3.631827189</c:v>
                </c:pt>
                <c:pt idx="107">
                  <c:v>3.6147159709999999</c:v>
                </c:pt>
                <c:pt idx="108">
                  <c:v>3.5976021769999997</c:v>
                </c:pt>
                <c:pt idx="109">
                  <c:v>3.5804858069999996</c:v>
                </c:pt>
                <c:pt idx="110">
                  <c:v>3.5633668610000004</c:v>
                </c:pt>
                <c:pt idx="111">
                  <c:v>3.5462453390000004</c:v>
                </c:pt>
                <c:pt idx="112">
                  <c:v>3.5291212180000002</c:v>
                </c:pt>
                <c:pt idx="113">
                  <c:v>3.5119945440000002</c:v>
                </c:pt>
                <c:pt idx="114">
                  <c:v>3.4948652710000001</c:v>
                </c:pt>
                <c:pt idx="115">
                  <c:v>3.4777334450000001</c:v>
                </c:pt>
                <c:pt idx="116">
                  <c:v>3.4605990200000001</c:v>
                </c:pt>
                <c:pt idx="117">
                  <c:v>3.4434620420000002</c:v>
                </c:pt>
                <c:pt idx="118">
                  <c:v>3.4263224650000002</c:v>
                </c:pt>
                <c:pt idx="119">
                  <c:v>3.4091803350000003</c:v>
                </c:pt>
                <c:pt idx="120">
                  <c:v>3.3920356059999994</c:v>
                </c:pt>
                <c:pt idx="121">
                  <c:v>3.3748883010000004</c:v>
                </c:pt>
                <c:pt idx="122">
                  <c:v>3.3577384199999996</c:v>
                </c:pt>
                <c:pt idx="123">
                  <c:v>3.3405859859999998</c:v>
                </c:pt>
                <c:pt idx="124">
                  <c:v>3.3234309529999999</c:v>
                </c:pt>
                <c:pt idx="125">
                  <c:v>3.3062733440000001</c:v>
                </c:pt>
                <c:pt idx="126">
                  <c:v>3.2891131590000002</c:v>
                </c:pt>
                <c:pt idx="127">
                  <c:v>3.2719503980000004</c:v>
                </c:pt>
                <c:pt idx="128">
                  <c:v>3.2547850610000006</c:v>
                </c:pt>
                <c:pt idx="129">
                  <c:v>3.237617148</c:v>
                </c:pt>
                <c:pt idx="130">
                  <c:v>3.2204466590000003</c:v>
                </c:pt>
                <c:pt idx="131">
                  <c:v>3.2032735710000004</c:v>
                </c:pt>
                <c:pt idx="132">
                  <c:v>3.1860979299999999</c:v>
                </c:pt>
                <c:pt idx="133">
                  <c:v>3.1689197130000002</c:v>
                </c:pt>
                <c:pt idx="134">
                  <c:v>3.1517389200000006</c:v>
                </c:pt>
                <c:pt idx="135">
                  <c:v>3.1345555279999999</c:v>
                </c:pt>
                <c:pt idx="136">
                  <c:v>3.1173695829999994</c:v>
                </c:pt>
                <c:pt idx="137">
                  <c:v>3.1001810389999997</c:v>
                </c:pt>
                <c:pt idx="138">
                  <c:v>3.0829899419999993</c:v>
                </c:pt>
                <c:pt idx="139">
                  <c:v>3.0657962459999997</c:v>
                </c:pt>
                <c:pt idx="140">
                  <c:v>3.0485999969999993</c:v>
                </c:pt>
                <c:pt idx="141">
                  <c:v>3.0314011489999997</c:v>
                </c:pt>
                <c:pt idx="142">
                  <c:v>3.0141997250000001</c:v>
                </c:pt>
                <c:pt idx="143">
                  <c:v>2.9969957480000007</c:v>
                </c:pt>
                <c:pt idx="144">
                  <c:v>2.9797891720000003</c:v>
                </c:pt>
                <c:pt idx="145">
                  <c:v>2.9625800199999999</c:v>
                </c:pt>
                <c:pt idx="146">
                  <c:v>2.9453682920000004</c:v>
                </c:pt>
                <c:pt idx="147">
                  <c:v>2.928153988</c:v>
                </c:pt>
                <c:pt idx="148">
                  <c:v>2.9109371080000006</c:v>
                </c:pt>
                <c:pt idx="149">
                  <c:v>2.8937176519999994</c:v>
                </c:pt>
                <c:pt idx="150">
                  <c:v>2.87649562</c:v>
                </c:pt>
                <c:pt idx="151">
                  <c:v>2.8592710119999998</c:v>
                </c:pt>
                <c:pt idx="152">
                  <c:v>2.8420438279999996</c:v>
                </c:pt>
                <c:pt idx="153">
                  <c:v>2.8248140680000002</c:v>
                </c:pt>
                <c:pt idx="154">
                  <c:v>2.8075817320000001</c:v>
                </c:pt>
                <c:pt idx="155">
                  <c:v>2.7903468199999999</c:v>
                </c:pt>
                <c:pt idx="156">
                  <c:v>2.7731093090000005</c:v>
                </c:pt>
                <c:pt idx="157">
                  <c:v>2.7558692450000004</c:v>
                </c:pt>
                <c:pt idx="158">
                  <c:v>2.7386265820000002</c:v>
                </c:pt>
                <c:pt idx="159">
                  <c:v>2.7213813660000001</c:v>
                </c:pt>
                <c:pt idx="160">
                  <c:v>2.7041335740000001</c:v>
                </c:pt>
                <c:pt idx="161">
                  <c:v>2.6868831830000008</c:v>
                </c:pt>
                <c:pt idx="162">
                  <c:v>2.6696302159999998</c:v>
                </c:pt>
                <c:pt idx="163">
                  <c:v>2.6523746960000008</c:v>
                </c:pt>
                <c:pt idx="164">
                  <c:v>2.6351165769999998</c:v>
                </c:pt>
                <c:pt idx="165">
                  <c:v>2.6178558819999997</c:v>
                </c:pt>
                <c:pt idx="166">
                  <c:v>2.6005926339999998</c:v>
                </c:pt>
                <c:pt idx="167">
                  <c:v>2.5833267869999998</c:v>
                </c:pt>
                <c:pt idx="168">
                  <c:v>2.5660583639999999</c:v>
                </c:pt>
                <c:pt idx="169">
                  <c:v>2.5487873649999999</c:v>
                </c:pt>
                <c:pt idx="170">
                  <c:v>2.53151379</c:v>
                </c:pt>
                <c:pt idx="171">
                  <c:v>2.5142376390000001</c:v>
                </c:pt>
                <c:pt idx="172">
                  <c:v>2.4969589119999993</c:v>
                </c:pt>
                <c:pt idx="173">
                  <c:v>2.4796776089999994</c:v>
                </c:pt>
                <c:pt idx="174">
                  <c:v>2.4623937299999996</c:v>
                </c:pt>
                <c:pt idx="175">
                  <c:v>2.4451072749999998</c:v>
                </c:pt>
                <c:pt idx="176">
                  <c:v>2.427818244</c:v>
                </c:pt>
                <c:pt idx="177">
                  <c:v>2.4105266140000001</c:v>
                </c:pt>
                <c:pt idx="178">
                  <c:v>2.3932324309999995</c:v>
                </c:pt>
                <c:pt idx="179">
                  <c:v>2.3759356720000007</c:v>
                </c:pt>
                <c:pt idx="180">
                  <c:v>2.3586363140000008</c:v>
                </c:pt>
                <c:pt idx="181">
                  <c:v>2.3413344030000003</c:v>
                </c:pt>
                <c:pt idx="182">
                  <c:v>2.3240298929999996</c:v>
                </c:pt>
                <c:pt idx="183">
                  <c:v>2.30672283</c:v>
                </c:pt>
                <c:pt idx="184">
                  <c:v>2.2894131680000003</c:v>
                </c:pt>
                <c:pt idx="185">
                  <c:v>2.2721009529999998</c:v>
                </c:pt>
                <c:pt idx="186">
                  <c:v>2.2547861390000001</c:v>
                </c:pt>
                <c:pt idx="187">
                  <c:v>2.2374687489999996</c:v>
                </c:pt>
                <c:pt idx="188">
                  <c:v>2.220148783</c:v>
                </c:pt>
                <c:pt idx="189">
                  <c:v>2.2028262640000005</c:v>
                </c:pt>
                <c:pt idx="190">
                  <c:v>2.185501146</c:v>
                </c:pt>
                <c:pt idx="191">
                  <c:v>2.1681734520000004</c:v>
                </c:pt>
                <c:pt idx="192">
                  <c:v>2.150843182</c:v>
                </c:pt>
                <c:pt idx="193">
                  <c:v>2.1335103359999996</c:v>
                </c:pt>
                <c:pt idx="194">
                  <c:v>2.1161749140000001</c:v>
                </c:pt>
                <c:pt idx="195">
                  <c:v>2.0988369159999998</c:v>
                </c:pt>
                <c:pt idx="196">
                  <c:v>2.0814963420000003</c:v>
                </c:pt>
                <c:pt idx="197">
                  <c:v>2.064153192</c:v>
                </c:pt>
                <c:pt idx="198">
                  <c:v>2.0468074429999996</c:v>
                </c:pt>
                <c:pt idx="199">
                  <c:v>2.0294591410000002</c:v>
                </c:pt>
                <c:pt idx="200">
                  <c:v>2.0121082630000009</c:v>
                </c:pt>
                <c:pt idx="201">
                  <c:v>1.9947547859999997</c:v>
                </c:pt>
                <c:pt idx="202">
                  <c:v>1.9773987559999995</c:v>
                </c:pt>
                <c:pt idx="203">
                  <c:v>1.9600401500000002</c:v>
                </c:pt>
                <c:pt idx="204">
                  <c:v>1.9426789449999999</c:v>
                </c:pt>
                <c:pt idx="205">
                  <c:v>1.9253151870000007</c:v>
                </c:pt>
                <c:pt idx="206">
                  <c:v>1.9079488299999996</c:v>
                </c:pt>
                <c:pt idx="207">
                  <c:v>1.8905798970000003</c:v>
                </c:pt>
                <c:pt idx="208">
                  <c:v>1.8732084109999994</c:v>
                </c:pt>
                <c:pt idx="209">
                  <c:v>1.8558343260000001</c:v>
                </c:pt>
                <c:pt idx="210">
                  <c:v>1.838457665</c:v>
                </c:pt>
                <c:pt idx="211">
                  <c:v>1.821078451</c:v>
                </c:pt>
                <c:pt idx="212">
                  <c:v>1.8036966379999999</c:v>
                </c:pt>
                <c:pt idx="213">
                  <c:v>1.7863122490000007</c:v>
                </c:pt>
                <c:pt idx="214">
                  <c:v>1.7689252839999998</c:v>
                </c:pt>
                <c:pt idx="215">
                  <c:v>1.7515357429999998</c:v>
                </c:pt>
                <c:pt idx="216">
                  <c:v>1.7341436260000007</c:v>
                </c:pt>
                <c:pt idx="217">
                  <c:v>1.7167489329999999</c:v>
                </c:pt>
                <c:pt idx="218">
                  <c:v>1.6993516639999999</c:v>
                </c:pt>
                <c:pt idx="219">
                  <c:v>1.6819518190000009</c:v>
                </c:pt>
                <c:pt idx="220">
                  <c:v>1.6645493750000009</c:v>
                </c:pt>
                <c:pt idx="221">
                  <c:v>1.6471443780000001</c:v>
                </c:pt>
                <c:pt idx="222">
                  <c:v>1.6297368050000003</c:v>
                </c:pt>
                <c:pt idx="223">
                  <c:v>1.6123266329999995</c:v>
                </c:pt>
                <c:pt idx="224">
                  <c:v>1.5949139079999997</c:v>
                </c:pt>
                <c:pt idx="225">
                  <c:v>1.5774986070000008</c:v>
                </c:pt>
                <c:pt idx="226">
                  <c:v>1.560080707</c:v>
                </c:pt>
                <c:pt idx="227">
                  <c:v>1.5426602539999994</c:v>
                </c:pt>
                <c:pt idx="228">
                  <c:v>1.5252372020000005</c:v>
                </c:pt>
                <c:pt idx="229">
                  <c:v>1.5078115740000007</c:v>
                </c:pt>
                <c:pt idx="230">
                  <c:v>1.4903833930000001</c:v>
                </c:pt>
                <c:pt idx="231">
                  <c:v>1.4729526130000004</c:v>
                </c:pt>
                <c:pt idx="232">
                  <c:v>1.4555192569999997</c:v>
                </c:pt>
                <c:pt idx="233">
                  <c:v>1.4380833480000002</c:v>
                </c:pt>
                <c:pt idx="234">
                  <c:v>1.4206448400000005</c:v>
                </c:pt>
                <c:pt idx="235">
                  <c:v>1.4032037560000008</c:v>
                </c:pt>
                <c:pt idx="236">
                  <c:v>1.3857600960000003</c:v>
                </c:pt>
                <c:pt idx="237">
                  <c:v>1.3683138599999998</c:v>
                </c:pt>
                <c:pt idx="238">
                  <c:v>1.3508650479999993</c:v>
                </c:pt>
                <c:pt idx="239">
                  <c:v>1.3334136599999997</c:v>
                </c:pt>
                <c:pt idx="240">
                  <c:v>1.3159596960000002</c:v>
                </c:pt>
                <c:pt idx="241">
                  <c:v>1.2985031559999998</c:v>
                </c:pt>
                <c:pt idx="242">
                  <c:v>1.2810440170000001</c:v>
                </c:pt>
                <c:pt idx="243">
                  <c:v>1.2635823249999998</c:v>
                </c:pt>
                <c:pt idx="244">
                  <c:v>1.2461180570000003</c:v>
                </c:pt>
                <c:pt idx="245">
                  <c:v>1.228651213</c:v>
                </c:pt>
                <c:pt idx="246">
                  <c:v>1.2111817699999996</c:v>
                </c:pt>
                <c:pt idx="247">
                  <c:v>1.1937097740000002</c:v>
                </c:pt>
                <c:pt idx="248">
                  <c:v>1.1762351790000007</c:v>
                </c:pt>
                <c:pt idx="249">
                  <c:v>1.1587580309999996</c:v>
                </c:pt>
                <c:pt idx="250">
                  <c:v>1.1412782840000002</c:v>
                </c:pt>
                <c:pt idx="251">
                  <c:v>1.123795984</c:v>
                </c:pt>
                <c:pt idx="252">
                  <c:v>1.1063110849999997</c:v>
                </c:pt>
                <c:pt idx="253">
                  <c:v>1.0888236099999995</c:v>
                </c:pt>
                <c:pt idx="254">
                  <c:v>1.0713335590000002</c:v>
                </c:pt>
                <c:pt idx="255">
                  <c:v>1.0538409550000001</c:v>
                </c:pt>
                <c:pt idx="256">
                  <c:v>1.0363457519999999</c:v>
                </c:pt>
                <c:pt idx="257">
                  <c:v>1.0188479730000006</c:v>
                </c:pt>
                <c:pt idx="258">
                  <c:v>1.0013476180000005</c:v>
                </c:pt>
                <c:pt idx="259">
                  <c:v>0.98384468700000038</c:v>
                </c:pt>
                <c:pt idx="260">
                  <c:v>0.96633917999999941</c:v>
                </c:pt>
                <c:pt idx="261">
                  <c:v>0.94883109700000023</c:v>
                </c:pt>
                <c:pt idx="262">
                  <c:v>0.93132043800000019</c:v>
                </c:pt>
                <c:pt idx="263">
                  <c:v>0.91380720300000018</c:v>
                </c:pt>
                <c:pt idx="264">
                  <c:v>0.89629139200000019</c:v>
                </c:pt>
                <c:pt idx="265">
                  <c:v>0.87877298200000009</c:v>
                </c:pt>
                <c:pt idx="266">
                  <c:v>0.86125201900000015</c:v>
                </c:pt>
                <c:pt idx="267">
                  <c:v>0.84372848000000022</c:v>
                </c:pt>
                <c:pt idx="268">
                  <c:v>0.8262023420000002</c:v>
                </c:pt>
                <c:pt idx="269">
                  <c:v>0.80867365100000033</c:v>
                </c:pt>
                <c:pt idx="270">
                  <c:v>0.79114238400000048</c:v>
                </c:pt>
                <c:pt idx="271">
                  <c:v>0.77360851799999963</c:v>
                </c:pt>
                <c:pt idx="272">
                  <c:v>0.75607207600000059</c:v>
                </c:pt>
                <c:pt idx="273">
                  <c:v>0.73853308099999992</c:v>
                </c:pt>
                <c:pt idx="274">
                  <c:v>0.72099148700000004</c:v>
                </c:pt>
                <c:pt idx="275">
                  <c:v>0.70344733999999942</c:v>
                </c:pt>
                <c:pt idx="276">
                  <c:v>0.68590059399999959</c:v>
                </c:pt>
                <c:pt idx="277">
                  <c:v>0.66835127200000066</c:v>
                </c:pt>
                <c:pt idx="278">
                  <c:v>0.65079937399999999</c:v>
                </c:pt>
                <c:pt idx="279">
                  <c:v>0.63324490000000022</c:v>
                </c:pt>
                <c:pt idx="280">
                  <c:v>0.61568785000000048</c:v>
                </c:pt>
                <c:pt idx="281">
                  <c:v>0.59812822399999988</c:v>
                </c:pt>
                <c:pt idx="282">
                  <c:v>0.58056602200000018</c:v>
                </c:pt>
                <c:pt idx="283">
                  <c:v>0.56300124400000051</c:v>
                </c:pt>
                <c:pt idx="284">
                  <c:v>0.54543389000000086</c:v>
                </c:pt>
                <c:pt idx="285">
                  <c:v>0.52786395999999947</c:v>
                </c:pt>
                <c:pt idx="286">
                  <c:v>0.51029145399999987</c:v>
                </c:pt>
                <c:pt idx="287">
                  <c:v>0.49271637200000029</c:v>
                </c:pt>
                <c:pt idx="288">
                  <c:v>0.47513869100000061</c:v>
                </c:pt>
                <c:pt idx="289">
                  <c:v>0.45755845699999931</c:v>
                </c:pt>
                <c:pt idx="290">
                  <c:v>0.4399756469999998</c:v>
                </c:pt>
                <c:pt idx="291">
                  <c:v>0.4223902380000002</c:v>
                </c:pt>
                <c:pt idx="292">
                  <c:v>0.40480227599999985</c:v>
                </c:pt>
                <c:pt idx="293">
                  <c:v>0.38721171500000029</c:v>
                </c:pt>
                <c:pt idx="294">
                  <c:v>0.36961860099999999</c:v>
                </c:pt>
                <c:pt idx="295">
                  <c:v>0.35202288799999959</c:v>
                </c:pt>
                <c:pt idx="296">
                  <c:v>0.33442462200000023</c:v>
                </c:pt>
                <c:pt idx="297">
                  <c:v>0.31682375699999987</c:v>
                </c:pt>
                <c:pt idx="298">
                  <c:v>0.29922031599999954</c:v>
                </c:pt>
                <c:pt idx="299">
                  <c:v>0.28161429900000012</c:v>
                </c:pt>
                <c:pt idx="300">
                  <c:v>0.26400572899999997</c:v>
                </c:pt>
                <c:pt idx="301">
                  <c:v>0.2463945600000006</c:v>
                </c:pt>
                <c:pt idx="302">
                  <c:v>0.22878081499999947</c:v>
                </c:pt>
                <c:pt idx="303">
                  <c:v>0.21116449399999926</c:v>
                </c:pt>
                <c:pt idx="304">
                  <c:v>0.19354559699999996</c:v>
                </c:pt>
                <c:pt idx="305">
                  <c:v>0.17592412399999979</c:v>
                </c:pt>
                <c:pt idx="306">
                  <c:v>0.15830007500000054</c:v>
                </c:pt>
                <c:pt idx="307">
                  <c:v>0.14067344999999953</c:v>
                </c:pt>
                <c:pt idx="308">
                  <c:v>0.1230442260000002</c:v>
                </c:pt>
                <c:pt idx="309">
                  <c:v>0.10541244900000013</c:v>
                </c:pt>
                <c:pt idx="310">
                  <c:v>8.7778096000000083E-2</c:v>
                </c:pt>
                <c:pt idx="311">
                  <c:v>7.014116700000006E-2</c:v>
                </c:pt>
                <c:pt idx="312">
                  <c:v>5.2501639000000822E-2</c:v>
                </c:pt>
                <c:pt idx="313">
                  <c:v>3.4859558000000845E-2</c:v>
                </c:pt>
                <c:pt idx="314">
                  <c:v>1.7214877999999878E-2</c:v>
                </c:pt>
                <c:pt idx="315">
                  <c:v>-4.3235500000005089E-4</c:v>
                </c:pt>
                <c:pt idx="316">
                  <c:v>-1.8082187000000083E-2</c:v>
                </c:pt>
                <c:pt idx="317">
                  <c:v>-3.5734571999999076E-2</c:v>
                </c:pt>
                <c:pt idx="318">
                  <c:v>-5.3389555999999949E-2</c:v>
                </c:pt>
                <c:pt idx="319">
                  <c:v>-7.104711599999991E-2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09A-4740-8FB0-16289C18AD26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Sheet4!$V$2:$V$324</c:f>
              <c:numCache>
                <c:formatCode>General</c:formatCode>
                <c:ptCount val="323"/>
                <c:pt idx="0">
                  <c:v>5.0776799559999999</c:v>
                </c:pt>
                <c:pt idx="1">
                  <c:v>5.0645023359999994</c:v>
                </c:pt>
                <c:pt idx="2">
                  <c:v>5.0513227179999998</c:v>
                </c:pt>
                <c:pt idx="3">
                  <c:v>5.0381410839999994</c:v>
                </c:pt>
                <c:pt idx="4">
                  <c:v>5.0249574159999995</c:v>
                </c:pt>
                <c:pt idx="5">
                  <c:v>5.0117717499999994</c:v>
                </c:pt>
                <c:pt idx="6">
                  <c:v>4.9985840499999998</c:v>
                </c:pt>
                <c:pt idx="7">
                  <c:v>4.9853943339999995</c:v>
                </c:pt>
                <c:pt idx="8">
                  <c:v>4.9722026199999991</c:v>
                </c:pt>
                <c:pt idx="9">
                  <c:v>4.9590088720000001</c:v>
                </c:pt>
                <c:pt idx="10">
                  <c:v>4.9458131079999994</c:v>
                </c:pt>
                <c:pt idx="11">
                  <c:v>4.9326153460000004</c:v>
                </c:pt>
                <c:pt idx="12">
                  <c:v>4.9194155500000001</c:v>
                </c:pt>
                <c:pt idx="13">
                  <c:v>4.9062137379999999</c:v>
                </c:pt>
                <c:pt idx="14">
                  <c:v>4.89300991</c:v>
                </c:pt>
                <c:pt idx="15">
                  <c:v>4.8798040660000002</c:v>
                </c:pt>
                <c:pt idx="16">
                  <c:v>4.8665962059999996</c:v>
                </c:pt>
                <c:pt idx="17">
                  <c:v>4.8533863299999993</c:v>
                </c:pt>
                <c:pt idx="18">
                  <c:v>4.840174438</c:v>
                </c:pt>
                <c:pt idx="19">
                  <c:v>4.8269605299999991</c:v>
                </c:pt>
                <c:pt idx="20">
                  <c:v>4.8137446059999993</c:v>
                </c:pt>
                <c:pt idx="21">
                  <c:v>4.8005266659999997</c:v>
                </c:pt>
                <c:pt idx="22">
                  <c:v>4.7873066919999996</c:v>
                </c:pt>
                <c:pt idx="23">
                  <c:v>4.7740847199999994</c:v>
                </c:pt>
                <c:pt idx="24">
                  <c:v>4.7608607319999994</c:v>
                </c:pt>
                <c:pt idx="25">
                  <c:v>4.7476347099999998</c:v>
                </c:pt>
                <c:pt idx="26">
                  <c:v>4.7344066900000001</c:v>
                </c:pt>
                <c:pt idx="27">
                  <c:v>4.7211766359999991</c:v>
                </c:pt>
                <c:pt idx="28">
                  <c:v>4.7079445839999998</c:v>
                </c:pt>
                <c:pt idx="29">
                  <c:v>4.6947104979999992</c:v>
                </c:pt>
                <c:pt idx="30">
                  <c:v>4.6814744140000002</c:v>
                </c:pt>
                <c:pt idx="31">
                  <c:v>4.6682362959999999</c:v>
                </c:pt>
                <c:pt idx="32">
                  <c:v>4.6549961619999998</c:v>
                </c:pt>
                <c:pt idx="33">
                  <c:v>4.6417540299999995</c:v>
                </c:pt>
                <c:pt idx="34">
                  <c:v>4.6285098639999998</c:v>
                </c:pt>
                <c:pt idx="35">
                  <c:v>4.6152636820000001</c:v>
                </c:pt>
                <c:pt idx="36">
                  <c:v>4.6020154839999998</c:v>
                </c:pt>
                <c:pt idx="37">
                  <c:v>4.5887652699999997</c:v>
                </c:pt>
                <c:pt idx="38">
                  <c:v>4.5755130399999997</c:v>
                </c:pt>
                <c:pt idx="39">
                  <c:v>4.5622587939999999</c:v>
                </c:pt>
                <c:pt idx="40">
                  <c:v>4.5490025319999994</c:v>
                </c:pt>
                <c:pt idx="41">
                  <c:v>4.535744253999999</c:v>
                </c:pt>
                <c:pt idx="42">
                  <c:v>4.5224839599999997</c:v>
                </c:pt>
                <c:pt idx="43">
                  <c:v>4.5092216499999997</c:v>
                </c:pt>
                <c:pt idx="44">
                  <c:v>4.4959573059999993</c:v>
                </c:pt>
                <c:pt idx="45">
                  <c:v>4.4826909639999997</c:v>
                </c:pt>
                <c:pt idx="46">
                  <c:v>4.4694226060000002</c:v>
                </c:pt>
                <c:pt idx="47">
                  <c:v>4.4561522139999994</c:v>
                </c:pt>
                <c:pt idx="48">
                  <c:v>4.4428798240000003</c:v>
                </c:pt>
                <c:pt idx="49">
                  <c:v>4.4296053999999998</c:v>
                </c:pt>
                <c:pt idx="50">
                  <c:v>4.4163289779999992</c:v>
                </c:pt>
                <c:pt idx="51">
                  <c:v>4.4030505219999991</c:v>
                </c:pt>
                <c:pt idx="52">
                  <c:v>4.3897700679999998</c:v>
                </c:pt>
                <c:pt idx="53">
                  <c:v>4.3764875799999992</c:v>
                </c:pt>
                <c:pt idx="54">
                  <c:v>4.3632030759999996</c:v>
                </c:pt>
                <c:pt idx="55">
                  <c:v>4.3499165739999999</c:v>
                </c:pt>
                <c:pt idx="56">
                  <c:v>4.3366280379999997</c:v>
                </c:pt>
                <c:pt idx="57">
                  <c:v>4.3233374859999998</c:v>
                </c:pt>
                <c:pt idx="58">
                  <c:v>4.3100449179999991</c:v>
                </c:pt>
                <c:pt idx="59">
                  <c:v>4.2967503339999995</c:v>
                </c:pt>
                <c:pt idx="60">
                  <c:v>4.2834537340000001</c:v>
                </c:pt>
                <c:pt idx="61">
                  <c:v>4.2701551179999999</c:v>
                </c:pt>
                <c:pt idx="62">
                  <c:v>4.2568544859999999</c:v>
                </c:pt>
                <c:pt idx="63">
                  <c:v>4.2435518380000001</c:v>
                </c:pt>
                <c:pt idx="64">
                  <c:v>4.2302471740000005</c:v>
                </c:pt>
                <c:pt idx="65">
                  <c:v>4.2169404939999993</c:v>
                </c:pt>
                <c:pt idx="66">
                  <c:v>4.2036317800000003</c:v>
                </c:pt>
                <c:pt idx="67">
                  <c:v>4.1903210679999994</c:v>
                </c:pt>
                <c:pt idx="68">
                  <c:v>4.1770083399999995</c:v>
                </c:pt>
                <c:pt idx="69">
                  <c:v>4.1636935780000002</c:v>
                </c:pt>
                <c:pt idx="70">
                  <c:v>4.1503768179999998</c:v>
                </c:pt>
                <c:pt idx="71">
                  <c:v>4.1370580239999999</c:v>
                </c:pt>
                <c:pt idx="72">
                  <c:v>4.1237372319999999</c:v>
                </c:pt>
                <c:pt idx="73">
                  <c:v>4.1104144060000003</c:v>
                </c:pt>
                <c:pt idx="74">
                  <c:v>4.0970895819999997</c:v>
                </c:pt>
                <c:pt idx="75">
                  <c:v>4.0837627239999996</c:v>
                </c:pt>
                <c:pt idx="76">
                  <c:v>4.0704338499999997</c:v>
                </c:pt>
                <c:pt idx="77">
                  <c:v>4.0571029779999996</c:v>
                </c:pt>
                <c:pt idx="78">
                  <c:v>4.0437700719999992</c:v>
                </c:pt>
                <c:pt idx="79">
                  <c:v>4.0304351499999997</c:v>
                </c:pt>
                <c:pt idx="80">
                  <c:v>4.0170982119999996</c:v>
                </c:pt>
                <c:pt idx="81">
                  <c:v>4.0037592579999997</c:v>
                </c:pt>
                <c:pt idx="82">
                  <c:v>3.9904182879999999</c:v>
                </c:pt>
                <c:pt idx="83">
                  <c:v>3.9770753019999994</c:v>
                </c:pt>
                <c:pt idx="84">
                  <c:v>3.9637302999999999</c:v>
                </c:pt>
                <c:pt idx="85">
                  <c:v>3.9503832819999998</c:v>
                </c:pt>
                <c:pt idx="86">
                  <c:v>3.9370342479999998</c:v>
                </c:pt>
                <c:pt idx="87">
                  <c:v>3.9236831979999995</c:v>
                </c:pt>
                <c:pt idx="88">
                  <c:v>3.9103301139999997</c:v>
                </c:pt>
                <c:pt idx="89">
                  <c:v>3.8969750319999998</c:v>
                </c:pt>
                <c:pt idx="90">
                  <c:v>3.8836179339999997</c:v>
                </c:pt>
                <c:pt idx="91">
                  <c:v>3.8702588199999997</c:v>
                </c:pt>
                <c:pt idx="92">
                  <c:v>3.8568976719999997</c:v>
                </c:pt>
                <c:pt idx="93">
                  <c:v>3.8435345259999996</c:v>
                </c:pt>
                <c:pt idx="94">
                  <c:v>3.8301693459999999</c:v>
                </c:pt>
                <c:pt idx="95">
                  <c:v>3.8168021679999997</c:v>
                </c:pt>
                <c:pt idx="96">
                  <c:v>3.8034329559999995</c:v>
                </c:pt>
                <c:pt idx="97">
                  <c:v>3.7900617279999995</c:v>
                </c:pt>
                <c:pt idx="98">
                  <c:v>3.7766885019999998</c:v>
                </c:pt>
                <c:pt idx="99">
                  <c:v>3.7633132419999997</c:v>
                </c:pt>
                <c:pt idx="100">
                  <c:v>3.7499359659999998</c:v>
                </c:pt>
                <c:pt idx="101">
                  <c:v>3.736556674</c:v>
                </c:pt>
                <c:pt idx="102">
                  <c:v>3.7231753659999995</c:v>
                </c:pt>
                <c:pt idx="103">
                  <c:v>3.7097920419999997</c:v>
                </c:pt>
                <c:pt idx="104">
                  <c:v>3.6964067199999997</c:v>
                </c:pt>
                <c:pt idx="105">
                  <c:v>3.6830193639999997</c:v>
                </c:pt>
                <c:pt idx="106">
                  <c:v>3.6696299739999998</c:v>
                </c:pt>
                <c:pt idx="107">
                  <c:v>3.6562385859999997</c:v>
                </c:pt>
                <c:pt idx="108">
                  <c:v>3.6428451819999998</c:v>
                </c:pt>
                <c:pt idx="109">
                  <c:v>3.6294497619999997</c:v>
                </c:pt>
                <c:pt idx="110">
                  <c:v>3.6160523259999997</c:v>
                </c:pt>
                <c:pt idx="111">
                  <c:v>3.6026528739999999</c:v>
                </c:pt>
                <c:pt idx="112">
                  <c:v>3.5892513879999997</c:v>
                </c:pt>
                <c:pt idx="113">
                  <c:v>3.5758479039999997</c:v>
                </c:pt>
                <c:pt idx="114">
                  <c:v>3.5624423859999998</c:v>
                </c:pt>
                <c:pt idx="115">
                  <c:v>3.5490348699999998</c:v>
                </c:pt>
                <c:pt idx="116">
                  <c:v>3.5356253199999998</c:v>
                </c:pt>
                <c:pt idx="117">
                  <c:v>3.5222137719999997</c:v>
                </c:pt>
                <c:pt idx="118">
                  <c:v>3.5088001899999997</c:v>
                </c:pt>
                <c:pt idx="119">
                  <c:v>3.4953846099999999</c:v>
                </c:pt>
                <c:pt idx="120">
                  <c:v>3.4819669959999997</c:v>
                </c:pt>
                <c:pt idx="121">
                  <c:v>3.4685473659999997</c:v>
                </c:pt>
                <c:pt idx="122">
                  <c:v>3.4551257199999994</c:v>
                </c:pt>
                <c:pt idx="123">
                  <c:v>3.4417020759999994</c:v>
                </c:pt>
                <c:pt idx="124">
                  <c:v>3.4282763979999999</c:v>
                </c:pt>
                <c:pt idx="125">
                  <c:v>3.4148487039999997</c:v>
                </c:pt>
                <c:pt idx="126">
                  <c:v>3.4014189939999997</c:v>
                </c:pt>
                <c:pt idx="127">
                  <c:v>3.3879872679999998</c:v>
                </c:pt>
                <c:pt idx="128">
                  <c:v>3.3745535260000001</c:v>
                </c:pt>
                <c:pt idx="129">
                  <c:v>3.3611177679999997</c:v>
                </c:pt>
                <c:pt idx="130">
                  <c:v>3.3476799939999999</c:v>
                </c:pt>
                <c:pt idx="131">
                  <c:v>3.3342401859999997</c:v>
                </c:pt>
                <c:pt idx="132">
                  <c:v>3.3207983799999998</c:v>
                </c:pt>
                <c:pt idx="133">
                  <c:v>3.3073545580000001</c:v>
                </c:pt>
                <c:pt idx="134">
                  <c:v>3.2939087199999997</c:v>
                </c:pt>
                <c:pt idx="135">
                  <c:v>3.2804608479999997</c:v>
                </c:pt>
                <c:pt idx="136">
                  <c:v>3.2670109779999996</c:v>
                </c:pt>
                <c:pt idx="137">
                  <c:v>3.2535590739999996</c:v>
                </c:pt>
                <c:pt idx="138">
                  <c:v>3.2401051719999994</c:v>
                </c:pt>
                <c:pt idx="139">
                  <c:v>3.2266492359999996</c:v>
                </c:pt>
                <c:pt idx="140">
                  <c:v>3.2131913019999994</c:v>
                </c:pt>
                <c:pt idx="141">
                  <c:v>3.199731334</c:v>
                </c:pt>
                <c:pt idx="142">
                  <c:v>3.1862693499999994</c:v>
                </c:pt>
                <c:pt idx="143">
                  <c:v>3.1728053680000001</c:v>
                </c:pt>
                <c:pt idx="144">
                  <c:v>3.1593393519999999</c:v>
                </c:pt>
                <c:pt idx="145">
                  <c:v>3.1458713199999995</c:v>
                </c:pt>
                <c:pt idx="146">
                  <c:v>3.1324012720000001</c:v>
                </c:pt>
                <c:pt idx="147">
                  <c:v>3.118929208</c:v>
                </c:pt>
                <c:pt idx="148">
                  <c:v>3.105455128</c:v>
                </c:pt>
                <c:pt idx="149">
                  <c:v>3.0919790319999993</c:v>
                </c:pt>
                <c:pt idx="150">
                  <c:v>3.0785009199999998</c:v>
                </c:pt>
                <c:pt idx="151">
                  <c:v>3.0650207919999994</c:v>
                </c:pt>
                <c:pt idx="152">
                  <c:v>3.0515386479999993</c:v>
                </c:pt>
                <c:pt idx="153">
                  <c:v>3.0380544879999998</c:v>
                </c:pt>
                <c:pt idx="154">
                  <c:v>3.024568312</c:v>
                </c:pt>
                <c:pt idx="155">
                  <c:v>3.0110801199999995</c:v>
                </c:pt>
                <c:pt idx="156">
                  <c:v>2.9975898939999999</c:v>
                </c:pt>
                <c:pt idx="157">
                  <c:v>2.9840976699999997</c:v>
                </c:pt>
                <c:pt idx="158">
                  <c:v>2.9706034119999996</c:v>
                </c:pt>
                <c:pt idx="159">
                  <c:v>2.9571071560000002</c:v>
                </c:pt>
                <c:pt idx="160">
                  <c:v>2.9436088839999996</c:v>
                </c:pt>
                <c:pt idx="161">
                  <c:v>2.9301085780000005</c:v>
                </c:pt>
                <c:pt idx="162">
                  <c:v>2.9166062559999997</c:v>
                </c:pt>
                <c:pt idx="163">
                  <c:v>2.9031019360000005</c:v>
                </c:pt>
                <c:pt idx="164">
                  <c:v>2.8895955819999992</c:v>
                </c:pt>
                <c:pt idx="165">
                  <c:v>2.8760872119999998</c:v>
                </c:pt>
                <c:pt idx="166">
                  <c:v>2.8625768439999995</c:v>
                </c:pt>
                <c:pt idx="167">
                  <c:v>2.8490644419999995</c:v>
                </c:pt>
                <c:pt idx="168">
                  <c:v>2.8355500239999998</c:v>
                </c:pt>
                <c:pt idx="169">
                  <c:v>2.8220335899999993</c:v>
                </c:pt>
                <c:pt idx="170">
                  <c:v>2.8085151399999999</c:v>
                </c:pt>
                <c:pt idx="171">
                  <c:v>2.7949946739999998</c:v>
                </c:pt>
                <c:pt idx="172">
                  <c:v>2.7814721919999998</c:v>
                </c:pt>
                <c:pt idx="173">
                  <c:v>2.7679476939999992</c:v>
                </c:pt>
                <c:pt idx="174">
                  <c:v>2.7544211799999996</c:v>
                </c:pt>
                <c:pt idx="175">
                  <c:v>2.7408926499999993</c:v>
                </c:pt>
                <c:pt idx="176">
                  <c:v>2.727362104</c:v>
                </c:pt>
                <c:pt idx="177">
                  <c:v>2.7138295239999994</c:v>
                </c:pt>
                <c:pt idx="178">
                  <c:v>2.7002949459999996</c:v>
                </c:pt>
                <c:pt idx="179">
                  <c:v>2.686758352</c:v>
                </c:pt>
                <c:pt idx="180">
                  <c:v>2.673219724</c:v>
                </c:pt>
                <c:pt idx="181">
                  <c:v>2.6596790979999998</c:v>
                </c:pt>
                <c:pt idx="182">
                  <c:v>2.6461364379999992</c:v>
                </c:pt>
                <c:pt idx="183">
                  <c:v>2.6325917799999994</c:v>
                </c:pt>
                <c:pt idx="184">
                  <c:v>2.619045088</c:v>
                </c:pt>
                <c:pt idx="185">
                  <c:v>2.6054963979999997</c:v>
                </c:pt>
                <c:pt idx="186">
                  <c:v>2.5919456739999998</c:v>
                </c:pt>
                <c:pt idx="187">
                  <c:v>2.578392934</c:v>
                </c:pt>
                <c:pt idx="188">
                  <c:v>2.5648381779999996</c:v>
                </c:pt>
                <c:pt idx="189">
                  <c:v>2.5512814239999999</c:v>
                </c:pt>
                <c:pt idx="190">
                  <c:v>2.5377226359999998</c:v>
                </c:pt>
                <c:pt idx="191">
                  <c:v>2.5241618319999999</c:v>
                </c:pt>
                <c:pt idx="192">
                  <c:v>2.5105990120000001</c:v>
                </c:pt>
                <c:pt idx="193">
                  <c:v>2.4970341759999997</c:v>
                </c:pt>
                <c:pt idx="194">
                  <c:v>2.4834673240000003</c:v>
                </c:pt>
                <c:pt idx="195">
                  <c:v>2.4698984559999992</c:v>
                </c:pt>
                <c:pt idx="196">
                  <c:v>2.4563275720000002</c:v>
                </c:pt>
                <c:pt idx="197">
                  <c:v>2.4427546719999995</c:v>
                </c:pt>
                <c:pt idx="198">
                  <c:v>2.4291797379999993</c:v>
                </c:pt>
                <c:pt idx="199">
                  <c:v>2.4156028059999999</c:v>
                </c:pt>
                <c:pt idx="200">
                  <c:v>2.4020238579999997</c:v>
                </c:pt>
                <c:pt idx="201">
                  <c:v>2.3884428759999992</c:v>
                </c:pt>
                <c:pt idx="202">
                  <c:v>2.3748598959999994</c:v>
                </c:pt>
                <c:pt idx="203">
                  <c:v>2.3612748999999997</c:v>
                </c:pt>
                <c:pt idx="204">
                  <c:v>2.3476878699999997</c:v>
                </c:pt>
                <c:pt idx="205">
                  <c:v>2.3340988420000004</c:v>
                </c:pt>
                <c:pt idx="206">
                  <c:v>2.3205077799999998</c:v>
                </c:pt>
                <c:pt idx="207">
                  <c:v>2.3069147020000003</c:v>
                </c:pt>
                <c:pt idx="208">
                  <c:v>2.2933196259999997</c:v>
                </c:pt>
                <c:pt idx="209">
                  <c:v>2.2797225159999996</c:v>
                </c:pt>
                <c:pt idx="210">
                  <c:v>2.2661233899999997</c:v>
                </c:pt>
                <c:pt idx="211">
                  <c:v>2.2525222659999997</c:v>
                </c:pt>
                <c:pt idx="212">
                  <c:v>2.2389191079999993</c:v>
                </c:pt>
                <c:pt idx="213">
                  <c:v>2.2253139339999999</c:v>
                </c:pt>
                <c:pt idx="214">
                  <c:v>2.2117067439999998</c:v>
                </c:pt>
                <c:pt idx="215">
                  <c:v>2.1980975379999999</c:v>
                </c:pt>
                <c:pt idx="216">
                  <c:v>2.1844863160000001</c:v>
                </c:pt>
                <c:pt idx="217">
                  <c:v>2.1708730779999996</c:v>
                </c:pt>
                <c:pt idx="218">
                  <c:v>2.1572578240000002</c:v>
                </c:pt>
                <c:pt idx="219">
                  <c:v>2.1436405540000001</c:v>
                </c:pt>
                <c:pt idx="220">
                  <c:v>2.1300212500000004</c:v>
                </c:pt>
                <c:pt idx="221">
                  <c:v>2.1163999479999998</c:v>
                </c:pt>
                <c:pt idx="222">
                  <c:v>2.1027766299999993</c:v>
                </c:pt>
                <c:pt idx="223">
                  <c:v>2.0891512779999992</c:v>
                </c:pt>
                <c:pt idx="224">
                  <c:v>2.075523928</c:v>
                </c:pt>
                <c:pt idx="225">
                  <c:v>2.061894562</c:v>
                </c:pt>
                <c:pt idx="226">
                  <c:v>2.0482631619999996</c:v>
                </c:pt>
                <c:pt idx="227">
                  <c:v>2.0346297639999991</c:v>
                </c:pt>
                <c:pt idx="228">
                  <c:v>2.0209943319999999</c:v>
                </c:pt>
                <c:pt idx="229">
                  <c:v>2.007356884</c:v>
                </c:pt>
                <c:pt idx="230">
                  <c:v>1.993717438</c:v>
                </c:pt>
                <c:pt idx="231">
                  <c:v>1.9800759580000005</c:v>
                </c:pt>
                <c:pt idx="232">
                  <c:v>1.9664324619999993</c:v>
                </c:pt>
                <c:pt idx="233">
                  <c:v>1.9527869679999998</c:v>
                </c:pt>
                <c:pt idx="234">
                  <c:v>1.9391394399999999</c:v>
                </c:pt>
                <c:pt idx="235">
                  <c:v>1.9254898960000002</c:v>
                </c:pt>
                <c:pt idx="236">
                  <c:v>1.9118383359999997</c:v>
                </c:pt>
                <c:pt idx="237">
                  <c:v>1.8981847599999995</c:v>
                </c:pt>
                <c:pt idx="238">
                  <c:v>1.8845291679999994</c:v>
                </c:pt>
                <c:pt idx="239">
                  <c:v>1.8708715599999994</c:v>
                </c:pt>
                <c:pt idx="240">
                  <c:v>1.8572119359999997</c:v>
                </c:pt>
                <c:pt idx="241">
                  <c:v>1.8435502959999992</c:v>
                </c:pt>
                <c:pt idx="242">
                  <c:v>1.8298866220000001</c:v>
                </c:pt>
                <c:pt idx="243">
                  <c:v>1.8162209499999999</c:v>
                </c:pt>
                <c:pt idx="244">
                  <c:v>1.802553262</c:v>
                </c:pt>
                <c:pt idx="245">
                  <c:v>1.7888835579999993</c:v>
                </c:pt>
                <c:pt idx="246">
                  <c:v>1.77521182</c:v>
                </c:pt>
                <c:pt idx="247">
                  <c:v>1.7615380839999997</c:v>
                </c:pt>
                <c:pt idx="248">
                  <c:v>1.7478623139999998</c:v>
                </c:pt>
                <c:pt idx="249">
                  <c:v>1.7341845459999998</c:v>
                </c:pt>
                <c:pt idx="250">
                  <c:v>1.7205047439999994</c:v>
                </c:pt>
                <c:pt idx="251">
                  <c:v>1.7068229439999998</c:v>
                </c:pt>
                <c:pt idx="252">
                  <c:v>1.6931391099999997</c:v>
                </c:pt>
                <c:pt idx="253">
                  <c:v>1.6794532599999998</c:v>
                </c:pt>
                <c:pt idx="254">
                  <c:v>1.6657653939999992</c:v>
                </c:pt>
                <c:pt idx="255">
                  <c:v>1.6520755300000003</c:v>
                </c:pt>
                <c:pt idx="256">
                  <c:v>1.638383632</c:v>
                </c:pt>
                <c:pt idx="257">
                  <c:v>1.6246897179999999</c:v>
                </c:pt>
                <c:pt idx="258">
                  <c:v>1.610993788</c:v>
                </c:pt>
                <c:pt idx="259">
                  <c:v>1.5972958420000003</c:v>
                </c:pt>
                <c:pt idx="260">
                  <c:v>1.5835958799999998</c:v>
                </c:pt>
                <c:pt idx="261">
                  <c:v>1.5698939019999996</c:v>
                </c:pt>
                <c:pt idx="262">
                  <c:v>1.5561899079999995</c:v>
                </c:pt>
                <c:pt idx="263">
                  <c:v>1.5424838979999995</c:v>
                </c:pt>
                <c:pt idx="264">
                  <c:v>1.5287758719999998</c:v>
                </c:pt>
                <c:pt idx="265">
                  <c:v>1.5150658119999996</c:v>
                </c:pt>
                <c:pt idx="266">
                  <c:v>1.5013537540000002</c:v>
                </c:pt>
                <c:pt idx="267">
                  <c:v>1.48763968</c:v>
                </c:pt>
                <c:pt idx="268">
                  <c:v>1.4739235719999995</c:v>
                </c:pt>
                <c:pt idx="269">
                  <c:v>1.4602054659999997</c:v>
                </c:pt>
                <c:pt idx="270">
                  <c:v>1.4464853440000001</c:v>
                </c:pt>
                <c:pt idx="271">
                  <c:v>1.4327631879999991</c:v>
                </c:pt>
                <c:pt idx="272">
                  <c:v>1.4190390160000002</c:v>
                </c:pt>
                <c:pt idx="273">
                  <c:v>1.4053128460000002</c:v>
                </c:pt>
                <c:pt idx="274">
                  <c:v>1.3915846419999998</c:v>
                </c:pt>
                <c:pt idx="275">
                  <c:v>1.3778544399999992</c:v>
                </c:pt>
                <c:pt idx="276">
                  <c:v>1.3641222040000001</c:v>
                </c:pt>
                <c:pt idx="277">
                  <c:v>1.3503879520000002</c:v>
                </c:pt>
                <c:pt idx="278">
                  <c:v>1.3366516839999996</c:v>
                </c:pt>
                <c:pt idx="279">
                  <c:v>1.3229134</c:v>
                </c:pt>
                <c:pt idx="280">
                  <c:v>1.3091730999999998</c:v>
                </c:pt>
                <c:pt idx="281">
                  <c:v>1.2954307839999997</c:v>
                </c:pt>
                <c:pt idx="282">
                  <c:v>1.2816864519999998</c:v>
                </c:pt>
                <c:pt idx="283">
                  <c:v>1.267940104</c:v>
                </c:pt>
                <c:pt idx="284">
                  <c:v>1.2541917400000004</c:v>
                </c:pt>
                <c:pt idx="285">
                  <c:v>1.2404413599999993</c:v>
                </c:pt>
                <c:pt idx="286">
                  <c:v>1.226688964</c:v>
                </c:pt>
                <c:pt idx="287">
                  <c:v>1.2129345520000001</c:v>
                </c:pt>
                <c:pt idx="288">
                  <c:v>1.1991781059999997</c:v>
                </c:pt>
                <c:pt idx="289">
                  <c:v>1.1854196619999993</c:v>
                </c:pt>
                <c:pt idx="290">
                  <c:v>1.1716592019999998</c:v>
                </c:pt>
                <c:pt idx="291">
                  <c:v>1.157896708</c:v>
                </c:pt>
                <c:pt idx="292">
                  <c:v>1.144132216</c:v>
                </c:pt>
                <c:pt idx="293">
                  <c:v>1.1303656900000005</c:v>
                </c:pt>
                <c:pt idx="294">
                  <c:v>1.1165971659999991</c:v>
                </c:pt>
                <c:pt idx="295">
                  <c:v>1.102826608</c:v>
                </c:pt>
                <c:pt idx="296">
                  <c:v>1.0890540519999998</c:v>
                </c:pt>
                <c:pt idx="297">
                  <c:v>1.0752794619999992</c:v>
                </c:pt>
                <c:pt idx="298">
                  <c:v>1.0615028559999997</c:v>
                </c:pt>
                <c:pt idx="299">
                  <c:v>1.0477242340000004</c:v>
                </c:pt>
                <c:pt idx="300">
                  <c:v>1.033943614</c:v>
                </c:pt>
                <c:pt idx="301">
                  <c:v>1.0201609600000001</c:v>
                </c:pt>
                <c:pt idx="302">
                  <c:v>1.0063762899999995</c:v>
                </c:pt>
                <c:pt idx="303">
                  <c:v>0.99258960399999907</c:v>
                </c:pt>
                <c:pt idx="304">
                  <c:v>0.9788009019999997</c:v>
                </c:pt>
                <c:pt idx="305">
                  <c:v>0.9650101839999996</c:v>
                </c:pt>
                <c:pt idx="306">
                  <c:v>0.95121744999999969</c:v>
                </c:pt>
                <c:pt idx="307">
                  <c:v>0.93742269999999994</c:v>
                </c:pt>
                <c:pt idx="308">
                  <c:v>0.92362591599999977</c:v>
                </c:pt>
                <c:pt idx="309">
                  <c:v>0.90982713400000037</c:v>
                </c:pt>
                <c:pt idx="310">
                  <c:v>0.89602633599999937</c:v>
                </c:pt>
                <c:pt idx="311">
                  <c:v>0.88222352200000032</c:v>
                </c:pt>
                <c:pt idx="312">
                  <c:v>0.86841867399999995</c:v>
                </c:pt>
                <c:pt idx="313">
                  <c:v>0.85461182800000035</c:v>
                </c:pt>
                <c:pt idx="314">
                  <c:v>0.84080294800000033</c:v>
                </c:pt>
                <c:pt idx="315">
                  <c:v>0.8269920699999993</c:v>
                </c:pt>
                <c:pt idx="316">
                  <c:v>0.81317915799999962</c:v>
                </c:pt>
                <c:pt idx="317">
                  <c:v>0.79936424799999983</c:v>
                </c:pt>
                <c:pt idx="318">
                  <c:v>0.78554730399999961</c:v>
                </c:pt>
                <c:pt idx="319">
                  <c:v>0.77172834399999957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09A-4740-8FB0-16289C18AD26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Sheet4!$W$2:$W$324</c:f>
              <c:numCache>
                <c:formatCode>General</c:formatCode>
                <c:ptCount val="323"/>
                <c:pt idx="0">
                  <c:v>5.4611977239999998</c:v>
                </c:pt>
                <c:pt idx="1">
                  <c:v>5.445091744</c:v>
                </c:pt>
                <c:pt idx="2">
                  <c:v>5.4289833219999997</c:v>
                </c:pt>
                <c:pt idx="3">
                  <c:v>5.4128724359999998</c:v>
                </c:pt>
                <c:pt idx="4">
                  <c:v>5.3967590639999994</c:v>
                </c:pt>
                <c:pt idx="5">
                  <c:v>5.3806432500000003</c:v>
                </c:pt>
                <c:pt idx="6">
                  <c:v>5.3645249499999998</c:v>
                </c:pt>
                <c:pt idx="7">
                  <c:v>5.3484041859999998</c:v>
                </c:pt>
                <c:pt idx="8">
                  <c:v>5.3322809800000002</c:v>
                </c:pt>
                <c:pt idx="9">
                  <c:v>5.316155288</c:v>
                </c:pt>
                <c:pt idx="10">
                  <c:v>5.3000271320000003</c:v>
                </c:pt>
                <c:pt idx="11">
                  <c:v>5.2838965340000001</c:v>
                </c:pt>
                <c:pt idx="12">
                  <c:v>5.2677634500000003</c:v>
                </c:pt>
                <c:pt idx="13">
                  <c:v>5.2516279019999992</c:v>
                </c:pt>
                <c:pt idx="14">
                  <c:v>5.2354898900000002</c:v>
                </c:pt>
                <c:pt idx="15">
                  <c:v>5.2193494139999999</c:v>
                </c:pt>
                <c:pt idx="16">
                  <c:v>5.2032064739999999</c:v>
                </c:pt>
                <c:pt idx="17">
                  <c:v>5.1870610700000004</c:v>
                </c:pt>
                <c:pt idx="18">
                  <c:v>5.1709132019999995</c:v>
                </c:pt>
                <c:pt idx="19">
                  <c:v>5.1547628699999999</c:v>
                </c:pt>
                <c:pt idx="20">
                  <c:v>5.1386100739999998</c:v>
                </c:pt>
                <c:pt idx="21">
                  <c:v>5.1224548139999992</c:v>
                </c:pt>
                <c:pt idx="22">
                  <c:v>5.1062970679999999</c:v>
                </c:pt>
                <c:pt idx="23">
                  <c:v>5.0901368799999993</c:v>
                </c:pt>
                <c:pt idx="24">
                  <c:v>5.073974228</c:v>
                </c:pt>
                <c:pt idx="25">
                  <c:v>5.0578090900000001</c:v>
                </c:pt>
                <c:pt idx="26">
                  <c:v>5.0416415099999998</c:v>
                </c:pt>
                <c:pt idx="27">
                  <c:v>5.0254714439999999</c:v>
                </c:pt>
                <c:pt idx="28">
                  <c:v>5.0092989360000004</c:v>
                </c:pt>
                <c:pt idx="29">
                  <c:v>4.9931239419999995</c:v>
                </c:pt>
                <c:pt idx="30">
                  <c:v>4.9769465059999991</c:v>
                </c:pt>
                <c:pt idx="31">
                  <c:v>4.9607665839999999</c:v>
                </c:pt>
                <c:pt idx="32">
                  <c:v>4.9445841979999994</c:v>
                </c:pt>
                <c:pt idx="33">
                  <c:v>4.9283993700000002</c:v>
                </c:pt>
                <c:pt idx="34">
                  <c:v>4.9122120559999995</c:v>
                </c:pt>
                <c:pt idx="35">
                  <c:v>4.8960222780000002</c:v>
                </c:pt>
                <c:pt idx="36">
                  <c:v>4.8798300359999995</c:v>
                </c:pt>
                <c:pt idx="37">
                  <c:v>4.8636353299999993</c:v>
                </c:pt>
                <c:pt idx="38">
                  <c:v>4.8474381599999994</c:v>
                </c:pt>
                <c:pt idx="39">
                  <c:v>4.8312385259999999</c:v>
                </c:pt>
                <c:pt idx="40">
                  <c:v>4.815036428</c:v>
                </c:pt>
                <c:pt idx="41">
                  <c:v>4.7988318659999996</c:v>
                </c:pt>
                <c:pt idx="42">
                  <c:v>4.7826248400000004</c:v>
                </c:pt>
                <c:pt idx="43">
                  <c:v>4.7664153499999999</c:v>
                </c:pt>
                <c:pt idx="44">
                  <c:v>4.7502033739999998</c:v>
                </c:pt>
                <c:pt idx="45">
                  <c:v>4.7339889559999992</c:v>
                </c:pt>
                <c:pt idx="46">
                  <c:v>4.7177720739999991</c:v>
                </c:pt>
                <c:pt idx="47">
                  <c:v>4.7015527060000002</c:v>
                </c:pt>
                <c:pt idx="48">
                  <c:v>4.685330896</c:v>
                </c:pt>
                <c:pt idx="49">
                  <c:v>4.6691065999999992</c:v>
                </c:pt>
                <c:pt idx="50">
                  <c:v>4.6528798620000007</c:v>
                </c:pt>
                <c:pt idx="51">
                  <c:v>4.6366506379999999</c:v>
                </c:pt>
                <c:pt idx="52">
                  <c:v>4.6204189719999995</c:v>
                </c:pt>
                <c:pt idx="53">
                  <c:v>4.6041848199999995</c:v>
                </c:pt>
                <c:pt idx="54">
                  <c:v>4.5879482039999999</c:v>
                </c:pt>
                <c:pt idx="55">
                  <c:v>4.5717091459999999</c:v>
                </c:pt>
                <c:pt idx="56">
                  <c:v>4.5554676020000002</c:v>
                </c:pt>
                <c:pt idx="57">
                  <c:v>4.5392235939999992</c:v>
                </c:pt>
                <c:pt idx="58">
                  <c:v>4.5229771220000003</c:v>
                </c:pt>
                <c:pt idx="59">
                  <c:v>4.5067281860000001</c:v>
                </c:pt>
                <c:pt idx="60">
                  <c:v>4.4904767860000003</c:v>
                </c:pt>
                <c:pt idx="61">
                  <c:v>4.4742229219999992</c:v>
                </c:pt>
                <c:pt idx="62">
                  <c:v>4.4579665940000002</c:v>
                </c:pt>
                <c:pt idx="63">
                  <c:v>4.4417078019999998</c:v>
                </c:pt>
                <c:pt idx="64">
                  <c:v>4.4254465459999999</c:v>
                </c:pt>
                <c:pt idx="65">
                  <c:v>4.4091828260000003</c:v>
                </c:pt>
                <c:pt idx="66">
                  <c:v>4.3929166199999994</c:v>
                </c:pt>
                <c:pt idx="67">
                  <c:v>4.3766479719999998</c:v>
                </c:pt>
                <c:pt idx="68">
                  <c:v>4.3603768599999997</c:v>
                </c:pt>
                <c:pt idx="69">
                  <c:v>4.344103262</c:v>
                </c:pt>
                <c:pt idx="70">
                  <c:v>4.3278272219999998</c:v>
                </c:pt>
                <c:pt idx="71">
                  <c:v>4.3115486959999991</c:v>
                </c:pt>
                <c:pt idx="72">
                  <c:v>4.2952677279999998</c:v>
                </c:pt>
                <c:pt idx="73">
                  <c:v>4.2789842739999999</c:v>
                </c:pt>
                <c:pt idx="74">
                  <c:v>4.2626983779999996</c:v>
                </c:pt>
                <c:pt idx="75">
                  <c:v>4.2464099959999997</c:v>
                </c:pt>
                <c:pt idx="76">
                  <c:v>4.2301191500000002</c:v>
                </c:pt>
                <c:pt idx="77">
                  <c:v>4.2138258620000002</c:v>
                </c:pt>
                <c:pt idx="78">
                  <c:v>4.1975300879999997</c:v>
                </c:pt>
                <c:pt idx="79">
                  <c:v>4.1812318499999996</c:v>
                </c:pt>
                <c:pt idx="80">
                  <c:v>4.1649311479999991</c:v>
                </c:pt>
                <c:pt idx="81">
                  <c:v>4.1486279819999998</c:v>
                </c:pt>
                <c:pt idx="82">
                  <c:v>4.1323223520000001</c:v>
                </c:pt>
                <c:pt idx="83">
                  <c:v>4.1160142579999999</c:v>
                </c:pt>
                <c:pt idx="84">
                  <c:v>4.0997037000000001</c:v>
                </c:pt>
                <c:pt idx="85">
                  <c:v>4.0833906779999998</c:v>
                </c:pt>
                <c:pt idx="86">
                  <c:v>4.0670751919999999</c:v>
                </c:pt>
                <c:pt idx="87">
                  <c:v>4.0507572419999995</c:v>
                </c:pt>
                <c:pt idx="88">
                  <c:v>4.0344368060000004</c:v>
                </c:pt>
                <c:pt idx="89">
                  <c:v>4.018113928</c:v>
                </c:pt>
                <c:pt idx="90">
                  <c:v>4.001788586</c:v>
                </c:pt>
                <c:pt idx="91">
                  <c:v>3.9854607799999995</c:v>
                </c:pt>
                <c:pt idx="92">
                  <c:v>3.9691304879999998</c:v>
                </c:pt>
                <c:pt idx="93">
                  <c:v>3.9527977539999997</c:v>
                </c:pt>
                <c:pt idx="94">
                  <c:v>3.9364625339999999</c:v>
                </c:pt>
                <c:pt idx="95">
                  <c:v>3.9201248719999997</c:v>
                </c:pt>
                <c:pt idx="96">
                  <c:v>3.9037847239999999</c:v>
                </c:pt>
                <c:pt idx="97">
                  <c:v>3.8874421119999996</c:v>
                </c:pt>
                <c:pt idx="98">
                  <c:v>3.8710970580000001</c:v>
                </c:pt>
                <c:pt idx="99">
                  <c:v>3.8547495179999998</c:v>
                </c:pt>
                <c:pt idx="100">
                  <c:v>3.8383995139999998</c:v>
                </c:pt>
                <c:pt idx="101">
                  <c:v>3.8220470459999998</c:v>
                </c:pt>
                <c:pt idx="102">
                  <c:v>3.8056921139999997</c:v>
                </c:pt>
                <c:pt idx="103">
                  <c:v>3.7893347180000001</c:v>
                </c:pt>
                <c:pt idx="104">
                  <c:v>3.7729748799999996</c:v>
                </c:pt>
                <c:pt idx="105">
                  <c:v>3.7566125559999999</c:v>
                </c:pt>
                <c:pt idx="106">
                  <c:v>3.7402477459999997</c:v>
                </c:pt>
                <c:pt idx="107">
                  <c:v>3.7238804939999994</c:v>
                </c:pt>
                <c:pt idx="108">
                  <c:v>3.7075107779999996</c:v>
                </c:pt>
                <c:pt idx="109">
                  <c:v>3.6911385979999993</c:v>
                </c:pt>
                <c:pt idx="110">
                  <c:v>3.6747639539999994</c:v>
                </c:pt>
                <c:pt idx="111">
                  <c:v>3.658386846</c:v>
                </c:pt>
                <c:pt idx="112">
                  <c:v>3.642007252</c:v>
                </c:pt>
                <c:pt idx="113">
                  <c:v>3.6256252159999995</c:v>
                </c:pt>
                <c:pt idx="114">
                  <c:v>3.6092406939999995</c:v>
                </c:pt>
                <c:pt idx="115">
                  <c:v>3.5928537299999999</c:v>
                </c:pt>
                <c:pt idx="116">
                  <c:v>3.5764642799999997</c:v>
                </c:pt>
                <c:pt idx="117">
                  <c:v>3.560072388</c:v>
                </c:pt>
                <c:pt idx="118">
                  <c:v>3.5436780099999998</c:v>
                </c:pt>
                <c:pt idx="119">
                  <c:v>3.5272811900000001</c:v>
                </c:pt>
                <c:pt idx="120">
                  <c:v>3.5108818839999998</c:v>
                </c:pt>
                <c:pt idx="121">
                  <c:v>3.4944801139999999</c:v>
                </c:pt>
                <c:pt idx="122">
                  <c:v>3.4780758799999996</c:v>
                </c:pt>
                <c:pt idx="123">
                  <c:v>3.4616692039999997</c:v>
                </c:pt>
                <c:pt idx="124">
                  <c:v>3.4452600420000001</c:v>
                </c:pt>
                <c:pt idx="125">
                  <c:v>3.4288484160000001</c:v>
                </c:pt>
                <c:pt idx="126">
                  <c:v>3.4124343259999996</c:v>
                </c:pt>
                <c:pt idx="127">
                  <c:v>3.3960177719999995</c:v>
                </c:pt>
                <c:pt idx="128">
                  <c:v>3.3795987539999999</c:v>
                </c:pt>
                <c:pt idx="129">
                  <c:v>3.3631772719999997</c:v>
                </c:pt>
                <c:pt idx="130">
                  <c:v>3.346753326</c:v>
                </c:pt>
                <c:pt idx="131">
                  <c:v>3.3303268939999997</c:v>
                </c:pt>
                <c:pt idx="132">
                  <c:v>3.3138980199999999</c:v>
                </c:pt>
                <c:pt idx="133">
                  <c:v>3.2974666819999996</c:v>
                </c:pt>
                <c:pt idx="134">
                  <c:v>3.2810328799999997</c:v>
                </c:pt>
                <c:pt idx="135">
                  <c:v>3.2645965919999993</c:v>
                </c:pt>
                <c:pt idx="136">
                  <c:v>3.2481578619999993</c:v>
                </c:pt>
                <c:pt idx="137">
                  <c:v>3.2317166459999997</c:v>
                </c:pt>
                <c:pt idx="138">
                  <c:v>3.2152729879999997</c:v>
                </c:pt>
                <c:pt idx="139">
                  <c:v>3.1988268439999992</c:v>
                </c:pt>
                <c:pt idx="140">
                  <c:v>3.1823782579999991</c:v>
                </c:pt>
                <c:pt idx="141">
                  <c:v>3.1659271860000002</c:v>
                </c:pt>
                <c:pt idx="142">
                  <c:v>3.1494736499999991</c:v>
                </c:pt>
                <c:pt idx="143">
                  <c:v>3.1330176720000003</c:v>
                </c:pt>
                <c:pt idx="144">
                  <c:v>3.116559208</c:v>
                </c:pt>
                <c:pt idx="145">
                  <c:v>3.1000982799999992</c:v>
                </c:pt>
                <c:pt idx="146">
                  <c:v>3.0836348879999997</c:v>
                </c:pt>
                <c:pt idx="147">
                  <c:v>3.0671690319999998</c:v>
                </c:pt>
                <c:pt idx="148">
                  <c:v>3.0507007120000003</c:v>
                </c:pt>
                <c:pt idx="149">
                  <c:v>3.0342299279999994</c:v>
                </c:pt>
                <c:pt idx="150">
                  <c:v>3.0177566799999997</c:v>
                </c:pt>
                <c:pt idx="151">
                  <c:v>3.0012809679999997</c:v>
                </c:pt>
                <c:pt idx="152">
                  <c:v>2.9848027919999991</c:v>
                </c:pt>
                <c:pt idx="153">
                  <c:v>2.9683221519999998</c:v>
                </c:pt>
                <c:pt idx="154">
                  <c:v>2.9518390480000001</c:v>
                </c:pt>
                <c:pt idx="155">
                  <c:v>2.9353534799999998</c:v>
                </c:pt>
                <c:pt idx="156">
                  <c:v>2.918865426</c:v>
                </c:pt>
                <c:pt idx="157">
                  <c:v>2.9023749299999997</c:v>
                </c:pt>
                <c:pt idx="158">
                  <c:v>2.8858819479999998</c:v>
                </c:pt>
                <c:pt idx="159">
                  <c:v>2.8693865240000003</c:v>
                </c:pt>
                <c:pt idx="160">
                  <c:v>2.8528886359999994</c:v>
                </c:pt>
                <c:pt idx="161">
                  <c:v>2.8363882619999998</c:v>
                </c:pt>
                <c:pt idx="162">
                  <c:v>2.8198854239999998</c:v>
                </c:pt>
                <c:pt idx="163">
                  <c:v>2.8033801440000001</c:v>
                </c:pt>
                <c:pt idx="164">
                  <c:v>2.7868723779999991</c:v>
                </c:pt>
                <c:pt idx="165">
                  <c:v>2.7703621479999994</c:v>
                </c:pt>
                <c:pt idx="166">
                  <c:v>2.7538494759999992</c:v>
                </c:pt>
                <c:pt idx="167">
                  <c:v>2.7373343179999994</c:v>
                </c:pt>
                <c:pt idx="168">
                  <c:v>2.7208166959999991</c:v>
                </c:pt>
                <c:pt idx="169">
                  <c:v>2.7042966099999992</c:v>
                </c:pt>
                <c:pt idx="170">
                  <c:v>2.6877740599999997</c:v>
                </c:pt>
                <c:pt idx="171">
                  <c:v>2.6712490459999998</c:v>
                </c:pt>
                <c:pt idx="172">
                  <c:v>2.6547215679999994</c:v>
                </c:pt>
                <c:pt idx="173">
                  <c:v>2.6381916259999993</c:v>
                </c:pt>
                <c:pt idx="174">
                  <c:v>2.6216592199999997</c:v>
                </c:pt>
                <c:pt idx="175">
                  <c:v>2.6051243499999988</c:v>
                </c:pt>
                <c:pt idx="176">
                  <c:v>2.588587016</c:v>
                </c:pt>
                <c:pt idx="177">
                  <c:v>2.5720471959999998</c:v>
                </c:pt>
                <c:pt idx="178">
                  <c:v>2.5555049339999991</c:v>
                </c:pt>
                <c:pt idx="179">
                  <c:v>2.5389602079999998</c:v>
                </c:pt>
                <c:pt idx="180">
                  <c:v>2.5224129959999999</c:v>
                </c:pt>
                <c:pt idx="181">
                  <c:v>2.5058633419999996</c:v>
                </c:pt>
                <c:pt idx="182">
                  <c:v>2.4893112019999997</c:v>
                </c:pt>
                <c:pt idx="183">
                  <c:v>2.4727566199999993</c:v>
                </c:pt>
                <c:pt idx="184">
                  <c:v>2.4561995519999993</c:v>
                </c:pt>
                <c:pt idx="185">
                  <c:v>2.4396400419999997</c:v>
                </c:pt>
                <c:pt idx="186">
                  <c:v>2.4230780459999997</c:v>
                </c:pt>
                <c:pt idx="187">
                  <c:v>2.4065135859999991</c:v>
                </c:pt>
                <c:pt idx="188">
                  <c:v>2.3899466619999998</c:v>
                </c:pt>
                <c:pt idx="189">
                  <c:v>2.3733772960000001</c:v>
                </c:pt>
                <c:pt idx="190">
                  <c:v>2.356805443999999</c:v>
                </c:pt>
                <c:pt idx="191">
                  <c:v>2.3402311280000001</c:v>
                </c:pt>
                <c:pt idx="192">
                  <c:v>2.3236543479999998</c:v>
                </c:pt>
                <c:pt idx="193">
                  <c:v>2.3070751039999999</c:v>
                </c:pt>
                <c:pt idx="194">
                  <c:v>2.2904933959999996</c:v>
                </c:pt>
                <c:pt idx="195">
                  <c:v>2.2739092239999996</c:v>
                </c:pt>
                <c:pt idx="196">
                  <c:v>2.2573225880000001</c:v>
                </c:pt>
                <c:pt idx="197">
                  <c:v>2.2407334880000001</c:v>
                </c:pt>
                <c:pt idx="198">
                  <c:v>2.2241419019999995</c:v>
                </c:pt>
                <c:pt idx="199">
                  <c:v>2.2075478739999994</c:v>
                </c:pt>
                <c:pt idx="200">
                  <c:v>2.1909513819999997</c:v>
                </c:pt>
                <c:pt idx="201">
                  <c:v>2.1743524039999995</c:v>
                </c:pt>
                <c:pt idx="202">
                  <c:v>2.1577509839999998</c:v>
                </c:pt>
                <c:pt idx="203">
                  <c:v>2.1411470999999995</c:v>
                </c:pt>
                <c:pt idx="204">
                  <c:v>2.1245407299999997</c:v>
                </c:pt>
                <c:pt idx="205">
                  <c:v>2.1079319180000002</c:v>
                </c:pt>
                <c:pt idx="206">
                  <c:v>2.0913206199999994</c:v>
                </c:pt>
                <c:pt idx="207">
                  <c:v>2.0747068579999999</c:v>
                </c:pt>
                <c:pt idx="208">
                  <c:v>2.058090653999999</c:v>
                </c:pt>
                <c:pt idx="209">
                  <c:v>2.0414719639999994</c:v>
                </c:pt>
                <c:pt idx="210">
                  <c:v>2.0248508099999993</c:v>
                </c:pt>
                <c:pt idx="211">
                  <c:v>2.0082272139999997</c:v>
                </c:pt>
                <c:pt idx="212">
                  <c:v>1.9916011319999996</c:v>
                </c:pt>
                <c:pt idx="213">
                  <c:v>1.9749725859999998</c:v>
                </c:pt>
                <c:pt idx="214">
                  <c:v>1.9583415759999996</c:v>
                </c:pt>
                <c:pt idx="215">
                  <c:v>1.9417081019999998</c:v>
                </c:pt>
                <c:pt idx="216">
                  <c:v>1.9250721640000004</c:v>
                </c:pt>
                <c:pt idx="217">
                  <c:v>1.9084337619999996</c:v>
                </c:pt>
                <c:pt idx="218">
                  <c:v>1.8917928960000001</c:v>
                </c:pt>
                <c:pt idx="219">
                  <c:v>1.8751495660000002</c:v>
                </c:pt>
                <c:pt idx="220">
                  <c:v>1.8585037499999997</c:v>
                </c:pt>
                <c:pt idx="221">
                  <c:v>1.8418554919999996</c:v>
                </c:pt>
                <c:pt idx="222">
                  <c:v>1.8252047699999991</c:v>
                </c:pt>
                <c:pt idx="223">
                  <c:v>1.808551561999999</c:v>
                </c:pt>
                <c:pt idx="224">
                  <c:v>1.7918959119999993</c:v>
                </c:pt>
                <c:pt idx="225">
                  <c:v>1.775237798</c:v>
                </c:pt>
                <c:pt idx="226">
                  <c:v>1.7585771979999993</c:v>
                </c:pt>
                <c:pt idx="227">
                  <c:v>1.7419141559999991</c:v>
                </c:pt>
                <c:pt idx="228">
                  <c:v>1.7252486280000001</c:v>
                </c:pt>
                <c:pt idx="229">
                  <c:v>1.7085806359999998</c:v>
                </c:pt>
                <c:pt idx="230">
                  <c:v>1.6919102019999999</c:v>
                </c:pt>
                <c:pt idx="231">
                  <c:v>1.6752372820000003</c:v>
                </c:pt>
                <c:pt idx="232">
                  <c:v>1.6585618979999994</c:v>
                </c:pt>
                <c:pt idx="233">
                  <c:v>1.6418840719999999</c:v>
                </c:pt>
                <c:pt idx="234">
                  <c:v>1.6252037599999998</c:v>
                </c:pt>
                <c:pt idx="235">
                  <c:v>1.6085209840000001</c:v>
                </c:pt>
                <c:pt idx="236">
                  <c:v>1.5918357439999999</c:v>
                </c:pt>
                <c:pt idx="237">
                  <c:v>1.5751480399999993</c:v>
                </c:pt>
                <c:pt idx="238">
                  <c:v>1.5584578719999991</c:v>
                </c:pt>
                <c:pt idx="239">
                  <c:v>1.5417652399999993</c:v>
                </c:pt>
                <c:pt idx="240">
                  <c:v>1.5250701439999998</c:v>
                </c:pt>
                <c:pt idx="241">
                  <c:v>1.5083725839999991</c:v>
                </c:pt>
                <c:pt idx="242">
                  <c:v>1.4916725379999995</c:v>
                </c:pt>
                <c:pt idx="243">
                  <c:v>1.4749700499999996</c:v>
                </c:pt>
                <c:pt idx="244">
                  <c:v>1.458265098</c:v>
                </c:pt>
                <c:pt idx="245">
                  <c:v>1.4415576819999991</c:v>
                </c:pt>
                <c:pt idx="246">
                  <c:v>1.4248477799999995</c:v>
                </c:pt>
                <c:pt idx="247">
                  <c:v>1.4081354359999994</c:v>
                </c:pt>
                <c:pt idx="248">
                  <c:v>1.3914206059999996</c:v>
                </c:pt>
                <c:pt idx="249">
                  <c:v>1.3747033339999994</c:v>
                </c:pt>
                <c:pt idx="250">
                  <c:v>1.3579835759999996</c:v>
                </c:pt>
                <c:pt idx="251">
                  <c:v>1.3412613759999994</c:v>
                </c:pt>
                <c:pt idx="252">
                  <c:v>1.3245366899999995</c:v>
                </c:pt>
                <c:pt idx="253">
                  <c:v>1.3078095399999992</c:v>
                </c:pt>
                <c:pt idx="254">
                  <c:v>1.2910799259999992</c:v>
                </c:pt>
                <c:pt idx="255">
                  <c:v>1.2743478699999997</c:v>
                </c:pt>
                <c:pt idx="256">
                  <c:v>1.2576133279999997</c:v>
                </c:pt>
                <c:pt idx="257">
                  <c:v>1.2408763220000001</c:v>
                </c:pt>
                <c:pt idx="258">
                  <c:v>1.224136852</c:v>
                </c:pt>
                <c:pt idx="259">
                  <c:v>1.2073949180000003</c:v>
                </c:pt>
                <c:pt idx="260">
                  <c:v>1.1906505199999993</c:v>
                </c:pt>
                <c:pt idx="261">
                  <c:v>1.1739036579999995</c:v>
                </c:pt>
                <c:pt idx="262">
                  <c:v>1.1571543319999993</c:v>
                </c:pt>
                <c:pt idx="263">
                  <c:v>1.1404025419999995</c:v>
                </c:pt>
                <c:pt idx="264">
                  <c:v>1.1236482879999992</c:v>
                </c:pt>
                <c:pt idx="265">
                  <c:v>1.1068915479999992</c:v>
                </c:pt>
                <c:pt idx="266">
                  <c:v>1.0901323659999997</c:v>
                </c:pt>
                <c:pt idx="267">
                  <c:v>1.0733707199999998</c:v>
                </c:pt>
                <c:pt idx="268">
                  <c:v>1.0566065879999993</c:v>
                </c:pt>
                <c:pt idx="269">
                  <c:v>1.0398400139999993</c:v>
                </c:pt>
                <c:pt idx="270">
                  <c:v>1.0230709759999996</c:v>
                </c:pt>
                <c:pt idx="271">
                  <c:v>1.0062994519999995</c:v>
                </c:pt>
                <c:pt idx="272">
                  <c:v>0.98952546399999974</c:v>
                </c:pt>
                <c:pt idx="273">
                  <c:v>0.97274903399999957</c:v>
                </c:pt>
                <c:pt idx="274">
                  <c:v>0.95597011799999976</c:v>
                </c:pt>
                <c:pt idx="275">
                  <c:v>0.93918875999999951</c:v>
                </c:pt>
                <c:pt idx="276">
                  <c:v>0.92240491599999963</c:v>
                </c:pt>
                <c:pt idx="277">
                  <c:v>0.90561860800000016</c:v>
                </c:pt>
                <c:pt idx="278">
                  <c:v>0.88882983600000021</c:v>
                </c:pt>
                <c:pt idx="279">
                  <c:v>0.87203859999999978</c:v>
                </c:pt>
                <c:pt idx="280">
                  <c:v>0.85524489999999975</c:v>
                </c:pt>
                <c:pt idx="281">
                  <c:v>0.83844873599999925</c:v>
                </c:pt>
                <c:pt idx="282">
                  <c:v>0.82165010800000005</c:v>
                </c:pt>
                <c:pt idx="283">
                  <c:v>0.80484901599999947</c:v>
                </c:pt>
                <c:pt idx="284">
                  <c:v>0.7880454600000002</c:v>
                </c:pt>
                <c:pt idx="285">
                  <c:v>0.77123943999999955</c:v>
                </c:pt>
                <c:pt idx="286">
                  <c:v>0.75443095599999932</c:v>
                </c:pt>
                <c:pt idx="287">
                  <c:v>0.73762000799999949</c:v>
                </c:pt>
                <c:pt idx="288">
                  <c:v>0.72080657400000003</c:v>
                </c:pt>
                <c:pt idx="289">
                  <c:v>0.70399069799999925</c:v>
                </c:pt>
                <c:pt idx="290">
                  <c:v>0.68717235799999976</c:v>
                </c:pt>
                <c:pt idx="291">
                  <c:v>0.67035153199999975</c:v>
                </c:pt>
                <c:pt idx="292">
                  <c:v>0.6535282639999993</c:v>
                </c:pt>
                <c:pt idx="293">
                  <c:v>0.63670251000000011</c:v>
                </c:pt>
                <c:pt idx="294">
                  <c:v>0.61987431399999959</c:v>
                </c:pt>
                <c:pt idx="295">
                  <c:v>0.60304363199999944</c:v>
                </c:pt>
                <c:pt idx="296">
                  <c:v>0.58621050799999974</c:v>
                </c:pt>
                <c:pt idx="297">
                  <c:v>0.56937489799999952</c:v>
                </c:pt>
                <c:pt idx="298">
                  <c:v>0.55253682399999882</c:v>
                </c:pt>
                <c:pt idx="299">
                  <c:v>0.5356962860000003</c:v>
                </c:pt>
                <c:pt idx="300">
                  <c:v>0.51885330599999957</c:v>
                </c:pt>
                <c:pt idx="301">
                  <c:v>0.50200784000000009</c:v>
                </c:pt>
                <c:pt idx="302">
                  <c:v>0.48515990999999925</c:v>
                </c:pt>
                <c:pt idx="303">
                  <c:v>0.46830951599999882</c:v>
                </c:pt>
                <c:pt idx="304">
                  <c:v>0.45145665799999879</c:v>
                </c:pt>
                <c:pt idx="305">
                  <c:v>0.43460133599999917</c:v>
                </c:pt>
                <c:pt idx="306">
                  <c:v>0.41774354999999996</c:v>
                </c:pt>
                <c:pt idx="307">
                  <c:v>0.40088329999999939</c:v>
                </c:pt>
                <c:pt idx="308">
                  <c:v>0.38402056400000006</c:v>
                </c:pt>
                <c:pt idx="309">
                  <c:v>0.36715538600000031</c:v>
                </c:pt>
                <c:pt idx="310">
                  <c:v>0.35028774399999918</c:v>
                </c:pt>
                <c:pt idx="311">
                  <c:v>0.33341763799999935</c:v>
                </c:pt>
                <c:pt idx="312">
                  <c:v>0.31654504599999989</c:v>
                </c:pt>
                <c:pt idx="313">
                  <c:v>0.29967001199999999</c:v>
                </c:pt>
                <c:pt idx="314">
                  <c:v>0.28279249199999956</c:v>
                </c:pt>
                <c:pt idx="315">
                  <c:v>0.2659125299999987</c:v>
                </c:pt>
                <c:pt idx="316">
                  <c:v>0.2490300819999991</c:v>
                </c:pt>
                <c:pt idx="317">
                  <c:v>0.23214519199999994</c:v>
                </c:pt>
                <c:pt idx="318">
                  <c:v>0.21525781599999938</c:v>
                </c:pt>
                <c:pt idx="319">
                  <c:v>0.19836797599999922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09A-4740-8FB0-16289C18AD26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Sheet4!$X$2:$X$324</c:f>
              <c:numCache>
                <c:formatCode>General</c:formatCode>
                <c:ptCount val="323"/>
                <c:pt idx="0">
                  <c:v>5.5173888400000006</c:v>
                </c:pt>
                <c:pt idx="1">
                  <c:v>5.50274704</c:v>
                </c:pt>
                <c:pt idx="2">
                  <c:v>5.4881030200000005</c:v>
                </c:pt>
                <c:pt idx="3">
                  <c:v>5.4734567599999995</c:v>
                </c:pt>
                <c:pt idx="4">
                  <c:v>5.4588082399999998</c:v>
                </c:pt>
                <c:pt idx="5">
                  <c:v>5.4441575000000002</c:v>
                </c:pt>
                <c:pt idx="6">
                  <c:v>5.4295045000000002</c:v>
                </c:pt>
                <c:pt idx="7">
                  <c:v>5.4148492600000004</c:v>
                </c:pt>
                <c:pt idx="8">
                  <c:v>5.4001918</c:v>
                </c:pt>
                <c:pt idx="9">
                  <c:v>5.3855320800000008</c:v>
                </c:pt>
                <c:pt idx="10">
                  <c:v>5.3708701199999993</c:v>
                </c:pt>
                <c:pt idx="11">
                  <c:v>5.3562059400000006</c:v>
                </c:pt>
                <c:pt idx="12">
                  <c:v>5.3415394999999997</c:v>
                </c:pt>
                <c:pt idx="13">
                  <c:v>5.3268708199999999</c:v>
                </c:pt>
                <c:pt idx="14">
                  <c:v>5.3121998999999995</c:v>
                </c:pt>
                <c:pt idx="15">
                  <c:v>5.2975267400000003</c:v>
                </c:pt>
                <c:pt idx="16">
                  <c:v>5.2828513400000006</c:v>
                </c:pt>
                <c:pt idx="17">
                  <c:v>5.2681737000000002</c:v>
                </c:pt>
                <c:pt idx="18">
                  <c:v>5.2534938200000001</c:v>
                </c:pt>
                <c:pt idx="19">
                  <c:v>5.2388117000000003</c:v>
                </c:pt>
                <c:pt idx="20">
                  <c:v>5.2241273399999999</c:v>
                </c:pt>
                <c:pt idx="21">
                  <c:v>5.2094407399999998</c:v>
                </c:pt>
                <c:pt idx="22">
                  <c:v>5.1947518800000001</c:v>
                </c:pt>
                <c:pt idx="23">
                  <c:v>5.1800607999999997</c:v>
                </c:pt>
                <c:pt idx="24">
                  <c:v>5.1653674800000005</c:v>
                </c:pt>
                <c:pt idx="25">
                  <c:v>5.1506719000000007</c:v>
                </c:pt>
                <c:pt idx="26">
                  <c:v>5.1359741000000003</c:v>
                </c:pt>
                <c:pt idx="27">
                  <c:v>5.1212740400000003</c:v>
                </c:pt>
                <c:pt idx="28">
                  <c:v>5.1065717599999996</c:v>
                </c:pt>
                <c:pt idx="29">
                  <c:v>5.0918672200000001</c:v>
                </c:pt>
                <c:pt idx="30">
                  <c:v>5.07716046</c:v>
                </c:pt>
                <c:pt idx="31">
                  <c:v>5.0624514400000002</c:v>
                </c:pt>
                <c:pt idx="32">
                  <c:v>5.0477401799999999</c:v>
                </c:pt>
                <c:pt idx="33">
                  <c:v>5.0330267000000006</c:v>
                </c:pt>
                <c:pt idx="34">
                  <c:v>5.01831096</c:v>
                </c:pt>
                <c:pt idx="35">
                  <c:v>5.0035929800000005</c:v>
                </c:pt>
                <c:pt idx="36">
                  <c:v>4.9888727599999996</c:v>
                </c:pt>
                <c:pt idx="37">
                  <c:v>4.9741502999999998</c:v>
                </c:pt>
                <c:pt idx="38">
                  <c:v>4.9594255999999994</c:v>
                </c:pt>
                <c:pt idx="39">
                  <c:v>4.9446986600000002</c:v>
                </c:pt>
                <c:pt idx="40">
                  <c:v>4.9299694800000005</c:v>
                </c:pt>
                <c:pt idx="41">
                  <c:v>4.9152380600000001</c:v>
                </c:pt>
                <c:pt idx="42">
                  <c:v>4.9005044</c:v>
                </c:pt>
                <c:pt idx="43">
                  <c:v>4.8857685000000002</c:v>
                </c:pt>
                <c:pt idx="44">
                  <c:v>4.8710303400000008</c:v>
                </c:pt>
                <c:pt idx="45">
                  <c:v>4.8562899599999998</c:v>
                </c:pt>
                <c:pt idx="46">
                  <c:v>4.84154734</c:v>
                </c:pt>
                <c:pt idx="47">
                  <c:v>4.8268024599999997</c:v>
                </c:pt>
                <c:pt idx="48">
                  <c:v>4.8120553600000004</c:v>
                </c:pt>
                <c:pt idx="49">
                  <c:v>4.7973059999999998</c:v>
                </c:pt>
                <c:pt idx="50">
                  <c:v>4.7825544200000003</c:v>
                </c:pt>
                <c:pt idx="51">
                  <c:v>4.7678005799999994</c:v>
                </c:pt>
                <c:pt idx="52">
                  <c:v>4.7530445200000004</c:v>
                </c:pt>
                <c:pt idx="53">
                  <c:v>4.7382862000000001</c:v>
                </c:pt>
                <c:pt idx="54">
                  <c:v>4.7235256400000001</c:v>
                </c:pt>
                <c:pt idx="55">
                  <c:v>4.7087628600000002</c:v>
                </c:pt>
                <c:pt idx="56">
                  <c:v>4.6939978199999999</c:v>
                </c:pt>
                <c:pt idx="57">
                  <c:v>4.6792305399999998</c:v>
                </c:pt>
                <c:pt idx="58">
                  <c:v>4.6644610200000001</c:v>
                </c:pt>
                <c:pt idx="59">
                  <c:v>4.6496892600000006</c:v>
                </c:pt>
                <c:pt idx="60">
                  <c:v>4.6349152599999996</c:v>
                </c:pt>
                <c:pt idx="61">
                  <c:v>4.6201390199999999</c:v>
                </c:pt>
                <c:pt idx="62">
                  <c:v>4.6053605399999995</c:v>
                </c:pt>
                <c:pt idx="63">
                  <c:v>4.5905798200000003</c:v>
                </c:pt>
                <c:pt idx="64">
                  <c:v>4.5757968600000005</c:v>
                </c:pt>
                <c:pt idx="65">
                  <c:v>4.5610116600000001</c:v>
                </c:pt>
                <c:pt idx="66">
                  <c:v>4.5462242000000002</c:v>
                </c:pt>
                <c:pt idx="67">
                  <c:v>4.5314345200000004</c:v>
                </c:pt>
                <c:pt idx="68">
                  <c:v>4.5166426</c:v>
                </c:pt>
                <c:pt idx="69">
                  <c:v>4.50184842</c:v>
                </c:pt>
                <c:pt idx="70">
                  <c:v>4.4870520200000001</c:v>
                </c:pt>
                <c:pt idx="71">
                  <c:v>4.4722533599999998</c:v>
                </c:pt>
                <c:pt idx="72">
                  <c:v>4.4574524800000006</c:v>
                </c:pt>
                <c:pt idx="73">
                  <c:v>4.4426493400000009</c:v>
                </c:pt>
                <c:pt idx="74">
                  <c:v>4.4278439800000005</c:v>
                </c:pt>
                <c:pt idx="75">
                  <c:v>4.4130363599999995</c:v>
                </c:pt>
                <c:pt idx="76">
                  <c:v>4.3982264999999998</c:v>
                </c:pt>
                <c:pt idx="77">
                  <c:v>4.3834144199999994</c:v>
                </c:pt>
                <c:pt idx="78">
                  <c:v>4.3686000800000002</c:v>
                </c:pt>
                <c:pt idx="79">
                  <c:v>4.3537835000000005</c:v>
                </c:pt>
                <c:pt idx="80">
                  <c:v>4.3389646800000001</c:v>
                </c:pt>
                <c:pt idx="81">
                  <c:v>4.3241436200000001</c:v>
                </c:pt>
                <c:pt idx="82">
                  <c:v>4.3093203200000003</c:v>
                </c:pt>
                <c:pt idx="83">
                  <c:v>4.29449478</c:v>
                </c:pt>
                <c:pt idx="84">
                  <c:v>4.2796669999999999</c:v>
                </c:pt>
                <c:pt idx="85">
                  <c:v>4.2648369800000001</c:v>
                </c:pt>
                <c:pt idx="86">
                  <c:v>4.2500047199999997</c:v>
                </c:pt>
                <c:pt idx="87">
                  <c:v>4.2351702199999997</c:v>
                </c:pt>
                <c:pt idx="88">
                  <c:v>4.22033346</c:v>
                </c:pt>
                <c:pt idx="89">
                  <c:v>4.2054944800000005</c:v>
                </c:pt>
                <c:pt idx="90">
                  <c:v>4.1906532599999995</c:v>
                </c:pt>
                <c:pt idx="91">
                  <c:v>4.1758097999999997</c:v>
                </c:pt>
                <c:pt idx="92">
                  <c:v>4.1609640800000003</c:v>
                </c:pt>
                <c:pt idx="93">
                  <c:v>4.1461161400000002</c:v>
                </c:pt>
                <c:pt idx="94">
                  <c:v>4.1312659400000005</c:v>
                </c:pt>
                <c:pt idx="95">
                  <c:v>4.11641352</c:v>
                </c:pt>
                <c:pt idx="96">
                  <c:v>4.10155884</c:v>
                </c:pt>
                <c:pt idx="97">
                  <c:v>4.0867019199999994</c:v>
                </c:pt>
                <c:pt idx="98">
                  <c:v>4.0718427800000008</c:v>
                </c:pt>
                <c:pt idx="99">
                  <c:v>4.0569813799999999</c:v>
                </c:pt>
                <c:pt idx="100">
                  <c:v>4.0421177400000001</c:v>
                </c:pt>
                <c:pt idx="101">
                  <c:v>4.0272518599999998</c:v>
                </c:pt>
                <c:pt idx="102">
                  <c:v>4.0123837400000006</c:v>
                </c:pt>
                <c:pt idx="103">
                  <c:v>3.99751338</c:v>
                </c:pt>
                <c:pt idx="104">
                  <c:v>3.9826408</c:v>
                </c:pt>
                <c:pt idx="105">
                  <c:v>3.9677659599999999</c:v>
                </c:pt>
                <c:pt idx="106">
                  <c:v>3.9528888599999998</c:v>
                </c:pt>
                <c:pt idx="107">
                  <c:v>3.9380095399999999</c:v>
                </c:pt>
                <c:pt idx="108">
                  <c:v>3.9231279800000003</c:v>
                </c:pt>
                <c:pt idx="109">
                  <c:v>3.9082441800000001</c:v>
                </c:pt>
                <c:pt idx="110">
                  <c:v>3.8933581400000001</c:v>
                </c:pt>
                <c:pt idx="111">
                  <c:v>3.87846986</c:v>
                </c:pt>
                <c:pt idx="112">
                  <c:v>3.8635793200000004</c:v>
                </c:pt>
                <c:pt idx="113">
                  <c:v>3.84868656</c:v>
                </c:pt>
                <c:pt idx="114">
                  <c:v>3.83379154</c:v>
                </c:pt>
                <c:pt idx="115">
                  <c:v>3.8188943000000002</c:v>
                </c:pt>
                <c:pt idx="116">
                  <c:v>3.8039948000000003</c:v>
                </c:pt>
                <c:pt idx="117">
                  <c:v>3.7890930799999998</c:v>
                </c:pt>
                <c:pt idx="118">
                  <c:v>3.7741891000000001</c:v>
                </c:pt>
                <c:pt idx="119">
                  <c:v>3.7592829000000001</c:v>
                </c:pt>
                <c:pt idx="120">
                  <c:v>3.7443744400000001</c:v>
                </c:pt>
                <c:pt idx="121">
                  <c:v>3.7294637399999999</c:v>
                </c:pt>
                <c:pt idx="122">
                  <c:v>3.7145508</c:v>
                </c:pt>
                <c:pt idx="123">
                  <c:v>3.6996356399999999</c:v>
                </c:pt>
                <c:pt idx="124">
                  <c:v>3.6847182200000002</c:v>
                </c:pt>
                <c:pt idx="125">
                  <c:v>3.6697985600000003</c:v>
                </c:pt>
                <c:pt idx="126">
                  <c:v>3.6548766600000002</c:v>
                </c:pt>
                <c:pt idx="127">
                  <c:v>3.63995252</c:v>
                </c:pt>
                <c:pt idx="128">
                  <c:v>3.6250261400000001</c:v>
                </c:pt>
                <c:pt idx="129">
                  <c:v>3.6100975200000001</c:v>
                </c:pt>
                <c:pt idx="130">
                  <c:v>3.5951666600000003</c:v>
                </c:pt>
                <c:pt idx="131">
                  <c:v>3.58023354</c:v>
                </c:pt>
                <c:pt idx="132">
                  <c:v>3.5652982</c:v>
                </c:pt>
                <c:pt idx="133">
                  <c:v>3.5503606200000002</c:v>
                </c:pt>
                <c:pt idx="134">
                  <c:v>3.5354207999999998</c:v>
                </c:pt>
                <c:pt idx="135">
                  <c:v>3.5204787199999998</c:v>
                </c:pt>
                <c:pt idx="136">
                  <c:v>3.50553442</c:v>
                </c:pt>
                <c:pt idx="137">
                  <c:v>3.4905878599999998</c:v>
                </c:pt>
                <c:pt idx="138">
                  <c:v>3.4756390799999997</c:v>
                </c:pt>
                <c:pt idx="139">
                  <c:v>3.46068804</c:v>
                </c:pt>
                <c:pt idx="140">
                  <c:v>3.4457347799999996</c:v>
                </c:pt>
                <c:pt idx="141">
                  <c:v>3.4307792600000004</c:v>
                </c:pt>
                <c:pt idx="142">
                  <c:v>3.4158214999999998</c:v>
                </c:pt>
                <c:pt idx="143">
                  <c:v>3.4008615200000003</c:v>
                </c:pt>
                <c:pt idx="144">
                  <c:v>3.3858992800000003</c:v>
                </c:pt>
                <c:pt idx="145">
                  <c:v>3.3709347999999997</c:v>
                </c:pt>
                <c:pt idx="146">
                  <c:v>3.3559680800000002</c:v>
                </c:pt>
                <c:pt idx="147">
                  <c:v>3.3409991200000002</c:v>
                </c:pt>
                <c:pt idx="148">
                  <c:v>3.3260279200000005</c:v>
                </c:pt>
                <c:pt idx="149">
                  <c:v>3.3110544799999992</c:v>
                </c:pt>
                <c:pt idx="150">
                  <c:v>3.2960788000000001</c:v>
                </c:pt>
                <c:pt idx="151">
                  <c:v>3.2811008799999994</c:v>
                </c:pt>
                <c:pt idx="152">
                  <c:v>3.26612072</c:v>
                </c:pt>
                <c:pt idx="153">
                  <c:v>3.2511383199999999</c:v>
                </c:pt>
                <c:pt idx="154">
                  <c:v>3.2361536800000001</c:v>
                </c:pt>
                <c:pt idx="155">
                  <c:v>3.2211667999999998</c:v>
                </c:pt>
                <c:pt idx="156">
                  <c:v>3.2061776599999998</c:v>
                </c:pt>
                <c:pt idx="157">
                  <c:v>3.1911863</c:v>
                </c:pt>
                <c:pt idx="158">
                  <c:v>3.1761926799999998</c:v>
                </c:pt>
                <c:pt idx="159">
                  <c:v>3.1611968400000006</c:v>
                </c:pt>
                <c:pt idx="160">
                  <c:v>3.1461987599999999</c:v>
                </c:pt>
                <c:pt idx="161">
                  <c:v>3.1311984200000005</c:v>
                </c:pt>
                <c:pt idx="162">
                  <c:v>3.1161958400000005</c:v>
                </c:pt>
                <c:pt idx="163">
                  <c:v>3.1011910400000007</c:v>
                </c:pt>
                <c:pt idx="164">
                  <c:v>3.0861839799999995</c:v>
                </c:pt>
                <c:pt idx="165">
                  <c:v>3.0711746800000004</c:v>
                </c:pt>
                <c:pt idx="166">
                  <c:v>3.0561631599999997</c:v>
                </c:pt>
                <c:pt idx="167">
                  <c:v>3.0411493799999993</c:v>
                </c:pt>
                <c:pt idx="168">
                  <c:v>3.0261333599999993</c:v>
                </c:pt>
                <c:pt idx="169">
                  <c:v>3.0111150999999996</c:v>
                </c:pt>
                <c:pt idx="170">
                  <c:v>2.9960946000000002</c:v>
                </c:pt>
                <c:pt idx="171">
                  <c:v>2.9810718600000001</c:v>
                </c:pt>
                <c:pt idx="172">
                  <c:v>2.9660468799999995</c:v>
                </c:pt>
                <c:pt idx="173">
                  <c:v>2.95101966</c:v>
                </c:pt>
                <c:pt idx="174">
                  <c:v>2.9359902</c:v>
                </c:pt>
                <c:pt idx="175">
                  <c:v>2.9209584999999993</c:v>
                </c:pt>
                <c:pt idx="176">
                  <c:v>2.9059245599999999</c:v>
                </c:pt>
                <c:pt idx="177">
                  <c:v>2.8908883599999999</c:v>
                </c:pt>
                <c:pt idx="178">
                  <c:v>2.8758499400000002</c:v>
                </c:pt>
                <c:pt idx="179">
                  <c:v>2.8608092800000007</c:v>
                </c:pt>
                <c:pt idx="180">
                  <c:v>2.8457663600000007</c:v>
                </c:pt>
                <c:pt idx="181">
                  <c:v>2.83072122</c:v>
                </c:pt>
                <c:pt idx="182">
                  <c:v>2.8156738199999998</c:v>
                </c:pt>
                <c:pt idx="183">
                  <c:v>2.8006241999999997</c:v>
                </c:pt>
                <c:pt idx="184">
                  <c:v>2.78557232</c:v>
                </c:pt>
                <c:pt idx="185">
                  <c:v>2.7705182199999996</c:v>
                </c:pt>
                <c:pt idx="186">
                  <c:v>2.7554618600000005</c:v>
                </c:pt>
                <c:pt idx="187">
                  <c:v>2.7404032599999999</c:v>
                </c:pt>
                <c:pt idx="188">
                  <c:v>2.7253424199999996</c:v>
                </c:pt>
                <c:pt idx="189">
                  <c:v>2.7102793600000004</c:v>
                </c:pt>
                <c:pt idx="190">
                  <c:v>2.6952140399999998</c:v>
                </c:pt>
                <c:pt idx="191">
                  <c:v>2.6801464800000003</c:v>
                </c:pt>
                <c:pt idx="192">
                  <c:v>2.6650766800000003</c:v>
                </c:pt>
                <c:pt idx="193">
                  <c:v>2.6500046399999997</c:v>
                </c:pt>
                <c:pt idx="194">
                  <c:v>2.6349303600000002</c:v>
                </c:pt>
                <c:pt idx="195">
                  <c:v>2.6198538399999993</c:v>
                </c:pt>
                <c:pt idx="196">
                  <c:v>2.6047750800000005</c:v>
                </c:pt>
                <c:pt idx="197">
                  <c:v>2.5896940800000001</c:v>
                </c:pt>
                <c:pt idx="198">
                  <c:v>2.5746108199999993</c:v>
                </c:pt>
                <c:pt idx="199">
                  <c:v>2.5595253400000004</c:v>
                </c:pt>
                <c:pt idx="200">
                  <c:v>2.5444376200000001</c:v>
                </c:pt>
                <c:pt idx="201">
                  <c:v>2.5293476400000001</c:v>
                </c:pt>
                <c:pt idx="202">
                  <c:v>2.5142554399999995</c:v>
                </c:pt>
                <c:pt idx="203">
                  <c:v>2.499161</c:v>
                </c:pt>
                <c:pt idx="204">
                  <c:v>2.4840643</c:v>
                </c:pt>
                <c:pt idx="205">
                  <c:v>2.4689653800000002</c:v>
                </c:pt>
                <c:pt idx="206">
                  <c:v>2.4538641999999999</c:v>
                </c:pt>
                <c:pt idx="207">
                  <c:v>2.43876078</c:v>
                </c:pt>
                <c:pt idx="208">
                  <c:v>2.4236551400000002</c:v>
                </c:pt>
                <c:pt idx="209">
                  <c:v>2.4085472399999999</c:v>
                </c:pt>
                <c:pt idx="210">
                  <c:v>2.3934370999999999</c:v>
                </c:pt>
                <c:pt idx="211">
                  <c:v>2.37832474</c:v>
                </c:pt>
                <c:pt idx="212">
                  <c:v>2.3632101199999997</c:v>
                </c:pt>
                <c:pt idx="213">
                  <c:v>2.3480932600000006</c:v>
                </c:pt>
                <c:pt idx="214">
                  <c:v>2.33297416</c:v>
                </c:pt>
                <c:pt idx="215">
                  <c:v>2.3178528199999997</c:v>
                </c:pt>
                <c:pt idx="216">
                  <c:v>2.3027292400000006</c:v>
                </c:pt>
                <c:pt idx="217">
                  <c:v>2.2876034199999999</c:v>
                </c:pt>
                <c:pt idx="218">
                  <c:v>2.2724753600000005</c:v>
                </c:pt>
                <c:pt idx="219">
                  <c:v>2.2573450600000005</c:v>
                </c:pt>
                <c:pt idx="220">
                  <c:v>2.2422125000000008</c:v>
                </c:pt>
                <c:pt idx="221">
                  <c:v>2.2270777200000005</c:v>
                </c:pt>
                <c:pt idx="222">
                  <c:v>2.2119406999999995</c:v>
                </c:pt>
                <c:pt idx="223">
                  <c:v>2.1968014199999999</c:v>
                </c:pt>
                <c:pt idx="224">
                  <c:v>2.1816599199999995</c:v>
                </c:pt>
                <c:pt idx="225">
                  <c:v>2.1665161800000003</c:v>
                </c:pt>
                <c:pt idx="226">
                  <c:v>2.1513701799999998</c:v>
                </c:pt>
                <c:pt idx="227">
                  <c:v>2.1362219599999994</c:v>
                </c:pt>
                <c:pt idx="228">
                  <c:v>2.1210714800000003</c:v>
                </c:pt>
                <c:pt idx="229">
                  <c:v>2.1059187600000007</c:v>
                </c:pt>
                <c:pt idx="230">
                  <c:v>2.0907638200000003</c:v>
                </c:pt>
                <c:pt idx="231">
                  <c:v>2.0756066200000003</c:v>
                </c:pt>
                <c:pt idx="232">
                  <c:v>2.0604471799999997</c:v>
                </c:pt>
                <c:pt idx="233">
                  <c:v>2.0452855200000002</c:v>
                </c:pt>
                <c:pt idx="234">
                  <c:v>2.0301216000000002</c:v>
                </c:pt>
                <c:pt idx="235">
                  <c:v>2.0149554400000005</c:v>
                </c:pt>
                <c:pt idx="236">
                  <c:v>1.9997870400000002</c:v>
                </c:pt>
                <c:pt idx="237">
                  <c:v>1.9846164000000002</c:v>
                </c:pt>
                <c:pt idx="238">
                  <c:v>1.9694435199999996</c:v>
                </c:pt>
                <c:pt idx="239">
                  <c:v>1.9542684000000001</c:v>
                </c:pt>
                <c:pt idx="240">
                  <c:v>1.9390910400000001</c:v>
                </c:pt>
                <c:pt idx="241">
                  <c:v>1.9239114399999995</c:v>
                </c:pt>
                <c:pt idx="242">
                  <c:v>1.9087295800000001</c:v>
                </c:pt>
                <c:pt idx="243">
                  <c:v>1.8935455000000001</c:v>
                </c:pt>
                <c:pt idx="244">
                  <c:v>1.8783591800000004</c:v>
                </c:pt>
                <c:pt idx="245">
                  <c:v>1.86317062</c:v>
                </c:pt>
                <c:pt idx="246">
                  <c:v>1.8479798000000001</c:v>
                </c:pt>
                <c:pt idx="247">
                  <c:v>1.8327867599999994</c:v>
                </c:pt>
                <c:pt idx="248">
                  <c:v>1.81759146</c:v>
                </c:pt>
                <c:pt idx="249">
                  <c:v>1.80239394</c:v>
                </c:pt>
                <c:pt idx="250">
                  <c:v>1.7871941599999994</c:v>
                </c:pt>
                <c:pt idx="251">
                  <c:v>1.7719921599999999</c:v>
                </c:pt>
                <c:pt idx="252">
                  <c:v>1.7567879</c:v>
                </c:pt>
                <c:pt idx="253">
                  <c:v>1.7415814000000003</c:v>
                </c:pt>
                <c:pt idx="254">
                  <c:v>1.72637266</c:v>
                </c:pt>
                <c:pt idx="255">
                  <c:v>1.7111617000000008</c:v>
                </c:pt>
                <c:pt idx="256">
                  <c:v>1.6959484800000002</c:v>
                </c:pt>
                <c:pt idx="257">
                  <c:v>1.6807330200000008</c:v>
                </c:pt>
                <c:pt idx="258">
                  <c:v>1.6655153199999999</c:v>
                </c:pt>
                <c:pt idx="259">
                  <c:v>1.6502953800000002</c:v>
                </c:pt>
                <c:pt idx="260">
                  <c:v>1.6350731999999999</c:v>
                </c:pt>
                <c:pt idx="261">
                  <c:v>1.6198487799999999</c:v>
                </c:pt>
                <c:pt idx="262">
                  <c:v>1.6046221200000002</c:v>
                </c:pt>
                <c:pt idx="263">
                  <c:v>1.5893932199999998</c:v>
                </c:pt>
                <c:pt idx="264">
                  <c:v>1.5741620799999998</c:v>
                </c:pt>
                <c:pt idx="265">
                  <c:v>1.5589286800000002</c:v>
                </c:pt>
                <c:pt idx="266">
                  <c:v>1.5436930600000007</c:v>
                </c:pt>
                <c:pt idx="267">
                  <c:v>1.5284551999999998</c:v>
                </c:pt>
                <c:pt idx="268">
                  <c:v>1.5132150800000002</c:v>
                </c:pt>
                <c:pt idx="269">
                  <c:v>1.4979727399999998</c:v>
                </c:pt>
                <c:pt idx="270">
                  <c:v>1.4827281600000006</c:v>
                </c:pt>
                <c:pt idx="271">
                  <c:v>1.4674813200000001</c:v>
                </c:pt>
                <c:pt idx="272">
                  <c:v>1.4522322399999998</c:v>
                </c:pt>
                <c:pt idx="273">
                  <c:v>1.4369809400000007</c:v>
                </c:pt>
                <c:pt idx="274">
                  <c:v>1.4217273800000001</c:v>
                </c:pt>
                <c:pt idx="275">
                  <c:v>1.4064715999999997</c:v>
                </c:pt>
                <c:pt idx="276">
                  <c:v>1.3912135599999997</c:v>
                </c:pt>
                <c:pt idx="277">
                  <c:v>1.3759532800000001</c:v>
                </c:pt>
                <c:pt idx="278">
                  <c:v>1.3606907600000007</c:v>
                </c:pt>
                <c:pt idx="279">
                  <c:v>1.3454259999999998</c:v>
                </c:pt>
                <c:pt idx="280">
                  <c:v>1.3301590000000001</c:v>
                </c:pt>
                <c:pt idx="281">
                  <c:v>1.3148897599999998</c:v>
                </c:pt>
                <c:pt idx="282">
                  <c:v>1.2996182800000007</c:v>
                </c:pt>
                <c:pt idx="283">
                  <c:v>1.2843445600000001</c:v>
                </c:pt>
                <c:pt idx="284">
                  <c:v>1.2690686000000007</c:v>
                </c:pt>
                <c:pt idx="285">
                  <c:v>1.2537903999999997</c:v>
                </c:pt>
                <c:pt idx="286">
                  <c:v>1.23850996</c:v>
                </c:pt>
                <c:pt idx="287">
                  <c:v>1.2232272799999997</c:v>
                </c:pt>
                <c:pt idx="288">
                  <c:v>1.2079423400000007</c:v>
                </c:pt>
                <c:pt idx="289">
                  <c:v>1.1926551799999991</c:v>
                </c:pt>
                <c:pt idx="290">
                  <c:v>1.1773657799999997</c:v>
                </c:pt>
                <c:pt idx="291">
                  <c:v>1.1620741199999998</c:v>
                </c:pt>
                <c:pt idx="292">
                  <c:v>1.14678024</c:v>
                </c:pt>
                <c:pt idx="293">
                  <c:v>1.1314841000000007</c:v>
                </c:pt>
                <c:pt idx="294">
                  <c:v>1.1161857399999997</c:v>
                </c:pt>
                <c:pt idx="295">
                  <c:v>1.1008851200000001</c:v>
                </c:pt>
                <c:pt idx="296">
                  <c:v>1.0855822800000006</c:v>
                </c:pt>
                <c:pt idx="297">
                  <c:v>1.0702771799999997</c:v>
                </c:pt>
                <c:pt idx="298">
                  <c:v>1.0549698399999992</c:v>
                </c:pt>
                <c:pt idx="299">
                  <c:v>1.0396602600000007</c:v>
                </c:pt>
                <c:pt idx="300">
                  <c:v>1.0243484599999997</c:v>
                </c:pt>
                <c:pt idx="301">
                  <c:v>1.0090344</c:v>
                </c:pt>
                <c:pt idx="302">
                  <c:v>0.99371809999999972</c:v>
                </c:pt>
                <c:pt idx="303">
                  <c:v>0.97839955999999972</c:v>
                </c:pt>
                <c:pt idx="304">
                  <c:v>0.96307878000000002</c:v>
                </c:pt>
                <c:pt idx="305">
                  <c:v>0.94775575999999973</c:v>
                </c:pt>
                <c:pt idx="306">
                  <c:v>0.93243050000000061</c:v>
                </c:pt>
                <c:pt idx="307">
                  <c:v>0.917103</c:v>
                </c:pt>
                <c:pt idx="308">
                  <c:v>0.9017732400000007</c:v>
                </c:pt>
                <c:pt idx="309">
                  <c:v>0.88644126000000067</c:v>
                </c:pt>
                <c:pt idx="310">
                  <c:v>0.87110704000000005</c:v>
                </c:pt>
                <c:pt idx="311">
                  <c:v>0.85577057999999973</c:v>
                </c:pt>
                <c:pt idx="312">
                  <c:v>0.8404318600000007</c:v>
                </c:pt>
                <c:pt idx="313">
                  <c:v>0.82509092000000006</c:v>
                </c:pt>
                <c:pt idx="314">
                  <c:v>0.80974771999999984</c:v>
                </c:pt>
                <c:pt idx="315">
                  <c:v>0.79440229999999978</c:v>
                </c:pt>
                <c:pt idx="316">
                  <c:v>0.77905462000000014</c:v>
                </c:pt>
                <c:pt idx="317">
                  <c:v>0.76370472000000067</c:v>
                </c:pt>
                <c:pt idx="318">
                  <c:v>0.74835255999999983</c:v>
                </c:pt>
                <c:pt idx="319">
                  <c:v>0.73299816000000018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09A-4740-8FB0-16289C18AD26}"/>
            </c:ext>
          </c:extLst>
        </c:ser>
        <c:ser>
          <c:idx val="23"/>
          <c:order val="23"/>
          <c:tx>
            <c:strRef>
              <c:f>Sheet4!$Y$1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Sheet4!$Y$2:$Y$324</c:f>
              <c:numCache>
                <c:formatCode>General</c:formatCode>
                <c:ptCount val="323"/>
                <c:pt idx="0">
                  <c:v>6.0799199340000003</c:v>
                </c:pt>
                <c:pt idx="1">
                  <c:v>6.0601535040000005</c:v>
                </c:pt>
                <c:pt idx="2">
                  <c:v>6.0403840770000006</c:v>
                </c:pt>
                <c:pt idx="3">
                  <c:v>6.0206116260000009</c:v>
                </c:pt>
                <c:pt idx="4">
                  <c:v>6.000836124000001</c:v>
                </c:pt>
                <c:pt idx="5">
                  <c:v>5.9810576250000009</c:v>
                </c:pt>
                <c:pt idx="6">
                  <c:v>5.9612760750000007</c:v>
                </c:pt>
                <c:pt idx="7">
                  <c:v>5.9414915009999998</c:v>
                </c:pt>
                <c:pt idx="8">
                  <c:v>5.9217039300000005</c:v>
                </c:pt>
                <c:pt idx="9">
                  <c:v>5.901913308000001</c:v>
                </c:pt>
                <c:pt idx="10">
                  <c:v>5.8821196620000009</c:v>
                </c:pt>
                <c:pt idx="11">
                  <c:v>5.8623230190000006</c:v>
                </c:pt>
                <c:pt idx="12">
                  <c:v>5.842523325000001</c:v>
                </c:pt>
                <c:pt idx="13">
                  <c:v>5.8227206070000008</c:v>
                </c:pt>
                <c:pt idx="14">
                  <c:v>5.802914865</c:v>
                </c:pt>
                <c:pt idx="15">
                  <c:v>5.7831060990000012</c:v>
                </c:pt>
                <c:pt idx="16">
                  <c:v>5.7632943090000008</c:v>
                </c:pt>
                <c:pt idx="17">
                  <c:v>5.7434794950000008</c:v>
                </c:pt>
                <c:pt idx="18">
                  <c:v>5.723661657000001</c:v>
                </c:pt>
                <c:pt idx="19">
                  <c:v>5.7038407950000005</c:v>
                </c:pt>
                <c:pt idx="20">
                  <c:v>5.6840169090000003</c:v>
                </c:pt>
                <c:pt idx="21">
                  <c:v>5.6641899990000004</c:v>
                </c:pt>
                <c:pt idx="22">
                  <c:v>5.6443600380000003</c:v>
                </c:pt>
                <c:pt idx="23">
                  <c:v>5.62452708</c:v>
                </c:pt>
                <c:pt idx="24">
                  <c:v>5.6046910980000009</c:v>
                </c:pt>
                <c:pt idx="25">
                  <c:v>5.5848520650000006</c:v>
                </c:pt>
                <c:pt idx="26">
                  <c:v>5.5650100350000002</c:v>
                </c:pt>
                <c:pt idx="27">
                  <c:v>5.5451649540000005</c:v>
                </c:pt>
                <c:pt idx="28">
                  <c:v>5.5253168760000007</c:v>
                </c:pt>
                <c:pt idx="29">
                  <c:v>5.5054657470000006</c:v>
                </c:pt>
                <c:pt idx="30">
                  <c:v>5.4856116210000003</c:v>
                </c:pt>
                <c:pt idx="31">
                  <c:v>5.4657544440000008</c:v>
                </c:pt>
                <c:pt idx="32">
                  <c:v>5.4458942430000006</c:v>
                </c:pt>
                <c:pt idx="33">
                  <c:v>5.4260310450000002</c:v>
                </c:pt>
                <c:pt idx="34">
                  <c:v>5.4061647960000005</c:v>
                </c:pt>
                <c:pt idx="35">
                  <c:v>5.3862955230000011</c:v>
                </c:pt>
                <c:pt idx="36">
                  <c:v>5.3664232260000002</c:v>
                </c:pt>
                <c:pt idx="37">
                  <c:v>5.3465479050000013</c:v>
                </c:pt>
                <c:pt idx="38">
                  <c:v>5.3266695600000009</c:v>
                </c:pt>
                <c:pt idx="39">
                  <c:v>5.3067881910000008</c:v>
                </c:pt>
                <c:pt idx="40">
                  <c:v>5.2869037980000009</c:v>
                </c:pt>
                <c:pt idx="41">
                  <c:v>5.2670163810000004</c:v>
                </c:pt>
                <c:pt idx="42">
                  <c:v>5.2471259400000001</c:v>
                </c:pt>
                <c:pt idx="43">
                  <c:v>5.227232475000001</c:v>
                </c:pt>
                <c:pt idx="44">
                  <c:v>5.2073359590000008</c:v>
                </c:pt>
                <c:pt idx="45">
                  <c:v>5.1874364460000004</c:v>
                </c:pt>
                <c:pt idx="46">
                  <c:v>5.1675339090000003</c:v>
                </c:pt>
                <c:pt idx="47">
                  <c:v>5.1476283210000009</c:v>
                </c:pt>
                <c:pt idx="48">
                  <c:v>5.1277197360000013</c:v>
                </c:pt>
                <c:pt idx="49">
                  <c:v>5.1078081000000006</c:v>
                </c:pt>
                <c:pt idx="50">
                  <c:v>5.0878934670000007</c:v>
                </c:pt>
                <c:pt idx="51">
                  <c:v>5.0679757830000005</c:v>
                </c:pt>
                <c:pt idx="52">
                  <c:v>5.0480551020000011</c:v>
                </c:pt>
                <c:pt idx="53">
                  <c:v>5.0281313700000005</c:v>
                </c:pt>
                <c:pt idx="54">
                  <c:v>5.0082046140000003</c:v>
                </c:pt>
                <c:pt idx="55">
                  <c:v>4.9882748610000007</c:v>
                </c:pt>
                <c:pt idx="56">
                  <c:v>4.968342057000001</c:v>
                </c:pt>
                <c:pt idx="57">
                  <c:v>4.9484062290000006</c:v>
                </c:pt>
                <c:pt idx="58">
                  <c:v>4.9284673770000005</c:v>
                </c:pt>
                <c:pt idx="59">
                  <c:v>4.9085255010000006</c:v>
                </c:pt>
                <c:pt idx="60">
                  <c:v>4.888580601000001</c:v>
                </c:pt>
                <c:pt idx="61">
                  <c:v>4.8686326770000008</c:v>
                </c:pt>
                <c:pt idx="62">
                  <c:v>4.8486817290000008</c:v>
                </c:pt>
                <c:pt idx="63">
                  <c:v>4.8287277570000011</c:v>
                </c:pt>
                <c:pt idx="64">
                  <c:v>4.8087707610000008</c:v>
                </c:pt>
                <c:pt idx="65">
                  <c:v>4.7888107410000007</c:v>
                </c:pt>
                <c:pt idx="66">
                  <c:v>4.7688476700000004</c:v>
                </c:pt>
                <c:pt idx="67">
                  <c:v>4.7488816020000009</c:v>
                </c:pt>
                <c:pt idx="68">
                  <c:v>4.7289125100000007</c:v>
                </c:pt>
                <c:pt idx="69">
                  <c:v>4.7089403670000003</c:v>
                </c:pt>
                <c:pt idx="70">
                  <c:v>4.6889652270000006</c:v>
                </c:pt>
                <c:pt idx="71">
                  <c:v>4.6689870360000008</c:v>
                </c:pt>
                <c:pt idx="72">
                  <c:v>4.6490058480000007</c:v>
                </c:pt>
                <c:pt idx="73">
                  <c:v>4.6290216090000005</c:v>
                </c:pt>
                <c:pt idx="74">
                  <c:v>4.6090343730000001</c:v>
                </c:pt>
                <c:pt idx="75">
                  <c:v>4.5890440860000004</c:v>
                </c:pt>
                <c:pt idx="76">
                  <c:v>4.5690507750000009</c:v>
                </c:pt>
                <c:pt idx="77">
                  <c:v>4.5490544670000004</c:v>
                </c:pt>
                <c:pt idx="78">
                  <c:v>4.5290551080000006</c:v>
                </c:pt>
                <c:pt idx="79">
                  <c:v>4.5090527250000001</c:v>
                </c:pt>
                <c:pt idx="80">
                  <c:v>4.4890473180000008</c:v>
                </c:pt>
                <c:pt idx="81">
                  <c:v>4.4690388870000008</c:v>
                </c:pt>
                <c:pt idx="82">
                  <c:v>4.4490274320000003</c:v>
                </c:pt>
                <c:pt idx="83">
                  <c:v>4.429012953</c:v>
                </c:pt>
                <c:pt idx="84">
                  <c:v>4.4089954500000008</c:v>
                </c:pt>
                <c:pt idx="85">
                  <c:v>4.3889749230000001</c:v>
                </c:pt>
                <c:pt idx="86">
                  <c:v>4.3689513720000006</c:v>
                </c:pt>
                <c:pt idx="87">
                  <c:v>4.3489247970000005</c:v>
                </c:pt>
                <c:pt idx="88">
                  <c:v>4.328895171000001</c:v>
                </c:pt>
                <c:pt idx="89">
                  <c:v>4.3088625480000005</c:v>
                </c:pt>
                <c:pt idx="90">
                  <c:v>4.2888269010000002</c:v>
                </c:pt>
                <c:pt idx="91">
                  <c:v>4.2687882300000002</c:v>
                </c:pt>
                <c:pt idx="92">
                  <c:v>4.2487465080000009</c:v>
                </c:pt>
                <c:pt idx="93">
                  <c:v>4.2287017890000005</c:v>
                </c:pt>
                <c:pt idx="94">
                  <c:v>4.2086540190000008</c:v>
                </c:pt>
                <c:pt idx="95">
                  <c:v>4.1886032520000001</c:v>
                </c:pt>
                <c:pt idx="96">
                  <c:v>4.1685494340000009</c:v>
                </c:pt>
                <c:pt idx="97">
                  <c:v>4.1484925920000002</c:v>
                </c:pt>
                <c:pt idx="98">
                  <c:v>4.1284327530000011</c:v>
                </c:pt>
                <c:pt idx="99">
                  <c:v>4.108369863000001</c:v>
                </c:pt>
                <c:pt idx="100">
                  <c:v>4.0883039490000002</c:v>
                </c:pt>
                <c:pt idx="101">
                  <c:v>4.0682350110000005</c:v>
                </c:pt>
                <c:pt idx="102">
                  <c:v>4.0481630490000002</c:v>
                </c:pt>
                <c:pt idx="103">
                  <c:v>4.0280880630000011</c:v>
                </c:pt>
                <c:pt idx="104">
                  <c:v>4.0080100800000009</c:v>
                </c:pt>
                <c:pt idx="105">
                  <c:v>3.9879290460000005</c:v>
                </c:pt>
                <c:pt idx="106">
                  <c:v>3.9678449609999999</c:v>
                </c:pt>
                <c:pt idx="107">
                  <c:v>3.9477578790000001</c:v>
                </c:pt>
                <c:pt idx="108">
                  <c:v>3.9276677730000005</c:v>
                </c:pt>
                <c:pt idx="109">
                  <c:v>3.9075746430000002</c:v>
                </c:pt>
                <c:pt idx="110">
                  <c:v>3.8874784890000003</c:v>
                </c:pt>
                <c:pt idx="111">
                  <c:v>3.8673793110000005</c:v>
                </c:pt>
                <c:pt idx="112">
                  <c:v>3.8472770820000006</c:v>
                </c:pt>
                <c:pt idx="113">
                  <c:v>3.8271718560000005</c:v>
                </c:pt>
                <c:pt idx="114">
                  <c:v>3.8070635790000003</c:v>
                </c:pt>
                <c:pt idx="115">
                  <c:v>3.7869523050000007</c:v>
                </c:pt>
                <c:pt idx="116">
                  <c:v>3.7668379800000009</c:v>
                </c:pt>
                <c:pt idx="117">
                  <c:v>3.7467206580000001</c:v>
                </c:pt>
                <c:pt idx="118">
                  <c:v>3.726600285</c:v>
                </c:pt>
                <c:pt idx="119">
                  <c:v>3.7064769150000005</c:v>
                </c:pt>
                <c:pt idx="120">
                  <c:v>3.686350494</c:v>
                </c:pt>
                <c:pt idx="121">
                  <c:v>3.6662210490000007</c:v>
                </c:pt>
                <c:pt idx="122">
                  <c:v>3.6460885800000007</c:v>
                </c:pt>
                <c:pt idx="123">
                  <c:v>3.6259531140000005</c:v>
                </c:pt>
                <c:pt idx="124">
                  <c:v>3.6058145970000002</c:v>
                </c:pt>
                <c:pt idx="125">
                  <c:v>3.585673056000001</c:v>
                </c:pt>
                <c:pt idx="126">
                  <c:v>3.5655284910000011</c:v>
                </c:pt>
                <c:pt idx="127">
                  <c:v>3.5453809020000007</c:v>
                </c:pt>
                <c:pt idx="128">
                  <c:v>3.5252302890000005</c:v>
                </c:pt>
                <c:pt idx="129">
                  <c:v>3.5050766520000005</c:v>
                </c:pt>
                <c:pt idx="130">
                  <c:v>3.4849199910000008</c:v>
                </c:pt>
                <c:pt idx="131">
                  <c:v>3.4647602790000009</c:v>
                </c:pt>
                <c:pt idx="132">
                  <c:v>3.4445975700000009</c:v>
                </c:pt>
                <c:pt idx="133">
                  <c:v>3.4244318370000011</c:v>
                </c:pt>
                <c:pt idx="134">
                  <c:v>3.4042630800000007</c:v>
                </c:pt>
                <c:pt idx="135">
                  <c:v>3.384091272</c:v>
                </c:pt>
                <c:pt idx="136">
                  <c:v>3.3639164670000001</c:v>
                </c:pt>
                <c:pt idx="137">
                  <c:v>3.343738611</c:v>
                </c:pt>
                <c:pt idx="138">
                  <c:v>3.3235577579999998</c:v>
                </c:pt>
                <c:pt idx="139">
                  <c:v>3.3033738540000002</c:v>
                </c:pt>
                <c:pt idx="140">
                  <c:v>3.2831869530000004</c:v>
                </c:pt>
                <c:pt idx="141">
                  <c:v>3.2629970010000005</c:v>
                </c:pt>
                <c:pt idx="142">
                  <c:v>3.2428040249999999</c:v>
                </c:pt>
                <c:pt idx="143">
                  <c:v>3.2226080520000009</c:v>
                </c:pt>
                <c:pt idx="144">
                  <c:v>3.2024090280000008</c:v>
                </c:pt>
                <c:pt idx="145">
                  <c:v>3.1822069800000001</c:v>
                </c:pt>
                <c:pt idx="146">
                  <c:v>3.1620019080000006</c:v>
                </c:pt>
                <c:pt idx="147">
                  <c:v>3.1417938120000004</c:v>
                </c:pt>
                <c:pt idx="148">
                  <c:v>3.1215826920000005</c:v>
                </c:pt>
                <c:pt idx="149">
                  <c:v>3.1013685479999999</c:v>
                </c:pt>
                <c:pt idx="150">
                  <c:v>3.0811513800000006</c:v>
                </c:pt>
                <c:pt idx="151">
                  <c:v>3.0609311880000005</c:v>
                </c:pt>
                <c:pt idx="152">
                  <c:v>3.0407079719999999</c:v>
                </c:pt>
                <c:pt idx="153">
                  <c:v>3.0204817320000004</c:v>
                </c:pt>
                <c:pt idx="154">
                  <c:v>3.0002524680000011</c:v>
                </c:pt>
                <c:pt idx="155">
                  <c:v>2.9800201800000004</c:v>
                </c:pt>
                <c:pt idx="156">
                  <c:v>2.9597848410000003</c:v>
                </c:pt>
                <c:pt idx="157">
                  <c:v>2.9395465050000009</c:v>
                </c:pt>
                <c:pt idx="158">
                  <c:v>2.9193051180000005</c:v>
                </c:pt>
                <c:pt idx="159">
                  <c:v>2.8990607340000007</c:v>
                </c:pt>
                <c:pt idx="160">
                  <c:v>2.8788133260000004</c:v>
                </c:pt>
                <c:pt idx="161">
                  <c:v>2.8585628670000007</c:v>
                </c:pt>
                <c:pt idx="162">
                  <c:v>2.8383093840000004</c:v>
                </c:pt>
                <c:pt idx="163">
                  <c:v>2.8180529040000009</c:v>
                </c:pt>
                <c:pt idx="164">
                  <c:v>2.7977933730000002</c:v>
                </c:pt>
                <c:pt idx="165">
                  <c:v>2.7775308180000007</c:v>
                </c:pt>
                <c:pt idx="166">
                  <c:v>2.7572652660000001</c:v>
                </c:pt>
                <c:pt idx="167">
                  <c:v>2.7369966630000002</c:v>
                </c:pt>
                <c:pt idx="168">
                  <c:v>2.7167250359999997</c:v>
                </c:pt>
                <c:pt idx="169">
                  <c:v>2.6964503850000003</c:v>
                </c:pt>
                <c:pt idx="170">
                  <c:v>2.6761727100000003</c:v>
                </c:pt>
                <c:pt idx="171">
                  <c:v>2.6558920110000006</c:v>
                </c:pt>
                <c:pt idx="172">
                  <c:v>2.6356082880000002</c:v>
                </c:pt>
                <c:pt idx="173">
                  <c:v>2.6153215410000001</c:v>
                </c:pt>
                <c:pt idx="174">
                  <c:v>2.5950317700000003</c:v>
                </c:pt>
                <c:pt idx="175">
                  <c:v>2.5747389749999998</c:v>
                </c:pt>
                <c:pt idx="176">
                  <c:v>2.5544431560000005</c:v>
                </c:pt>
                <c:pt idx="177">
                  <c:v>2.5341442860000001</c:v>
                </c:pt>
                <c:pt idx="178">
                  <c:v>2.5138424190000004</c:v>
                </c:pt>
                <c:pt idx="179">
                  <c:v>2.4935375280000009</c:v>
                </c:pt>
                <c:pt idx="180">
                  <c:v>2.4732295860000013</c:v>
                </c:pt>
                <c:pt idx="181">
                  <c:v>2.4529186470000006</c:v>
                </c:pt>
                <c:pt idx="182">
                  <c:v>2.4326046570000006</c:v>
                </c:pt>
                <c:pt idx="183">
                  <c:v>2.4122876700000004</c:v>
                </c:pt>
                <c:pt idx="184">
                  <c:v>2.391967632000001</c:v>
                </c:pt>
                <c:pt idx="185">
                  <c:v>2.3716445970000004</c:v>
                </c:pt>
                <c:pt idx="186">
                  <c:v>2.3513185110000006</c:v>
                </c:pt>
                <c:pt idx="187">
                  <c:v>2.3309894010000001</c:v>
                </c:pt>
                <c:pt idx="188">
                  <c:v>2.3106572669999998</c:v>
                </c:pt>
                <c:pt idx="189">
                  <c:v>2.2903221360000012</c:v>
                </c:pt>
                <c:pt idx="190">
                  <c:v>2.2699839539999997</c:v>
                </c:pt>
                <c:pt idx="191">
                  <c:v>2.2496427480000003</c:v>
                </c:pt>
                <c:pt idx="192">
                  <c:v>2.2292985180000002</c:v>
                </c:pt>
                <c:pt idx="193">
                  <c:v>2.2089512640000004</c:v>
                </c:pt>
                <c:pt idx="194">
                  <c:v>2.1886009860000009</c:v>
                </c:pt>
                <c:pt idx="195">
                  <c:v>2.1682476839999998</c:v>
                </c:pt>
                <c:pt idx="196">
                  <c:v>2.1478913580000007</c:v>
                </c:pt>
                <c:pt idx="197">
                  <c:v>2.1275320080000002</c:v>
                </c:pt>
                <c:pt idx="198">
                  <c:v>2.1071696070000003</c:v>
                </c:pt>
                <c:pt idx="199">
                  <c:v>2.0868042090000003</c:v>
                </c:pt>
                <c:pt idx="200">
                  <c:v>2.0664357870000014</c:v>
                </c:pt>
                <c:pt idx="201">
                  <c:v>2.0460643140000006</c:v>
                </c:pt>
                <c:pt idx="202">
                  <c:v>2.0256898440000004</c:v>
                </c:pt>
                <c:pt idx="203">
                  <c:v>2.0053123500000005</c:v>
                </c:pt>
                <c:pt idx="204">
                  <c:v>1.9849318050000004</c:v>
                </c:pt>
                <c:pt idx="205">
                  <c:v>1.9645482630000011</c:v>
                </c:pt>
                <c:pt idx="206">
                  <c:v>1.9441616700000006</c:v>
                </c:pt>
                <c:pt idx="207">
                  <c:v>1.9237720530000013</c:v>
                </c:pt>
                <c:pt idx="208">
                  <c:v>1.9033794390000001</c:v>
                </c:pt>
                <c:pt idx="209">
                  <c:v>1.8829837740000004</c:v>
                </c:pt>
                <c:pt idx="210">
                  <c:v>1.8625850850000001</c:v>
                </c:pt>
                <c:pt idx="211">
                  <c:v>1.8421833990000005</c:v>
                </c:pt>
                <c:pt idx="212">
                  <c:v>1.8217786619999998</c:v>
                </c:pt>
                <c:pt idx="213">
                  <c:v>1.8013709010000012</c:v>
                </c:pt>
                <c:pt idx="214">
                  <c:v>1.7809601160000001</c:v>
                </c:pt>
                <c:pt idx="215">
                  <c:v>1.7605463070000003</c:v>
                </c:pt>
                <c:pt idx="216">
                  <c:v>1.7401294740000006</c:v>
                </c:pt>
                <c:pt idx="217">
                  <c:v>1.7197096170000004</c:v>
                </c:pt>
                <c:pt idx="218">
                  <c:v>1.6992867360000004</c:v>
                </c:pt>
                <c:pt idx="219">
                  <c:v>1.6788608310000006</c:v>
                </c:pt>
                <c:pt idx="220">
                  <c:v>1.6584318750000007</c:v>
                </c:pt>
                <c:pt idx="221">
                  <c:v>1.6379999220000006</c:v>
                </c:pt>
                <c:pt idx="222">
                  <c:v>1.6175649450000007</c:v>
                </c:pt>
                <c:pt idx="223">
                  <c:v>1.5971269169999998</c:v>
                </c:pt>
                <c:pt idx="224">
                  <c:v>1.5766858920000004</c:v>
                </c:pt>
                <c:pt idx="225">
                  <c:v>1.5562418430000013</c:v>
                </c:pt>
                <c:pt idx="226">
                  <c:v>1.5357947430000003</c:v>
                </c:pt>
                <c:pt idx="227">
                  <c:v>1.515344646</c:v>
                </c:pt>
                <c:pt idx="228">
                  <c:v>1.4948914980000012</c:v>
                </c:pt>
                <c:pt idx="229">
                  <c:v>1.4744353260000009</c:v>
                </c:pt>
                <c:pt idx="230">
                  <c:v>1.4539761570000005</c:v>
                </c:pt>
                <c:pt idx="231">
                  <c:v>1.4335139370000007</c:v>
                </c:pt>
                <c:pt idx="232">
                  <c:v>1.4130486930000004</c:v>
                </c:pt>
                <c:pt idx="233">
                  <c:v>1.3925804520000007</c:v>
                </c:pt>
                <c:pt idx="234">
                  <c:v>1.3721091600000008</c:v>
                </c:pt>
                <c:pt idx="235">
                  <c:v>1.3516348440000012</c:v>
                </c:pt>
                <c:pt idx="236">
                  <c:v>1.3311575040000001</c:v>
                </c:pt>
                <c:pt idx="237">
                  <c:v>1.3106771400000001</c:v>
                </c:pt>
                <c:pt idx="238">
                  <c:v>1.2901937519999995</c:v>
                </c:pt>
                <c:pt idx="239">
                  <c:v>1.2697073400000001</c:v>
                </c:pt>
                <c:pt idx="240">
                  <c:v>1.2492179040000009</c:v>
                </c:pt>
                <c:pt idx="241">
                  <c:v>1.2287254440000002</c:v>
                </c:pt>
                <c:pt idx="242">
                  <c:v>1.2082299330000001</c:v>
                </c:pt>
                <c:pt idx="243">
                  <c:v>1.1877314250000008</c:v>
                </c:pt>
                <c:pt idx="244">
                  <c:v>1.1672298930000009</c:v>
                </c:pt>
                <c:pt idx="245">
                  <c:v>1.1467253370000003</c:v>
                </c:pt>
                <c:pt idx="246">
                  <c:v>1.1262177300000005</c:v>
                </c:pt>
                <c:pt idx="247">
                  <c:v>1.1057071260000004</c:v>
                </c:pt>
                <c:pt idx="248">
                  <c:v>1.0851934710000011</c:v>
                </c:pt>
                <c:pt idx="249">
                  <c:v>1.0646768189999998</c:v>
                </c:pt>
                <c:pt idx="250">
                  <c:v>1.0441571160000001</c:v>
                </c:pt>
                <c:pt idx="251">
                  <c:v>1.0236344160000002</c:v>
                </c:pt>
                <c:pt idx="252">
                  <c:v>1.003108665000001</c:v>
                </c:pt>
                <c:pt idx="253">
                  <c:v>0.98257989000000023</c:v>
                </c:pt>
                <c:pt idx="254">
                  <c:v>0.96204809099999977</c:v>
                </c:pt>
                <c:pt idx="255">
                  <c:v>0.94151329500000092</c:v>
                </c:pt>
                <c:pt idx="256">
                  <c:v>0.92097544800000009</c:v>
                </c:pt>
                <c:pt idx="257">
                  <c:v>0.90043457700000129</c:v>
                </c:pt>
                <c:pt idx="258">
                  <c:v>0.87989068200000098</c:v>
                </c:pt>
                <c:pt idx="259">
                  <c:v>0.85934376300000004</c:v>
                </c:pt>
                <c:pt idx="260">
                  <c:v>0.83879381999999936</c:v>
                </c:pt>
                <c:pt idx="261">
                  <c:v>0.81824085300000071</c:v>
                </c:pt>
                <c:pt idx="262">
                  <c:v>0.79768486200000055</c:v>
                </c:pt>
                <c:pt idx="263">
                  <c:v>0.77712584700000065</c:v>
                </c:pt>
                <c:pt idx="264">
                  <c:v>0.756563808000001</c:v>
                </c:pt>
                <c:pt idx="265">
                  <c:v>0.73599871799999939</c:v>
                </c:pt>
                <c:pt idx="266">
                  <c:v>0.71543063100000026</c:v>
                </c:pt>
                <c:pt idx="267">
                  <c:v>0.6948595200000014</c:v>
                </c:pt>
                <c:pt idx="268">
                  <c:v>0.67428535800000056</c:v>
                </c:pt>
                <c:pt idx="269">
                  <c:v>0.65370819900000043</c:v>
                </c:pt>
                <c:pt idx="270">
                  <c:v>0.63312801600000057</c:v>
                </c:pt>
                <c:pt idx="271">
                  <c:v>0.61254478200000051</c:v>
                </c:pt>
                <c:pt idx="272">
                  <c:v>0.59195852400000071</c:v>
                </c:pt>
                <c:pt idx="273">
                  <c:v>0.57136926899999985</c:v>
                </c:pt>
                <c:pt idx="274">
                  <c:v>0.55077696300000056</c:v>
                </c:pt>
                <c:pt idx="275">
                  <c:v>0.53018166000000022</c:v>
                </c:pt>
                <c:pt idx="276">
                  <c:v>0.50958330599999968</c:v>
                </c:pt>
                <c:pt idx="277">
                  <c:v>0.48898192800000118</c:v>
                </c:pt>
                <c:pt idx="278">
                  <c:v>0.46837752600000115</c:v>
                </c:pt>
                <c:pt idx="279">
                  <c:v>0.44777010000000139</c:v>
                </c:pt>
                <c:pt idx="280">
                  <c:v>0.42715965000000011</c:v>
                </c:pt>
                <c:pt idx="281">
                  <c:v>0.40654617600000087</c:v>
                </c:pt>
                <c:pt idx="282">
                  <c:v>0.38592967800000011</c:v>
                </c:pt>
                <c:pt idx="283">
                  <c:v>0.36531015600000138</c:v>
                </c:pt>
                <c:pt idx="284">
                  <c:v>0.34468761000000114</c:v>
                </c:pt>
                <c:pt idx="285">
                  <c:v>0.32406203999999939</c:v>
                </c:pt>
                <c:pt idx="286">
                  <c:v>0.30343344599999966</c:v>
                </c:pt>
                <c:pt idx="287">
                  <c:v>0.2828018280000002</c:v>
                </c:pt>
                <c:pt idx="288">
                  <c:v>0.26216715900000054</c:v>
                </c:pt>
                <c:pt idx="289">
                  <c:v>0.24152949299999982</c:v>
                </c:pt>
                <c:pt idx="290">
                  <c:v>0.22088880299999936</c:v>
                </c:pt>
                <c:pt idx="291">
                  <c:v>0.20024506200000047</c:v>
                </c:pt>
                <c:pt idx="292">
                  <c:v>0.17959832400000053</c:v>
                </c:pt>
                <c:pt idx="293">
                  <c:v>0.15894853500000039</c:v>
                </c:pt>
                <c:pt idx="294">
                  <c:v>0.13829574899999919</c:v>
                </c:pt>
                <c:pt idx="295">
                  <c:v>0.11763991199999957</c:v>
                </c:pt>
                <c:pt idx="296">
                  <c:v>9.6981078000000664E-2</c:v>
                </c:pt>
                <c:pt idx="297">
                  <c:v>7.6319192999999785E-2</c:v>
                </c:pt>
                <c:pt idx="298">
                  <c:v>5.5654283999999166E-2</c:v>
                </c:pt>
                <c:pt idx="299">
                  <c:v>3.4986351000000582E-2</c:v>
                </c:pt>
                <c:pt idx="300">
                  <c:v>1.4315421000000939E-2</c:v>
                </c:pt>
                <c:pt idx="301">
                  <c:v>-6.3585599999989029E-3</c:v>
                </c:pt>
                <c:pt idx="302">
                  <c:v>-2.7035565000000261E-2</c:v>
                </c:pt>
                <c:pt idx="303">
                  <c:v>-4.7715593999999584E-2</c:v>
                </c:pt>
                <c:pt idx="304">
                  <c:v>-6.8398647000000423E-2</c:v>
                </c:pt>
                <c:pt idx="305">
                  <c:v>-8.9084723999999227E-2</c:v>
                </c:pt>
                <c:pt idx="306">
                  <c:v>-0.10977382499999955</c:v>
                </c:pt>
                <c:pt idx="307">
                  <c:v>-0.13046594999999961</c:v>
                </c:pt>
                <c:pt idx="308">
                  <c:v>-0.15116112599999987</c:v>
                </c:pt>
                <c:pt idx="309">
                  <c:v>-0.17185929899999941</c:v>
                </c:pt>
                <c:pt idx="310">
                  <c:v>-0.19256049600000047</c:v>
                </c:pt>
                <c:pt idx="311">
                  <c:v>-0.21326471699999949</c:v>
                </c:pt>
                <c:pt idx="312">
                  <c:v>-0.23397198899999871</c:v>
                </c:pt>
                <c:pt idx="313">
                  <c:v>-0.254682257999999</c:v>
                </c:pt>
                <c:pt idx="314">
                  <c:v>-0.27539557799999947</c:v>
                </c:pt>
                <c:pt idx="315">
                  <c:v>-0.29611189500000101</c:v>
                </c:pt>
                <c:pt idx="316">
                  <c:v>-0.3168312629999992</c:v>
                </c:pt>
                <c:pt idx="317">
                  <c:v>-0.33755362799999844</c:v>
                </c:pt>
                <c:pt idx="318">
                  <c:v>-0.35827904399999966</c:v>
                </c:pt>
                <c:pt idx="319">
                  <c:v>-0.37900748400000062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09A-4740-8FB0-16289C18AD26}"/>
            </c:ext>
          </c:extLst>
        </c:ser>
        <c:ser>
          <c:idx val="24"/>
          <c:order val="24"/>
          <c:tx>
            <c:strRef>
              <c:f>Sheet4!$Z$1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Sheet4!$A$2:$A$324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Sheet4!$Z$2:$Z$324</c:f>
              <c:numCache>
                <c:formatCode>General</c:formatCode>
                <c:ptCount val="323"/>
                <c:pt idx="0">
                  <c:v>5.7872932820000003</c:v>
                </c:pt>
                <c:pt idx="1">
                  <c:v>5.771919392</c:v>
                </c:pt>
                <c:pt idx="2">
                  <c:v>5.7565431709999997</c:v>
                </c:pt>
                <c:pt idx="3">
                  <c:v>5.7411645979999992</c:v>
                </c:pt>
                <c:pt idx="4">
                  <c:v>5.7257836520000005</c:v>
                </c:pt>
                <c:pt idx="5">
                  <c:v>5.7104003749999999</c:v>
                </c:pt>
                <c:pt idx="6">
                  <c:v>5.6950147250000001</c:v>
                </c:pt>
                <c:pt idx="7">
                  <c:v>5.6796267230000002</c:v>
                </c:pt>
                <c:pt idx="8">
                  <c:v>5.6642363899999992</c:v>
                </c:pt>
                <c:pt idx="9">
                  <c:v>5.648843684</c:v>
                </c:pt>
                <c:pt idx="10">
                  <c:v>5.6334486259999998</c:v>
                </c:pt>
                <c:pt idx="11">
                  <c:v>5.6180512369999995</c:v>
                </c:pt>
                <c:pt idx="12">
                  <c:v>5.602651475</c:v>
                </c:pt>
                <c:pt idx="13">
                  <c:v>5.5872493609999996</c:v>
                </c:pt>
                <c:pt idx="14">
                  <c:v>5.5718448949999999</c:v>
                </c:pt>
                <c:pt idx="15">
                  <c:v>5.5564380769999993</c:v>
                </c:pt>
                <c:pt idx="16">
                  <c:v>5.5410289069999994</c:v>
                </c:pt>
                <c:pt idx="17">
                  <c:v>5.5256173850000003</c:v>
                </c:pt>
                <c:pt idx="18">
                  <c:v>5.5102035110000003</c:v>
                </c:pt>
                <c:pt idx="19">
                  <c:v>5.4947872849999992</c:v>
                </c:pt>
                <c:pt idx="20">
                  <c:v>5.479368706999999</c:v>
                </c:pt>
                <c:pt idx="21">
                  <c:v>5.4639477769999996</c:v>
                </c:pt>
                <c:pt idx="22">
                  <c:v>5.4485244740000001</c:v>
                </c:pt>
                <c:pt idx="23">
                  <c:v>5.4330988399999995</c:v>
                </c:pt>
                <c:pt idx="24">
                  <c:v>5.4176708539999998</c:v>
                </c:pt>
                <c:pt idx="25">
                  <c:v>5.402240495</c:v>
                </c:pt>
                <c:pt idx="26">
                  <c:v>5.3868078050000001</c:v>
                </c:pt>
                <c:pt idx="27">
                  <c:v>5.3713727420000001</c:v>
                </c:pt>
                <c:pt idx="28">
                  <c:v>5.355935348</c:v>
                </c:pt>
                <c:pt idx="29">
                  <c:v>5.3404955809999999</c:v>
                </c:pt>
                <c:pt idx="30">
                  <c:v>5.3250534829999996</c:v>
                </c:pt>
                <c:pt idx="31">
                  <c:v>5.3096090120000001</c:v>
                </c:pt>
                <c:pt idx="32">
                  <c:v>5.2941621889999997</c:v>
                </c:pt>
                <c:pt idx="33">
                  <c:v>5.278713035</c:v>
                </c:pt>
                <c:pt idx="34">
                  <c:v>5.2632615079999994</c:v>
                </c:pt>
                <c:pt idx="35">
                  <c:v>5.2478076290000004</c:v>
                </c:pt>
                <c:pt idx="36">
                  <c:v>5.2323513980000005</c:v>
                </c:pt>
                <c:pt idx="37">
                  <c:v>5.2168928149999996</c:v>
                </c:pt>
                <c:pt idx="38">
                  <c:v>5.2014318799999995</c:v>
                </c:pt>
                <c:pt idx="39">
                  <c:v>5.1859685930000001</c:v>
                </c:pt>
                <c:pt idx="40">
                  <c:v>5.1705029539999998</c:v>
                </c:pt>
                <c:pt idx="41">
                  <c:v>5.1550349630000003</c:v>
                </c:pt>
                <c:pt idx="42">
                  <c:v>5.1395646199999998</c:v>
                </c:pt>
                <c:pt idx="43">
                  <c:v>5.1240919250000001</c:v>
                </c:pt>
                <c:pt idx="44">
                  <c:v>5.1086168569999995</c:v>
                </c:pt>
                <c:pt idx="45">
                  <c:v>5.0931394579999996</c:v>
                </c:pt>
                <c:pt idx="46">
                  <c:v>5.0776597069999996</c:v>
                </c:pt>
                <c:pt idx="47">
                  <c:v>5.0621775830000004</c:v>
                </c:pt>
                <c:pt idx="48">
                  <c:v>5.0466931279999994</c:v>
                </c:pt>
                <c:pt idx="49">
                  <c:v>5.0312062999999991</c:v>
                </c:pt>
                <c:pt idx="50">
                  <c:v>5.0157171409999997</c:v>
                </c:pt>
                <c:pt idx="51">
                  <c:v>5.0002256089999992</c:v>
                </c:pt>
                <c:pt idx="52">
                  <c:v>4.9847317459999996</c:v>
                </c:pt>
                <c:pt idx="53">
                  <c:v>4.9692355099999999</c:v>
                </c:pt>
                <c:pt idx="54">
                  <c:v>4.953736922</c:v>
                </c:pt>
                <c:pt idx="55">
                  <c:v>4.9382360030000001</c:v>
                </c:pt>
                <c:pt idx="56">
                  <c:v>4.9227327110000001</c:v>
                </c:pt>
                <c:pt idx="57">
                  <c:v>4.9072270669999991</c:v>
                </c:pt>
                <c:pt idx="58">
                  <c:v>4.8917190709999998</c:v>
                </c:pt>
                <c:pt idx="59">
                  <c:v>4.8762087229999995</c:v>
                </c:pt>
                <c:pt idx="60">
                  <c:v>4.860696023</c:v>
                </c:pt>
                <c:pt idx="61">
                  <c:v>4.8451809709999996</c:v>
                </c:pt>
                <c:pt idx="62">
                  <c:v>4.8296635669999999</c:v>
                </c:pt>
                <c:pt idx="63">
                  <c:v>4.8141438110000001</c:v>
                </c:pt>
                <c:pt idx="64">
                  <c:v>4.7986217030000002</c:v>
                </c:pt>
                <c:pt idx="65">
                  <c:v>4.7830972430000003</c:v>
                </c:pt>
                <c:pt idx="66">
                  <c:v>4.7675704099999994</c:v>
                </c:pt>
                <c:pt idx="67">
                  <c:v>4.7520412460000001</c:v>
                </c:pt>
                <c:pt idx="68">
                  <c:v>4.7365097299999999</c:v>
                </c:pt>
                <c:pt idx="69">
                  <c:v>4.7209758409999996</c:v>
                </c:pt>
                <c:pt idx="70">
                  <c:v>4.705439621</c:v>
                </c:pt>
                <c:pt idx="71">
                  <c:v>4.6899010279999995</c:v>
                </c:pt>
                <c:pt idx="72">
                  <c:v>4.6743601039999998</c:v>
                </c:pt>
                <c:pt idx="73">
                  <c:v>4.658816807</c:v>
                </c:pt>
                <c:pt idx="74">
                  <c:v>4.6432711789999992</c:v>
                </c:pt>
                <c:pt idx="75">
                  <c:v>4.6277231780000001</c:v>
                </c:pt>
                <c:pt idx="76">
                  <c:v>4.612172825</c:v>
                </c:pt>
                <c:pt idx="77">
                  <c:v>4.5966201409999998</c:v>
                </c:pt>
                <c:pt idx="78">
                  <c:v>4.5810650840000005</c:v>
                </c:pt>
                <c:pt idx="79">
                  <c:v>4.5655076749999992</c:v>
                </c:pt>
                <c:pt idx="80">
                  <c:v>4.5499479139999996</c:v>
                </c:pt>
                <c:pt idx="81">
                  <c:v>4.534385801</c:v>
                </c:pt>
                <c:pt idx="82">
                  <c:v>4.5188213360000002</c:v>
                </c:pt>
                <c:pt idx="83">
                  <c:v>4.5032545189999995</c:v>
                </c:pt>
                <c:pt idx="84">
                  <c:v>4.4876853499999996</c:v>
                </c:pt>
                <c:pt idx="85">
                  <c:v>4.4721138289999995</c:v>
                </c:pt>
                <c:pt idx="86">
                  <c:v>4.4565399560000003</c:v>
                </c:pt>
                <c:pt idx="87">
                  <c:v>4.4409637310000001</c:v>
                </c:pt>
                <c:pt idx="88">
                  <c:v>4.4253851329999998</c:v>
                </c:pt>
                <c:pt idx="89">
                  <c:v>4.4098042040000003</c:v>
                </c:pt>
                <c:pt idx="90">
                  <c:v>4.3942209229999998</c:v>
                </c:pt>
                <c:pt idx="91">
                  <c:v>4.3786352900000001</c:v>
                </c:pt>
                <c:pt idx="92">
                  <c:v>4.3630472840000003</c:v>
                </c:pt>
                <c:pt idx="93">
                  <c:v>4.3474569469999995</c:v>
                </c:pt>
                <c:pt idx="94">
                  <c:v>4.3318642369999996</c:v>
                </c:pt>
                <c:pt idx="95">
                  <c:v>4.3162691960000004</c:v>
                </c:pt>
                <c:pt idx="96">
                  <c:v>4.3006717820000002</c:v>
                </c:pt>
                <c:pt idx="97">
                  <c:v>4.2850720159999991</c:v>
                </c:pt>
                <c:pt idx="98">
                  <c:v>4.2694699190000005</c:v>
                </c:pt>
                <c:pt idx="99">
                  <c:v>4.2538654490000001</c:v>
                </c:pt>
                <c:pt idx="100">
                  <c:v>4.2382586270000004</c:v>
                </c:pt>
                <c:pt idx="101">
                  <c:v>4.2226494529999998</c:v>
                </c:pt>
                <c:pt idx="102">
                  <c:v>4.207037927</c:v>
                </c:pt>
                <c:pt idx="103">
                  <c:v>4.1914240490000001</c:v>
                </c:pt>
                <c:pt idx="104">
                  <c:v>4.17580784</c:v>
                </c:pt>
                <c:pt idx="105">
                  <c:v>4.1601892579999999</c:v>
                </c:pt>
                <c:pt idx="106">
                  <c:v>4.1445683029999998</c:v>
                </c:pt>
                <c:pt idx="107">
                  <c:v>4.1289450169999995</c:v>
                </c:pt>
                <c:pt idx="108">
                  <c:v>4.113319379</c:v>
                </c:pt>
                <c:pt idx="109">
                  <c:v>4.0976913889999995</c:v>
                </c:pt>
                <c:pt idx="110">
                  <c:v>4.0820610469999998</c:v>
                </c:pt>
                <c:pt idx="111">
                  <c:v>4.0664283530000001</c:v>
                </c:pt>
                <c:pt idx="112">
                  <c:v>4.0507932860000002</c:v>
                </c:pt>
                <c:pt idx="113">
                  <c:v>4.0351558880000002</c:v>
                </c:pt>
                <c:pt idx="114">
                  <c:v>4.0195161170000002</c:v>
                </c:pt>
                <c:pt idx="115">
                  <c:v>4.0038740150000001</c:v>
                </c:pt>
                <c:pt idx="116">
                  <c:v>3.9882295400000003</c:v>
                </c:pt>
                <c:pt idx="117">
                  <c:v>3.9725827339999999</c:v>
                </c:pt>
                <c:pt idx="118">
                  <c:v>3.956933555</c:v>
                </c:pt>
                <c:pt idx="119">
                  <c:v>3.9412820449999995</c:v>
                </c:pt>
                <c:pt idx="120">
                  <c:v>3.9256281619999998</c:v>
                </c:pt>
                <c:pt idx="121">
                  <c:v>3.909971927</c:v>
                </c:pt>
                <c:pt idx="122">
                  <c:v>3.8943133400000001</c:v>
                </c:pt>
                <c:pt idx="123">
                  <c:v>3.878652422</c:v>
                </c:pt>
                <c:pt idx="124">
                  <c:v>3.862989131</c:v>
                </c:pt>
                <c:pt idx="125">
                  <c:v>3.8473234879999998</c:v>
                </c:pt>
                <c:pt idx="126">
                  <c:v>3.8316554930000004</c:v>
                </c:pt>
                <c:pt idx="127">
                  <c:v>3.8159851460000001</c:v>
                </c:pt>
                <c:pt idx="128">
                  <c:v>3.8003124470000005</c:v>
                </c:pt>
                <c:pt idx="129">
                  <c:v>3.7846373959999999</c:v>
                </c:pt>
                <c:pt idx="130">
                  <c:v>3.7689599930000002</c:v>
                </c:pt>
                <c:pt idx="131">
                  <c:v>3.7532802170000004</c:v>
                </c:pt>
                <c:pt idx="132">
                  <c:v>3.7375981099999995</c:v>
                </c:pt>
                <c:pt idx="133">
                  <c:v>3.7219136510000004</c:v>
                </c:pt>
                <c:pt idx="134">
                  <c:v>3.7062268400000002</c:v>
                </c:pt>
                <c:pt idx="135">
                  <c:v>3.6905376560000001</c:v>
                </c:pt>
                <c:pt idx="136">
                  <c:v>3.6748461409999997</c:v>
                </c:pt>
                <c:pt idx="137">
                  <c:v>3.6591522530000002</c:v>
                </c:pt>
                <c:pt idx="138">
                  <c:v>3.6434560339999997</c:v>
                </c:pt>
                <c:pt idx="139">
                  <c:v>3.6277574420000001</c:v>
                </c:pt>
                <c:pt idx="140">
                  <c:v>3.6120565189999994</c:v>
                </c:pt>
                <c:pt idx="141">
                  <c:v>3.5963532230000004</c:v>
                </c:pt>
                <c:pt idx="142">
                  <c:v>3.5806475749999995</c:v>
                </c:pt>
                <c:pt idx="143">
                  <c:v>3.5649395960000003</c:v>
                </c:pt>
                <c:pt idx="144">
                  <c:v>3.5492292440000002</c:v>
                </c:pt>
                <c:pt idx="145">
                  <c:v>3.5335165399999999</c:v>
                </c:pt>
                <c:pt idx="146">
                  <c:v>3.5178014840000005</c:v>
                </c:pt>
                <c:pt idx="147">
                  <c:v>3.502084076</c:v>
                </c:pt>
                <c:pt idx="148">
                  <c:v>3.4863643160000004</c:v>
                </c:pt>
                <c:pt idx="149">
                  <c:v>3.4706422039999998</c:v>
                </c:pt>
                <c:pt idx="150">
                  <c:v>3.45491774</c:v>
                </c:pt>
                <c:pt idx="151">
                  <c:v>3.439190924</c:v>
                </c:pt>
                <c:pt idx="152">
                  <c:v>3.423461756</c:v>
                </c:pt>
                <c:pt idx="153">
                  <c:v>3.4077302359999999</c:v>
                </c:pt>
                <c:pt idx="154">
                  <c:v>3.3919963639999997</c:v>
                </c:pt>
                <c:pt idx="155">
                  <c:v>3.3762601399999994</c:v>
                </c:pt>
                <c:pt idx="156">
                  <c:v>3.3605215429999999</c:v>
                </c:pt>
                <c:pt idx="157">
                  <c:v>3.3447806150000003</c:v>
                </c:pt>
                <c:pt idx="158">
                  <c:v>3.3290373139999998</c:v>
                </c:pt>
                <c:pt idx="159">
                  <c:v>3.313291682</c:v>
                </c:pt>
                <c:pt idx="160">
                  <c:v>3.2975436980000001</c:v>
                </c:pt>
                <c:pt idx="161">
                  <c:v>3.2817933410000002</c:v>
                </c:pt>
                <c:pt idx="162">
                  <c:v>3.2660406320000002</c:v>
                </c:pt>
                <c:pt idx="163">
                  <c:v>3.250285592</c:v>
                </c:pt>
                <c:pt idx="164">
                  <c:v>3.2345281789999998</c:v>
                </c:pt>
                <c:pt idx="165">
                  <c:v>3.2187684139999995</c:v>
                </c:pt>
                <c:pt idx="166">
                  <c:v>3.2030063179999999</c:v>
                </c:pt>
                <c:pt idx="167">
                  <c:v>3.1872418489999994</c:v>
                </c:pt>
                <c:pt idx="168">
                  <c:v>3.1714750279999997</c:v>
                </c:pt>
                <c:pt idx="169">
                  <c:v>3.1557058549999999</c:v>
                </c:pt>
                <c:pt idx="170">
                  <c:v>3.13993433</c:v>
                </c:pt>
                <c:pt idx="171">
                  <c:v>3.124160453</c:v>
                </c:pt>
                <c:pt idx="172">
                  <c:v>3.1083842239999999</c:v>
                </c:pt>
                <c:pt idx="173">
                  <c:v>3.0926056429999997</c:v>
                </c:pt>
                <c:pt idx="174">
                  <c:v>3.0768247100000004</c:v>
                </c:pt>
                <c:pt idx="175">
                  <c:v>3.0610414249999991</c:v>
                </c:pt>
                <c:pt idx="176">
                  <c:v>3.0452557880000004</c:v>
                </c:pt>
                <c:pt idx="177">
                  <c:v>3.0294677779999999</c:v>
                </c:pt>
                <c:pt idx="178">
                  <c:v>3.0136774370000001</c:v>
                </c:pt>
                <c:pt idx="179">
                  <c:v>2.9978847440000003</c:v>
                </c:pt>
                <c:pt idx="180">
                  <c:v>2.9820896780000004</c:v>
                </c:pt>
                <c:pt idx="181">
                  <c:v>2.9662922810000003</c:v>
                </c:pt>
                <c:pt idx="182">
                  <c:v>2.9504925110000002</c:v>
                </c:pt>
                <c:pt idx="183">
                  <c:v>2.93469041</c:v>
                </c:pt>
                <c:pt idx="184">
                  <c:v>2.9188859359999997</c:v>
                </c:pt>
                <c:pt idx="185">
                  <c:v>2.9030791310000001</c:v>
                </c:pt>
                <c:pt idx="186">
                  <c:v>2.8872699530000006</c:v>
                </c:pt>
                <c:pt idx="187">
                  <c:v>2.871458423</c:v>
                </c:pt>
                <c:pt idx="188">
                  <c:v>2.8556445409999993</c:v>
                </c:pt>
                <c:pt idx="189">
                  <c:v>2.8398283280000003</c:v>
                </c:pt>
                <c:pt idx="190">
                  <c:v>2.8240097419999994</c:v>
                </c:pt>
                <c:pt idx="191">
                  <c:v>2.8081888040000003</c:v>
                </c:pt>
                <c:pt idx="192">
                  <c:v>2.7923655140000001</c:v>
                </c:pt>
                <c:pt idx="193">
                  <c:v>2.7765398719999999</c:v>
                </c:pt>
                <c:pt idx="194">
                  <c:v>2.7607118780000004</c:v>
                </c:pt>
                <c:pt idx="195">
                  <c:v>2.744881532</c:v>
                </c:pt>
                <c:pt idx="196">
                  <c:v>2.7290488340000003</c:v>
                </c:pt>
                <c:pt idx="197">
                  <c:v>2.7132137839999997</c:v>
                </c:pt>
                <c:pt idx="198">
                  <c:v>2.6973763609999999</c:v>
                </c:pt>
                <c:pt idx="199">
                  <c:v>2.681536607</c:v>
                </c:pt>
                <c:pt idx="200">
                  <c:v>2.6656945010000008</c:v>
                </c:pt>
                <c:pt idx="201">
                  <c:v>2.6498500219999999</c:v>
                </c:pt>
                <c:pt idx="202">
                  <c:v>2.6340032119999996</c:v>
                </c:pt>
                <c:pt idx="203">
                  <c:v>2.6181540500000002</c:v>
                </c:pt>
                <c:pt idx="204">
                  <c:v>2.6023025149999999</c:v>
                </c:pt>
                <c:pt idx="205">
                  <c:v>2.5864486490000003</c:v>
                </c:pt>
                <c:pt idx="206">
                  <c:v>2.5705924099999997</c:v>
                </c:pt>
                <c:pt idx="207">
                  <c:v>2.554733819</c:v>
                </c:pt>
                <c:pt idx="208">
                  <c:v>2.5388728970000001</c:v>
                </c:pt>
                <c:pt idx="209">
                  <c:v>2.5230096020000001</c:v>
                </c:pt>
                <c:pt idx="210">
                  <c:v>2.5071439550000001</c:v>
                </c:pt>
                <c:pt idx="211">
                  <c:v>2.4912759769999999</c:v>
                </c:pt>
                <c:pt idx="212">
                  <c:v>2.4754056259999997</c:v>
                </c:pt>
                <c:pt idx="213">
                  <c:v>2.4595329230000003</c:v>
                </c:pt>
                <c:pt idx="214">
                  <c:v>2.4436578679999998</c:v>
                </c:pt>
                <c:pt idx="215">
                  <c:v>2.4277804610000002</c:v>
                </c:pt>
                <c:pt idx="216">
                  <c:v>2.4119007020000005</c:v>
                </c:pt>
                <c:pt idx="217">
                  <c:v>2.3960185909999998</c:v>
                </c:pt>
                <c:pt idx="218">
                  <c:v>2.3801341279999999</c:v>
                </c:pt>
                <c:pt idx="219">
                  <c:v>2.3642473130000008</c:v>
                </c:pt>
                <c:pt idx="220">
                  <c:v>2.3483581250000007</c:v>
                </c:pt>
                <c:pt idx="221">
                  <c:v>2.3324666059999997</c:v>
                </c:pt>
                <c:pt idx="222">
                  <c:v>2.3165727350000003</c:v>
                </c:pt>
                <c:pt idx="223">
                  <c:v>2.3006764909999999</c:v>
                </c:pt>
                <c:pt idx="224">
                  <c:v>2.2847779159999995</c:v>
                </c:pt>
                <c:pt idx="225">
                  <c:v>2.2688769890000007</c:v>
                </c:pt>
                <c:pt idx="226">
                  <c:v>2.2529736890000001</c:v>
                </c:pt>
                <c:pt idx="227">
                  <c:v>2.2370680579999993</c:v>
                </c:pt>
                <c:pt idx="228">
                  <c:v>2.2211600540000003</c:v>
                </c:pt>
                <c:pt idx="229">
                  <c:v>2.2052496980000003</c:v>
                </c:pt>
                <c:pt idx="230">
                  <c:v>2.1893370110000001</c:v>
                </c:pt>
                <c:pt idx="231">
                  <c:v>2.1734219509999999</c:v>
                </c:pt>
                <c:pt idx="232">
                  <c:v>2.1575045389999996</c:v>
                </c:pt>
                <c:pt idx="233">
                  <c:v>2.1415847960000001</c:v>
                </c:pt>
                <c:pt idx="234">
                  <c:v>2.1256626800000005</c:v>
                </c:pt>
                <c:pt idx="235">
                  <c:v>2.1097382120000008</c:v>
                </c:pt>
                <c:pt idx="236">
                  <c:v>2.0938113920000001</c:v>
                </c:pt>
                <c:pt idx="237">
                  <c:v>2.0778822199999993</c:v>
                </c:pt>
                <c:pt idx="238">
                  <c:v>2.0619506959999994</c:v>
                </c:pt>
                <c:pt idx="239">
                  <c:v>2.0460168200000002</c:v>
                </c:pt>
                <c:pt idx="240">
                  <c:v>2.030080592</c:v>
                </c:pt>
                <c:pt idx="241">
                  <c:v>2.0141420119999998</c:v>
                </c:pt>
                <c:pt idx="242">
                  <c:v>1.9982010590000003</c:v>
                </c:pt>
                <c:pt idx="243">
                  <c:v>1.9822577749999999</c:v>
                </c:pt>
                <c:pt idx="244">
                  <c:v>1.9663121390000002</c:v>
                </c:pt>
                <c:pt idx="245">
                  <c:v>1.9503641509999996</c:v>
                </c:pt>
                <c:pt idx="246">
                  <c:v>1.9344137899999998</c:v>
                </c:pt>
                <c:pt idx="247">
                  <c:v>1.9184610979999999</c:v>
                </c:pt>
                <c:pt idx="248">
                  <c:v>1.9025060330000008</c:v>
                </c:pt>
                <c:pt idx="249">
                  <c:v>1.8865486369999998</c:v>
                </c:pt>
                <c:pt idx="250">
                  <c:v>1.8705888679999996</c:v>
                </c:pt>
                <c:pt idx="251">
                  <c:v>1.8546267679999993</c:v>
                </c:pt>
                <c:pt idx="252">
                  <c:v>1.8386622949999998</c:v>
                </c:pt>
                <c:pt idx="253">
                  <c:v>1.8226954700000002</c:v>
                </c:pt>
                <c:pt idx="254">
                  <c:v>1.8067262929999997</c:v>
                </c:pt>
                <c:pt idx="255">
                  <c:v>1.7907547850000007</c:v>
                </c:pt>
                <c:pt idx="256">
                  <c:v>1.774780904</c:v>
                </c:pt>
                <c:pt idx="257">
                  <c:v>1.758804671</c:v>
                </c:pt>
                <c:pt idx="258">
                  <c:v>1.742826086</c:v>
                </c:pt>
                <c:pt idx="259">
                  <c:v>1.7268451490000007</c:v>
                </c:pt>
                <c:pt idx="260">
                  <c:v>1.7108618599999996</c:v>
                </c:pt>
                <c:pt idx="261">
                  <c:v>1.6948762190000002</c:v>
                </c:pt>
                <c:pt idx="262">
                  <c:v>1.6788882259999998</c:v>
                </c:pt>
                <c:pt idx="263">
                  <c:v>1.6628978810000001</c:v>
                </c:pt>
                <c:pt idx="264">
                  <c:v>1.6469051839999995</c:v>
                </c:pt>
                <c:pt idx="265">
                  <c:v>1.6309101139999997</c:v>
                </c:pt>
                <c:pt idx="266">
                  <c:v>1.6149127130000007</c:v>
                </c:pt>
                <c:pt idx="267">
                  <c:v>1.5989129599999998</c:v>
                </c:pt>
                <c:pt idx="268">
                  <c:v>1.5829108339999998</c:v>
                </c:pt>
                <c:pt idx="269">
                  <c:v>1.5669063770000005</c:v>
                </c:pt>
                <c:pt idx="270">
                  <c:v>1.5508995680000002</c:v>
                </c:pt>
                <c:pt idx="271">
                  <c:v>1.5348903859999998</c:v>
                </c:pt>
                <c:pt idx="272">
                  <c:v>1.5188788520000003</c:v>
                </c:pt>
                <c:pt idx="273">
                  <c:v>1.5028649870000006</c:v>
                </c:pt>
                <c:pt idx="274">
                  <c:v>1.486848749</c:v>
                </c:pt>
                <c:pt idx="275">
                  <c:v>1.4708301800000001</c:v>
                </c:pt>
                <c:pt idx="276">
                  <c:v>1.4548092380000002</c:v>
                </c:pt>
                <c:pt idx="277">
                  <c:v>1.4387859440000001</c:v>
                </c:pt>
                <c:pt idx="278">
                  <c:v>1.422760298</c:v>
                </c:pt>
                <c:pt idx="279">
                  <c:v>1.4067323000000007</c:v>
                </c:pt>
                <c:pt idx="280">
                  <c:v>1.3907019500000004</c:v>
                </c:pt>
                <c:pt idx="281">
                  <c:v>1.374669248</c:v>
                </c:pt>
                <c:pt idx="282">
                  <c:v>1.3586341940000004</c:v>
                </c:pt>
                <c:pt idx="283">
                  <c:v>1.3425967880000007</c:v>
                </c:pt>
                <c:pt idx="284">
                  <c:v>1.32655703</c:v>
                </c:pt>
                <c:pt idx="285">
                  <c:v>1.3105149200000001</c:v>
                </c:pt>
                <c:pt idx="286">
                  <c:v>1.2944704580000002</c:v>
                </c:pt>
                <c:pt idx="287">
                  <c:v>1.2784236440000001</c:v>
                </c:pt>
                <c:pt idx="288">
                  <c:v>1.2623744570000008</c:v>
                </c:pt>
                <c:pt idx="289">
                  <c:v>1.2463229389999997</c:v>
                </c:pt>
                <c:pt idx="290">
                  <c:v>1.2302690690000002</c:v>
                </c:pt>
                <c:pt idx="291">
                  <c:v>1.2142128259999998</c:v>
                </c:pt>
                <c:pt idx="292">
                  <c:v>1.1981542520000001</c:v>
                </c:pt>
                <c:pt idx="293">
                  <c:v>1.1820933050000004</c:v>
                </c:pt>
                <c:pt idx="294">
                  <c:v>1.1660300269999997</c:v>
                </c:pt>
                <c:pt idx="295">
                  <c:v>1.1499643759999998</c:v>
                </c:pt>
                <c:pt idx="296">
                  <c:v>1.1338963940000006</c:v>
                </c:pt>
                <c:pt idx="297">
                  <c:v>1.1178260389999997</c:v>
                </c:pt>
                <c:pt idx="298">
                  <c:v>1.1017533319999995</c:v>
                </c:pt>
                <c:pt idx="299">
                  <c:v>1.0856782730000001</c:v>
                </c:pt>
                <c:pt idx="300">
                  <c:v>1.0696008829999997</c:v>
                </c:pt>
                <c:pt idx="301">
                  <c:v>1.0535211200000001</c:v>
                </c:pt>
                <c:pt idx="302">
                  <c:v>1.0374390049999995</c:v>
                </c:pt>
                <c:pt idx="303">
                  <c:v>1.0213545379999998</c:v>
                </c:pt>
                <c:pt idx="304">
                  <c:v>1.0052677189999999</c:v>
                </c:pt>
                <c:pt idx="305">
                  <c:v>0.98917854799999994</c:v>
                </c:pt>
                <c:pt idx="306">
                  <c:v>0.97308702500000077</c:v>
                </c:pt>
                <c:pt idx="307">
                  <c:v>0.95699314999999974</c:v>
                </c:pt>
                <c:pt idx="308">
                  <c:v>0.94089690200000042</c:v>
                </c:pt>
                <c:pt idx="309">
                  <c:v>0.92479832300000009</c:v>
                </c:pt>
                <c:pt idx="310">
                  <c:v>0.90869739199999966</c:v>
                </c:pt>
                <c:pt idx="311">
                  <c:v>0.89259410900000002</c:v>
                </c:pt>
                <c:pt idx="312">
                  <c:v>0.87648845300000033</c:v>
                </c:pt>
                <c:pt idx="313">
                  <c:v>0.86038046600000051</c:v>
                </c:pt>
                <c:pt idx="314">
                  <c:v>0.84427010600000063</c:v>
                </c:pt>
                <c:pt idx="315">
                  <c:v>0.82815741499999973</c:v>
                </c:pt>
                <c:pt idx="316">
                  <c:v>0.81204235099999966</c:v>
                </c:pt>
                <c:pt idx="317">
                  <c:v>0.79592495600000035</c:v>
                </c:pt>
                <c:pt idx="318">
                  <c:v>0.77980518800000009</c:v>
                </c:pt>
                <c:pt idx="319">
                  <c:v>0.76368306799999974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09A-4740-8FB0-16289C18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68864"/>
        <c:axId val="840246288"/>
      </c:scatterChart>
      <c:valAx>
        <c:axId val="8521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246288"/>
        <c:crosses val="autoZero"/>
        <c:crossBetween val="midCat"/>
      </c:valAx>
      <c:valAx>
        <c:axId val="8402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Sheet5!$B$2:$B$324</c:f>
              <c:numCache>
                <c:formatCode>General</c:formatCode>
                <c:ptCount val="323"/>
                <c:pt idx="0">
                  <c:v>7.9399845080000002</c:v>
                </c:pt>
                <c:pt idx="1">
                  <c:v>7.9590188479999995</c:v>
                </c:pt>
                <c:pt idx="2">
                  <c:v>7.9780560739999995</c:v>
                </c:pt>
                <c:pt idx="3">
                  <c:v>7.9970962119999998</c:v>
                </c:pt>
                <c:pt idx="4">
                  <c:v>8.0161392879999998</c:v>
                </c:pt>
                <c:pt idx="5">
                  <c:v>8.0351852499999996</c:v>
                </c:pt>
                <c:pt idx="6">
                  <c:v>8.0542341499999992</c:v>
                </c:pt>
                <c:pt idx="7">
                  <c:v>8.0732859619999999</c:v>
                </c:pt>
                <c:pt idx="8">
                  <c:v>8.0923406599999996</c:v>
                </c:pt>
                <c:pt idx="9">
                  <c:v>8.1113982959999991</c:v>
                </c:pt>
                <c:pt idx="10">
                  <c:v>8.1304588439999996</c:v>
                </c:pt>
                <c:pt idx="11">
                  <c:v>8.1495222779999992</c:v>
                </c:pt>
                <c:pt idx="12">
                  <c:v>8.1685886500000002</c:v>
                </c:pt>
                <c:pt idx="13">
                  <c:v>8.1876579340000006</c:v>
                </c:pt>
                <c:pt idx="14">
                  <c:v>8.2067301300000004</c:v>
                </c:pt>
                <c:pt idx="15">
                  <c:v>8.2258052379999995</c:v>
                </c:pt>
                <c:pt idx="16">
                  <c:v>8.2448832579999998</c:v>
                </c:pt>
                <c:pt idx="17">
                  <c:v>8.2639641899999994</c:v>
                </c:pt>
                <c:pt idx="18">
                  <c:v>8.2830480340000001</c:v>
                </c:pt>
                <c:pt idx="19">
                  <c:v>8.3021347900000002</c:v>
                </c:pt>
                <c:pt idx="20">
                  <c:v>8.3212244579999997</c:v>
                </c:pt>
                <c:pt idx="21">
                  <c:v>8.3403170380000002</c:v>
                </c:pt>
                <c:pt idx="22">
                  <c:v>8.3594125559999988</c:v>
                </c:pt>
                <c:pt idx="23">
                  <c:v>8.3785109599999998</c:v>
                </c:pt>
                <c:pt idx="24">
                  <c:v>8.3976122760000003</c:v>
                </c:pt>
                <c:pt idx="25">
                  <c:v>8.4167165299999986</c:v>
                </c:pt>
                <c:pt idx="26">
                  <c:v>8.4358236699999996</c:v>
                </c:pt>
                <c:pt idx="27">
                  <c:v>8.4549337479999984</c:v>
                </c:pt>
                <c:pt idx="28">
                  <c:v>8.4740467119999998</c:v>
                </c:pt>
                <c:pt idx="29">
                  <c:v>8.4931626139999992</c:v>
                </c:pt>
                <c:pt idx="30">
                  <c:v>8.5122814019999993</c:v>
                </c:pt>
                <c:pt idx="31">
                  <c:v>8.5314031279999991</c:v>
                </c:pt>
                <c:pt idx="32">
                  <c:v>8.5505277659999983</c:v>
                </c:pt>
                <c:pt idx="33">
                  <c:v>8.56965529</c:v>
                </c:pt>
                <c:pt idx="34">
                  <c:v>8.5887857519999997</c:v>
                </c:pt>
                <c:pt idx="35">
                  <c:v>8.6079191259999988</c:v>
                </c:pt>
                <c:pt idx="36">
                  <c:v>8.6270554119999989</c:v>
                </c:pt>
                <c:pt idx="37">
                  <c:v>8.6461946099999984</c:v>
                </c:pt>
                <c:pt idx="38">
                  <c:v>8.6653367199999991</c:v>
                </c:pt>
                <c:pt idx="39">
                  <c:v>8.6844817419999991</c:v>
                </c:pt>
                <c:pt idx="40">
                  <c:v>8.7036296759999985</c:v>
                </c:pt>
                <c:pt idx="41">
                  <c:v>8.722780521999999</c:v>
                </c:pt>
                <c:pt idx="42">
                  <c:v>8.7419342799999988</c:v>
                </c:pt>
                <c:pt idx="43">
                  <c:v>8.7610909499999998</c:v>
                </c:pt>
                <c:pt idx="44">
                  <c:v>8.7802505579999988</c:v>
                </c:pt>
                <c:pt idx="45">
                  <c:v>8.7994130520000002</c:v>
                </c:pt>
                <c:pt idx="46">
                  <c:v>8.8185784579999993</c:v>
                </c:pt>
                <c:pt idx="47">
                  <c:v>8.8377468019999998</c:v>
                </c:pt>
                <c:pt idx="48">
                  <c:v>8.8569180319999994</c:v>
                </c:pt>
                <c:pt idx="49">
                  <c:v>8.8760921999999987</c:v>
                </c:pt>
                <c:pt idx="50">
                  <c:v>8.8952692539999987</c:v>
                </c:pt>
                <c:pt idx="51">
                  <c:v>8.9144492460000002</c:v>
                </c:pt>
                <c:pt idx="52">
                  <c:v>8.933632123999999</c:v>
                </c:pt>
                <c:pt idx="53">
                  <c:v>8.9528179399999992</c:v>
                </c:pt>
                <c:pt idx="54">
                  <c:v>8.9720066679999988</c:v>
                </c:pt>
                <c:pt idx="55">
                  <c:v>8.9911982819999992</c:v>
                </c:pt>
                <c:pt idx="56">
                  <c:v>9.0103928339999992</c:v>
                </c:pt>
                <c:pt idx="57">
                  <c:v>9.0295902979999987</c:v>
                </c:pt>
                <c:pt idx="58">
                  <c:v>9.0487906739999993</c:v>
                </c:pt>
                <c:pt idx="59">
                  <c:v>9.0679939619999992</c:v>
                </c:pt>
                <c:pt idx="60">
                  <c:v>9.0872001619999985</c:v>
                </c:pt>
                <c:pt idx="61">
                  <c:v>9.1064092740000007</c:v>
                </c:pt>
                <c:pt idx="62">
                  <c:v>9.1256212979999987</c:v>
                </c:pt>
                <c:pt idx="63">
                  <c:v>9.1448362339999996</c:v>
                </c:pt>
                <c:pt idx="64">
                  <c:v>9.1640540819999998</c:v>
                </c:pt>
                <c:pt idx="65">
                  <c:v>9.1832748419999994</c:v>
                </c:pt>
                <c:pt idx="66">
                  <c:v>9.2024985400000006</c:v>
                </c:pt>
                <c:pt idx="67">
                  <c:v>9.2217251239999989</c:v>
                </c:pt>
                <c:pt idx="68">
                  <c:v>9.2409546200000001</c:v>
                </c:pt>
                <c:pt idx="69">
                  <c:v>9.2601870539999993</c:v>
                </c:pt>
                <c:pt idx="70">
                  <c:v>9.2794223739999993</c:v>
                </c:pt>
                <c:pt idx="71">
                  <c:v>9.2986606320000007</c:v>
                </c:pt>
                <c:pt idx="72">
                  <c:v>9.3179017759999994</c:v>
                </c:pt>
                <c:pt idx="73">
                  <c:v>9.3371458579999995</c:v>
                </c:pt>
                <c:pt idx="74">
                  <c:v>9.3563928260000004</c:v>
                </c:pt>
                <c:pt idx="75">
                  <c:v>9.3756427319999993</c:v>
                </c:pt>
                <c:pt idx="76">
                  <c:v>9.3948955499999993</c:v>
                </c:pt>
                <c:pt idx="77">
                  <c:v>9.4141512540000001</c:v>
                </c:pt>
                <c:pt idx="78">
                  <c:v>9.4334098960000006</c:v>
                </c:pt>
                <c:pt idx="79">
                  <c:v>9.4526714500000004</c:v>
                </c:pt>
                <c:pt idx="80">
                  <c:v>9.4719359159999996</c:v>
                </c:pt>
                <c:pt idx="81">
                  <c:v>9.4912032939999982</c:v>
                </c:pt>
                <c:pt idx="82">
                  <c:v>9.5104735839999996</c:v>
                </c:pt>
                <c:pt idx="83">
                  <c:v>9.5297467860000005</c:v>
                </c:pt>
                <c:pt idx="84">
                  <c:v>9.5490228999999989</c:v>
                </c:pt>
                <c:pt idx="85">
                  <c:v>9.5683019260000002</c:v>
                </c:pt>
                <c:pt idx="86">
                  <c:v>9.5875838639999991</c:v>
                </c:pt>
                <c:pt idx="87">
                  <c:v>9.6068687140000009</c:v>
                </c:pt>
                <c:pt idx="88">
                  <c:v>9.6261565019999988</c:v>
                </c:pt>
                <c:pt idx="89">
                  <c:v>9.6454471759999993</c:v>
                </c:pt>
                <c:pt idx="90">
                  <c:v>9.6647407619999992</c:v>
                </c:pt>
                <c:pt idx="91">
                  <c:v>9.6840372600000002</c:v>
                </c:pt>
                <c:pt idx="92">
                  <c:v>9.7033366959999992</c:v>
                </c:pt>
                <c:pt idx="93">
                  <c:v>9.7226390179999989</c:v>
                </c:pt>
                <c:pt idx="94">
                  <c:v>9.7419442779999983</c:v>
                </c:pt>
                <c:pt idx="95">
                  <c:v>9.7612524239999985</c:v>
                </c:pt>
                <c:pt idx="96">
                  <c:v>9.7805635080000002</c:v>
                </c:pt>
                <c:pt idx="97">
                  <c:v>9.7998775039999995</c:v>
                </c:pt>
                <c:pt idx="98">
                  <c:v>9.8191943859999995</c:v>
                </c:pt>
                <c:pt idx="99">
                  <c:v>9.8385142059999993</c:v>
                </c:pt>
                <c:pt idx="100">
                  <c:v>9.8578369379999984</c:v>
                </c:pt>
                <c:pt idx="101">
                  <c:v>9.8771625820000004</c:v>
                </c:pt>
                <c:pt idx="102">
                  <c:v>9.8964911379999982</c:v>
                </c:pt>
                <c:pt idx="103">
                  <c:v>9.915822605999999</c:v>
                </c:pt>
                <c:pt idx="104">
                  <c:v>9.9351569600000005</c:v>
                </c:pt>
                <c:pt idx="105">
                  <c:v>9.9544942519999999</c:v>
                </c:pt>
                <c:pt idx="106">
                  <c:v>9.9738344820000009</c:v>
                </c:pt>
                <c:pt idx="107">
                  <c:v>9.9931775979999991</c:v>
                </c:pt>
                <c:pt idx="108">
                  <c:v>10.012523626</c:v>
                </c:pt>
                <c:pt idx="109">
                  <c:v>10.031872566000001</c:v>
                </c:pt>
                <c:pt idx="110">
                  <c:v>10.051224418</c:v>
                </c:pt>
                <c:pt idx="111">
                  <c:v>10.070579181999999</c:v>
                </c:pt>
                <c:pt idx="112">
                  <c:v>10.089936884</c:v>
                </c:pt>
                <c:pt idx="113">
                  <c:v>10.109297472</c:v>
                </c:pt>
                <c:pt idx="114">
                  <c:v>10.128660997999999</c:v>
                </c:pt>
                <c:pt idx="115">
                  <c:v>10.148027409999999</c:v>
                </c:pt>
                <c:pt idx="116">
                  <c:v>10.167396759999999</c:v>
                </c:pt>
                <c:pt idx="117">
                  <c:v>10.186768996</c:v>
                </c:pt>
                <c:pt idx="118">
                  <c:v>10.20614417</c:v>
                </c:pt>
                <c:pt idx="119">
                  <c:v>10.225522229999999</c:v>
                </c:pt>
                <c:pt idx="120">
                  <c:v>10.244903227999998</c:v>
                </c:pt>
                <c:pt idx="121">
                  <c:v>10.264287138</c:v>
                </c:pt>
                <c:pt idx="122">
                  <c:v>10.28367396</c:v>
                </c:pt>
                <c:pt idx="123">
                  <c:v>10.303063668</c:v>
                </c:pt>
                <c:pt idx="124">
                  <c:v>10.322456314</c:v>
                </c:pt>
                <c:pt idx="125">
                  <c:v>10.341851871999999</c:v>
                </c:pt>
                <c:pt idx="126">
                  <c:v>10.361250341999998</c:v>
                </c:pt>
                <c:pt idx="127">
                  <c:v>10.380651724</c:v>
                </c:pt>
                <c:pt idx="128">
                  <c:v>10.400056017999999</c:v>
                </c:pt>
                <c:pt idx="129">
                  <c:v>10.419463223999999</c:v>
                </c:pt>
                <c:pt idx="130">
                  <c:v>10.438873341999999</c:v>
                </c:pt>
                <c:pt idx="131">
                  <c:v>10.458286397999998</c:v>
                </c:pt>
                <c:pt idx="132">
                  <c:v>10.47770234</c:v>
                </c:pt>
                <c:pt idx="133">
                  <c:v>10.497121193999998</c:v>
                </c:pt>
                <c:pt idx="134">
                  <c:v>10.516542959999999</c:v>
                </c:pt>
                <c:pt idx="135">
                  <c:v>10.535967663999999</c:v>
                </c:pt>
                <c:pt idx="136">
                  <c:v>10.555395254</c:v>
                </c:pt>
                <c:pt idx="137">
                  <c:v>10.574825782</c:v>
                </c:pt>
                <c:pt idx="138">
                  <c:v>10.594259195999999</c:v>
                </c:pt>
                <c:pt idx="139">
                  <c:v>10.613695547999999</c:v>
                </c:pt>
                <c:pt idx="140">
                  <c:v>10.633134785999999</c:v>
                </c:pt>
                <c:pt idx="141">
                  <c:v>10.652576961999999</c:v>
                </c:pt>
                <c:pt idx="142">
                  <c:v>10.672022049999999</c:v>
                </c:pt>
                <c:pt idx="143">
                  <c:v>10.691470023999999</c:v>
                </c:pt>
                <c:pt idx="144">
                  <c:v>10.710920935999999</c:v>
                </c:pt>
                <c:pt idx="145">
                  <c:v>10.73037476</c:v>
                </c:pt>
                <c:pt idx="146">
                  <c:v>10.749831495999999</c:v>
                </c:pt>
                <c:pt idx="147">
                  <c:v>10.769291144</c:v>
                </c:pt>
                <c:pt idx="148">
                  <c:v>10.788753703999998</c:v>
                </c:pt>
                <c:pt idx="149">
                  <c:v>10.808219176</c:v>
                </c:pt>
                <c:pt idx="150">
                  <c:v>10.827687559999999</c:v>
                </c:pt>
                <c:pt idx="151">
                  <c:v>10.847158856</c:v>
                </c:pt>
                <c:pt idx="152">
                  <c:v>10.866633063999998</c:v>
                </c:pt>
                <c:pt idx="153">
                  <c:v>10.886110184</c:v>
                </c:pt>
                <c:pt idx="154">
                  <c:v>10.905590216</c:v>
                </c:pt>
                <c:pt idx="155">
                  <c:v>10.92507316</c:v>
                </c:pt>
                <c:pt idx="156">
                  <c:v>10.944559041999998</c:v>
                </c:pt>
                <c:pt idx="157">
                  <c:v>10.96404781</c:v>
                </c:pt>
                <c:pt idx="158">
                  <c:v>10.983539516</c:v>
                </c:pt>
                <c:pt idx="159">
                  <c:v>11.003034107999998</c:v>
                </c:pt>
                <c:pt idx="160">
                  <c:v>11.022531611999998</c:v>
                </c:pt>
                <c:pt idx="161">
                  <c:v>11.042032054</c:v>
                </c:pt>
                <c:pt idx="162">
                  <c:v>11.061535407999999</c:v>
                </c:pt>
                <c:pt idx="163">
                  <c:v>11.081041647999999</c:v>
                </c:pt>
                <c:pt idx="164">
                  <c:v>11.100550825999999</c:v>
                </c:pt>
                <c:pt idx="165">
                  <c:v>11.120062915999998</c:v>
                </c:pt>
                <c:pt idx="166">
                  <c:v>11.139577891999998</c:v>
                </c:pt>
                <c:pt idx="167">
                  <c:v>11.159095806</c:v>
                </c:pt>
                <c:pt idx="168">
                  <c:v>11.178616632000001</c:v>
                </c:pt>
                <c:pt idx="169">
                  <c:v>11.198140370000001</c:v>
                </c:pt>
                <c:pt idx="170">
                  <c:v>11.21766702</c:v>
                </c:pt>
                <c:pt idx="171">
                  <c:v>11.237196581999999</c:v>
                </c:pt>
                <c:pt idx="172">
                  <c:v>11.256729055999999</c:v>
                </c:pt>
                <c:pt idx="173">
                  <c:v>11.276264441999999</c:v>
                </c:pt>
                <c:pt idx="174">
                  <c:v>11.295802739999999</c:v>
                </c:pt>
                <c:pt idx="175">
                  <c:v>11.315343949999999</c:v>
                </c:pt>
                <c:pt idx="176">
                  <c:v>11.334888071999998</c:v>
                </c:pt>
                <c:pt idx="177">
                  <c:v>11.354435131999999</c:v>
                </c:pt>
                <c:pt idx="178">
                  <c:v>11.373985078</c:v>
                </c:pt>
                <c:pt idx="179">
                  <c:v>11.393537935999998</c:v>
                </c:pt>
                <c:pt idx="180">
                  <c:v>11.413093732</c:v>
                </c:pt>
                <c:pt idx="181">
                  <c:v>11.432652414</c:v>
                </c:pt>
                <c:pt idx="182">
                  <c:v>11.452214034000001</c:v>
                </c:pt>
                <c:pt idx="183">
                  <c:v>11.471778539999999</c:v>
                </c:pt>
                <c:pt idx="184">
                  <c:v>11.491345983999999</c:v>
                </c:pt>
                <c:pt idx="185">
                  <c:v>11.510916313999999</c:v>
                </c:pt>
                <c:pt idx="186">
                  <c:v>11.530489582</c:v>
                </c:pt>
                <c:pt idx="187">
                  <c:v>11.550065761999999</c:v>
                </c:pt>
                <c:pt idx="188">
                  <c:v>11.569644854</c:v>
                </c:pt>
                <c:pt idx="189">
                  <c:v>11.589226831999998</c:v>
                </c:pt>
                <c:pt idx="190">
                  <c:v>11.608811748000001</c:v>
                </c:pt>
                <c:pt idx="191">
                  <c:v>11.628399576</c:v>
                </c:pt>
                <c:pt idx="192">
                  <c:v>11.647990316</c:v>
                </c:pt>
                <c:pt idx="193">
                  <c:v>11.667583967999999</c:v>
                </c:pt>
                <c:pt idx="194">
                  <c:v>11.687180531999999</c:v>
                </c:pt>
                <c:pt idx="195">
                  <c:v>11.706780007999999</c:v>
                </c:pt>
                <c:pt idx="196">
                  <c:v>11.726382395999998</c:v>
                </c:pt>
                <c:pt idx="197">
                  <c:v>11.745987696</c:v>
                </c:pt>
                <c:pt idx="198">
                  <c:v>11.765595934</c:v>
                </c:pt>
                <c:pt idx="199">
                  <c:v>11.785207057999999</c:v>
                </c:pt>
                <c:pt idx="200">
                  <c:v>11.804821093999998</c:v>
                </c:pt>
                <c:pt idx="201">
                  <c:v>11.824438067999999</c:v>
                </c:pt>
                <c:pt idx="202">
                  <c:v>11.844057928</c:v>
                </c:pt>
                <c:pt idx="203">
                  <c:v>11.8636807</c:v>
                </c:pt>
                <c:pt idx="204">
                  <c:v>11.883306409999999</c:v>
                </c:pt>
                <c:pt idx="205">
                  <c:v>11.902935006</c:v>
                </c:pt>
                <c:pt idx="206">
                  <c:v>11.922566539999998</c:v>
                </c:pt>
                <c:pt idx="207">
                  <c:v>11.942200986</c:v>
                </c:pt>
                <c:pt idx="208">
                  <c:v>11.961838318</c:v>
                </c:pt>
                <c:pt idx="209">
                  <c:v>11.981478588</c:v>
                </c:pt>
                <c:pt idx="210">
                  <c:v>12.001121769999999</c:v>
                </c:pt>
                <c:pt idx="211">
                  <c:v>12.020767837999999</c:v>
                </c:pt>
                <c:pt idx="212">
                  <c:v>12.040416843999999</c:v>
                </c:pt>
                <c:pt idx="213">
                  <c:v>12.060068761999998</c:v>
                </c:pt>
                <c:pt idx="214">
                  <c:v>12.079723592000001</c:v>
                </c:pt>
                <c:pt idx="215">
                  <c:v>12.099381334</c:v>
                </c:pt>
                <c:pt idx="216">
                  <c:v>12.119041987999999</c:v>
                </c:pt>
                <c:pt idx="217">
                  <c:v>12.138705553999998</c:v>
                </c:pt>
                <c:pt idx="218">
                  <c:v>12.158372031999999</c:v>
                </c:pt>
                <c:pt idx="219">
                  <c:v>12.178041422</c:v>
                </c:pt>
                <c:pt idx="220">
                  <c:v>12.197713749999998</c:v>
                </c:pt>
                <c:pt idx="221">
                  <c:v>12.217388964</c:v>
                </c:pt>
                <c:pt idx="222">
                  <c:v>12.23706709</c:v>
                </c:pt>
                <c:pt idx="223">
                  <c:v>12.256748154</c:v>
                </c:pt>
                <c:pt idx="224">
                  <c:v>12.276432104</c:v>
                </c:pt>
                <c:pt idx="225">
                  <c:v>12.296118965999998</c:v>
                </c:pt>
                <c:pt idx="226">
                  <c:v>12.315808766</c:v>
                </c:pt>
                <c:pt idx="227">
                  <c:v>12.335501451999999</c:v>
                </c:pt>
                <c:pt idx="228">
                  <c:v>12.355197076</c:v>
                </c:pt>
                <c:pt idx="229">
                  <c:v>12.374895612</c:v>
                </c:pt>
                <c:pt idx="230">
                  <c:v>12.394597034</c:v>
                </c:pt>
                <c:pt idx="231">
                  <c:v>12.414301393999999</c:v>
                </c:pt>
                <c:pt idx="232">
                  <c:v>12.434008666</c:v>
                </c:pt>
                <c:pt idx="233">
                  <c:v>12.453718823999999</c:v>
                </c:pt>
                <c:pt idx="234">
                  <c:v>12.473431919999999</c:v>
                </c:pt>
                <c:pt idx="235">
                  <c:v>12.493147927999999</c:v>
                </c:pt>
                <c:pt idx="236">
                  <c:v>12.512866847999998</c:v>
                </c:pt>
                <c:pt idx="237">
                  <c:v>12.53258868</c:v>
                </c:pt>
                <c:pt idx="238">
                  <c:v>12.552313423999999</c:v>
                </c:pt>
                <c:pt idx="239">
                  <c:v>12.57204108</c:v>
                </c:pt>
                <c:pt idx="240">
                  <c:v>12.591771647999998</c:v>
                </c:pt>
                <c:pt idx="241">
                  <c:v>12.611505127999999</c:v>
                </c:pt>
                <c:pt idx="242">
                  <c:v>12.631241545999998</c:v>
                </c:pt>
                <c:pt idx="243">
                  <c:v>12.65098085</c:v>
                </c:pt>
                <c:pt idx="244">
                  <c:v>12.670723065999999</c:v>
                </c:pt>
                <c:pt idx="245">
                  <c:v>12.690468193999999</c:v>
                </c:pt>
                <c:pt idx="246">
                  <c:v>12.710216259999999</c:v>
                </c:pt>
                <c:pt idx="247">
                  <c:v>12.729967211999998</c:v>
                </c:pt>
                <c:pt idx="248">
                  <c:v>12.749721101999999</c:v>
                </c:pt>
                <c:pt idx="249">
                  <c:v>12.769477878</c:v>
                </c:pt>
                <c:pt idx="250">
                  <c:v>12.789237591999999</c:v>
                </c:pt>
                <c:pt idx="251">
                  <c:v>12.809000191999999</c:v>
                </c:pt>
                <c:pt idx="252">
                  <c:v>12.828765729999999</c:v>
                </c:pt>
                <c:pt idx="253">
                  <c:v>12.84853418</c:v>
                </c:pt>
                <c:pt idx="254">
                  <c:v>12.868305542</c:v>
                </c:pt>
                <c:pt idx="255">
                  <c:v>12.888079789999999</c:v>
                </c:pt>
                <c:pt idx="256">
                  <c:v>12.907856976</c:v>
                </c:pt>
                <c:pt idx="257">
                  <c:v>12.927637074</c:v>
                </c:pt>
                <c:pt idx="258">
                  <c:v>12.947420083999999</c:v>
                </c:pt>
                <c:pt idx="259">
                  <c:v>12.967206005999998</c:v>
                </c:pt>
                <c:pt idx="260">
                  <c:v>12.986994839999999</c:v>
                </c:pt>
                <c:pt idx="261">
                  <c:v>13.006786585999999</c:v>
                </c:pt>
                <c:pt idx="262">
                  <c:v>13.026581243999999</c:v>
                </c:pt>
                <c:pt idx="263">
                  <c:v>13.046378814000001</c:v>
                </c:pt>
                <c:pt idx="264">
                  <c:v>13.066179296</c:v>
                </c:pt>
                <c:pt idx="265">
                  <c:v>13.085982716</c:v>
                </c:pt>
                <c:pt idx="266">
                  <c:v>13.105789022</c:v>
                </c:pt>
                <c:pt idx="267">
                  <c:v>13.125598239999999</c:v>
                </c:pt>
                <c:pt idx="268">
                  <c:v>13.145410395999999</c:v>
                </c:pt>
                <c:pt idx="269">
                  <c:v>13.165225438</c:v>
                </c:pt>
                <c:pt idx="270">
                  <c:v>13.185043391999999</c:v>
                </c:pt>
                <c:pt idx="271">
                  <c:v>13.204864283999999</c:v>
                </c:pt>
                <c:pt idx="272">
                  <c:v>13.224688087999999</c:v>
                </c:pt>
                <c:pt idx="273">
                  <c:v>13.244514777999999</c:v>
                </c:pt>
                <c:pt idx="274">
                  <c:v>13.264344405999999</c:v>
                </c:pt>
                <c:pt idx="275">
                  <c:v>13.28417692</c:v>
                </c:pt>
                <c:pt idx="276">
                  <c:v>13.304012371999999</c:v>
                </c:pt>
                <c:pt idx="277">
                  <c:v>13.323850735999999</c:v>
                </c:pt>
                <c:pt idx="278">
                  <c:v>13.343692011999998</c:v>
                </c:pt>
                <c:pt idx="279">
                  <c:v>13.363536199999999</c:v>
                </c:pt>
                <c:pt idx="280">
                  <c:v>13.383383299999998</c:v>
                </c:pt>
                <c:pt idx="281">
                  <c:v>13.403233311999999</c:v>
                </c:pt>
                <c:pt idx="282">
                  <c:v>13.423086235999998</c:v>
                </c:pt>
                <c:pt idx="283">
                  <c:v>13.442942071999999</c:v>
                </c:pt>
                <c:pt idx="284">
                  <c:v>13.462800819999998</c:v>
                </c:pt>
                <c:pt idx="285">
                  <c:v>13.48266248</c:v>
                </c:pt>
                <c:pt idx="286">
                  <c:v>13.502527052</c:v>
                </c:pt>
                <c:pt idx="287">
                  <c:v>13.522394536</c:v>
                </c:pt>
                <c:pt idx="288">
                  <c:v>13.542264957999999</c:v>
                </c:pt>
                <c:pt idx="289">
                  <c:v>13.562138266</c:v>
                </c:pt>
                <c:pt idx="290">
                  <c:v>13.582014485999998</c:v>
                </c:pt>
                <c:pt idx="291">
                  <c:v>13.601893643999999</c:v>
                </c:pt>
                <c:pt idx="292">
                  <c:v>13.621775688</c:v>
                </c:pt>
                <c:pt idx="293">
                  <c:v>13.641660669999998</c:v>
                </c:pt>
                <c:pt idx="294">
                  <c:v>13.661548538</c:v>
                </c:pt>
                <c:pt idx="295">
                  <c:v>13.681439343999999</c:v>
                </c:pt>
                <c:pt idx="296">
                  <c:v>13.701333035999999</c:v>
                </c:pt>
                <c:pt idx="297">
                  <c:v>13.721229665999999</c:v>
                </c:pt>
                <c:pt idx="298">
                  <c:v>13.741129208</c:v>
                </c:pt>
                <c:pt idx="299">
                  <c:v>13.761031661999999</c:v>
                </c:pt>
                <c:pt idx="300">
                  <c:v>13.780937002</c:v>
                </c:pt>
                <c:pt idx="301">
                  <c:v>13.800845279999999</c:v>
                </c:pt>
                <c:pt idx="302">
                  <c:v>13.820756469999999</c:v>
                </c:pt>
                <c:pt idx="303">
                  <c:v>13.840670572000001</c:v>
                </c:pt>
                <c:pt idx="304">
                  <c:v>13.860587585999999</c:v>
                </c:pt>
                <c:pt idx="305">
                  <c:v>13.880507511999999</c:v>
                </c:pt>
                <c:pt idx="306">
                  <c:v>13.900430349999999</c:v>
                </c:pt>
                <c:pt idx="307">
                  <c:v>13.920356099999999</c:v>
                </c:pt>
                <c:pt idx="308">
                  <c:v>13.940284788</c:v>
                </c:pt>
                <c:pt idx="309">
                  <c:v>13.960216361999999</c:v>
                </c:pt>
                <c:pt idx="310">
                  <c:v>13.980150847999999</c:v>
                </c:pt>
                <c:pt idx="311">
                  <c:v>14.000088245999999</c:v>
                </c:pt>
                <c:pt idx="312">
                  <c:v>14.020028581999998</c:v>
                </c:pt>
                <c:pt idx="313">
                  <c:v>14.039971803999999</c:v>
                </c:pt>
                <c:pt idx="314">
                  <c:v>14.059917963999998</c:v>
                </c:pt>
                <c:pt idx="315">
                  <c:v>14.079867009999999</c:v>
                </c:pt>
                <c:pt idx="316">
                  <c:v>14.099818994</c:v>
                </c:pt>
                <c:pt idx="317">
                  <c:v>14.119773863999999</c:v>
                </c:pt>
                <c:pt idx="318">
                  <c:v>14.139731672</c:v>
                </c:pt>
                <c:pt idx="319">
                  <c:v>14.159692391999998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4-4D8B-91BB-7F2E281628E2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Sheet5!$C$2:$C$324</c:f>
              <c:numCache>
                <c:formatCode>General</c:formatCode>
                <c:ptCount val="323"/>
                <c:pt idx="0">
                  <c:v>8.0769756239999992</c:v>
                </c:pt>
                <c:pt idx="1">
                  <c:v>8.0974741439999995</c:v>
                </c:pt>
                <c:pt idx="2">
                  <c:v>8.1179757719999994</c:v>
                </c:pt>
                <c:pt idx="3">
                  <c:v>8.1384805359999994</c:v>
                </c:pt>
                <c:pt idx="4">
                  <c:v>8.1589884640000001</c:v>
                </c:pt>
                <c:pt idx="5">
                  <c:v>8.1794994999999986</c:v>
                </c:pt>
                <c:pt idx="6">
                  <c:v>8.2000136999999995</c:v>
                </c:pt>
                <c:pt idx="7">
                  <c:v>8.2205310360000006</c:v>
                </c:pt>
                <c:pt idx="8">
                  <c:v>8.2410514799999994</c:v>
                </c:pt>
                <c:pt idx="9">
                  <c:v>8.261575087999999</c:v>
                </c:pt>
                <c:pt idx="10">
                  <c:v>8.2821018320000004</c:v>
                </c:pt>
                <c:pt idx="11">
                  <c:v>8.3026316839999996</c:v>
                </c:pt>
                <c:pt idx="12">
                  <c:v>8.3231646999999995</c:v>
                </c:pt>
                <c:pt idx="13">
                  <c:v>8.3437008519999996</c:v>
                </c:pt>
                <c:pt idx="14">
                  <c:v>8.3642401399999997</c:v>
                </c:pt>
                <c:pt idx="15">
                  <c:v>8.384782564</c:v>
                </c:pt>
                <c:pt idx="16">
                  <c:v>8.4053281240000004</c:v>
                </c:pt>
                <c:pt idx="17">
                  <c:v>8.4258768199999992</c:v>
                </c:pt>
                <c:pt idx="18">
                  <c:v>8.4464286519999998</c:v>
                </c:pt>
                <c:pt idx="19">
                  <c:v>8.4669836200000006</c:v>
                </c:pt>
                <c:pt idx="20">
                  <c:v>8.4875417239999997</c:v>
                </c:pt>
                <c:pt idx="21">
                  <c:v>8.508102963999999</c:v>
                </c:pt>
                <c:pt idx="22">
                  <c:v>8.5286673680000007</c:v>
                </c:pt>
                <c:pt idx="23">
                  <c:v>8.5492348800000002</c:v>
                </c:pt>
                <c:pt idx="24">
                  <c:v>8.5698055279999998</c:v>
                </c:pt>
                <c:pt idx="25">
                  <c:v>8.5903793400000001</c:v>
                </c:pt>
                <c:pt idx="26">
                  <c:v>8.61095626</c:v>
                </c:pt>
                <c:pt idx="27">
                  <c:v>8.6315363440000006</c:v>
                </c:pt>
                <c:pt idx="28">
                  <c:v>8.6521195359999989</c:v>
                </c:pt>
                <c:pt idx="29">
                  <c:v>8.6727058919999997</c:v>
                </c:pt>
                <c:pt idx="30">
                  <c:v>8.6932953560000001</c:v>
                </c:pt>
                <c:pt idx="31">
                  <c:v>8.7138879839999994</c:v>
                </c:pt>
                <c:pt idx="32">
                  <c:v>8.7344837479999988</c:v>
                </c:pt>
                <c:pt idx="33">
                  <c:v>8.7550826199999996</c:v>
                </c:pt>
                <c:pt idx="34">
                  <c:v>8.7756846559999993</c:v>
                </c:pt>
                <c:pt idx="35">
                  <c:v>8.796289827999999</c:v>
                </c:pt>
                <c:pt idx="36">
                  <c:v>8.8168981359999989</c:v>
                </c:pt>
                <c:pt idx="37">
                  <c:v>8.837509579999999</c:v>
                </c:pt>
                <c:pt idx="38">
                  <c:v>8.8581241599999991</c:v>
                </c:pt>
                <c:pt idx="39">
                  <c:v>8.8787418759999994</c:v>
                </c:pt>
                <c:pt idx="40">
                  <c:v>8.8993627279999998</c:v>
                </c:pt>
                <c:pt idx="41">
                  <c:v>8.9199867160000004</c:v>
                </c:pt>
                <c:pt idx="42">
                  <c:v>8.9406138399999993</c:v>
                </c:pt>
                <c:pt idx="43">
                  <c:v>8.9612441</c:v>
                </c:pt>
                <c:pt idx="44">
                  <c:v>8.9818775239999997</c:v>
                </c:pt>
                <c:pt idx="45">
                  <c:v>9.002514055999999</c:v>
                </c:pt>
                <c:pt idx="46">
                  <c:v>9.0231537240000002</c:v>
                </c:pt>
                <c:pt idx="47">
                  <c:v>9.0437965560000002</c:v>
                </c:pt>
                <c:pt idx="48">
                  <c:v>9.0644424959999998</c:v>
                </c:pt>
                <c:pt idx="49">
                  <c:v>9.0850916000000002</c:v>
                </c:pt>
                <c:pt idx="50">
                  <c:v>9.105743812</c:v>
                </c:pt>
                <c:pt idx="51">
                  <c:v>9.1263991880000006</c:v>
                </c:pt>
                <c:pt idx="52">
                  <c:v>9.147057671999999</c:v>
                </c:pt>
                <c:pt idx="53">
                  <c:v>9.1677193199999998</c:v>
                </c:pt>
                <c:pt idx="54">
                  <c:v>9.1883841040000007</c:v>
                </c:pt>
                <c:pt idx="55">
                  <c:v>9.2090519959999995</c:v>
                </c:pt>
                <c:pt idx="56">
                  <c:v>9.2297230520000006</c:v>
                </c:pt>
                <c:pt idx="57">
                  <c:v>9.2503972440000002</c:v>
                </c:pt>
                <c:pt idx="58">
                  <c:v>9.2710745719999998</c:v>
                </c:pt>
                <c:pt idx="59">
                  <c:v>9.2917550359999996</c:v>
                </c:pt>
                <c:pt idx="60">
                  <c:v>9.3124386359999995</c:v>
                </c:pt>
                <c:pt idx="61">
                  <c:v>9.3331253719999996</c:v>
                </c:pt>
                <c:pt idx="62">
                  <c:v>9.3538152439999998</c:v>
                </c:pt>
                <c:pt idx="63">
                  <c:v>9.3745082519999983</c:v>
                </c:pt>
                <c:pt idx="64">
                  <c:v>9.3952043960000005</c:v>
                </c:pt>
                <c:pt idx="65">
                  <c:v>9.4159036759999992</c:v>
                </c:pt>
                <c:pt idx="66">
                  <c:v>9.4366061200000004</c:v>
                </c:pt>
                <c:pt idx="67">
                  <c:v>9.4573116719999994</c:v>
                </c:pt>
                <c:pt idx="68">
                  <c:v>9.4780203599999986</c:v>
                </c:pt>
                <c:pt idx="69">
                  <c:v>9.4987322120000002</c:v>
                </c:pt>
                <c:pt idx="70">
                  <c:v>9.5194471719999996</c:v>
                </c:pt>
                <c:pt idx="71">
                  <c:v>9.5401652959999996</c:v>
                </c:pt>
                <c:pt idx="72">
                  <c:v>9.5608865279999993</c:v>
                </c:pt>
                <c:pt idx="73">
                  <c:v>9.5816109239999996</c:v>
                </c:pt>
                <c:pt idx="74">
                  <c:v>9.6023384279999995</c:v>
                </c:pt>
                <c:pt idx="75">
                  <c:v>9.623069096</c:v>
                </c:pt>
                <c:pt idx="76">
                  <c:v>9.6438029000000007</c:v>
                </c:pt>
                <c:pt idx="77">
                  <c:v>9.664539812000001</c:v>
                </c:pt>
                <c:pt idx="78">
                  <c:v>9.6852798880000002</c:v>
                </c:pt>
                <c:pt idx="79">
                  <c:v>9.7060230999999995</c:v>
                </c:pt>
                <c:pt idx="80">
                  <c:v>9.7267694479999989</c:v>
                </c:pt>
                <c:pt idx="81">
                  <c:v>9.7475189319999984</c:v>
                </c:pt>
                <c:pt idx="82">
                  <c:v>9.7682715519999999</c:v>
                </c:pt>
                <c:pt idx="83">
                  <c:v>9.7890273079999996</c:v>
                </c:pt>
                <c:pt idx="84">
                  <c:v>9.8097861999999996</c:v>
                </c:pt>
                <c:pt idx="85">
                  <c:v>9.8305482279999996</c:v>
                </c:pt>
                <c:pt idx="86">
                  <c:v>9.8513133919999998</c:v>
                </c:pt>
                <c:pt idx="87">
                  <c:v>9.8720816920000001</c:v>
                </c:pt>
                <c:pt idx="88">
                  <c:v>9.8928531559999993</c:v>
                </c:pt>
                <c:pt idx="89">
                  <c:v>9.9136277279999998</c:v>
                </c:pt>
                <c:pt idx="90">
                  <c:v>9.9344054359999987</c:v>
                </c:pt>
                <c:pt idx="91">
                  <c:v>9.9551862799999995</c:v>
                </c:pt>
                <c:pt idx="92">
                  <c:v>9.9759702879999992</c:v>
                </c:pt>
                <c:pt idx="93">
                  <c:v>9.9967574040000002</c:v>
                </c:pt>
                <c:pt idx="94">
                  <c:v>10.017547684</c:v>
                </c:pt>
                <c:pt idx="95">
                  <c:v>10.038341072</c:v>
                </c:pt>
                <c:pt idx="96">
                  <c:v>10.059137624</c:v>
                </c:pt>
                <c:pt idx="97">
                  <c:v>10.079937312</c:v>
                </c:pt>
                <c:pt idx="98">
                  <c:v>10.100740108</c:v>
                </c:pt>
                <c:pt idx="99">
                  <c:v>10.121546068000001</c:v>
                </c:pt>
                <c:pt idx="100">
                  <c:v>10.142355164</c:v>
                </c:pt>
                <c:pt idx="101">
                  <c:v>10.163167395999999</c:v>
                </c:pt>
                <c:pt idx="102">
                  <c:v>10.183982764</c:v>
                </c:pt>
                <c:pt idx="103">
                  <c:v>10.204801268000001</c:v>
                </c:pt>
                <c:pt idx="104">
                  <c:v>10.22562288</c:v>
                </c:pt>
                <c:pt idx="105">
                  <c:v>10.246447656000001</c:v>
                </c:pt>
                <c:pt idx="106">
                  <c:v>10.267275596000001</c:v>
                </c:pt>
                <c:pt idx="107">
                  <c:v>10.288106643999999</c:v>
                </c:pt>
                <c:pt idx="108">
                  <c:v>10.308940828000001</c:v>
                </c:pt>
                <c:pt idx="109">
                  <c:v>10.329778147999999</c:v>
                </c:pt>
                <c:pt idx="110">
                  <c:v>10.350618603999999</c:v>
                </c:pt>
                <c:pt idx="111">
                  <c:v>10.371462196</c:v>
                </c:pt>
                <c:pt idx="112">
                  <c:v>10.392308952</c:v>
                </c:pt>
                <c:pt idx="113">
                  <c:v>10.413158815999999</c:v>
                </c:pt>
                <c:pt idx="114">
                  <c:v>10.434011844</c:v>
                </c:pt>
                <c:pt idx="115">
                  <c:v>10.45486798</c:v>
                </c:pt>
                <c:pt idx="116">
                  <c:v>10.475727279999999</c:v>
                </c:pt>
                <c:pt idx="117">
                  <c:v>10.496589688</c:v>
                </c:pt>
                <c:pt idx="118">
                  <c:v>10.51745526</c:v>
                </c:pt>
                <c:pt idx="119">
                  <c:v>10.53832394</c:v>
                </c:pt>
                <c:pt idx="120">
                  <c:v>10.559195784</c:v>
                </c:pt>
                <c:pt idx="121">
                  <c:v>10.580070763999998</c:v>
                </c:pt>
                <c:pt idx="122">
                  <c:v>10.600948880000001</c:v>
                </c:pt>
                <c:pt idx="123">
                  <c:v>10.621830104000001</c:v>
                </c:pt>
                <c:pt idx="124">
                  <c:v>10.642714492</c:v>
                </c:pt>
                <c:pt idx="125">
                  <c:v>10.663602015999999</c:v>
                </c:pt>
                <c:pt idx="126">
                  <c:v>10.684492676</c:v>
                </c:pt>
                <c:pt idx="127">
                  <c:v>10.705386472000001</c:v>
                </c:pt>
                <c:pt idx="128">
                  <c:v>10.726283404</c:v>
                </c:pt>
                <c:pt idx="129">
                  <c:v>10.747183472</c:v>
                </c:pt>
                <c:pt idx="130">
                  <c:v>10.768086675999999</c:v>
                </c:pt>
                <c:pt idx="131">
                  <c:v>10.788993044</c:v>
                </c:pt>
                <c:pt idx="132">
                  <c:v>10.80990252</c:v>
                </c:pt>
                <c:pt idx="133">
                  <c:v>10.830815132</c:v>
                </c:pt>
                <c:pt idx="134">
                  <c:v>10.85173088</c:v>
                </c:pt>
                <c:pt idx="135">
                  <c:v>10.872649792000001</c:v>
                </c:pt>
                <c:pt idx="136">
                  <c:v>10.893571812000001</c:v>
                </c:pt>
                <c:pt idx="137">
                  <c:v>10.914496996</c:v>
                </c:pt>
                <c:pt idx="138">
                  <c:v>10.935425288000001</c:v>
                </c:pt>
                <c:pt idx="139">
                  <c:v>10.956356744000001</c:v>
                </c:pt>
                <c:pt idx="140">
                  <c:v>10.977291308</c:v>
                </c:pt>
                <c:pt idx="141">
                  <c:v>10.998229036</c:v>
                </c:pt>
                <c:pt idx="142">
                  <c:v>11.0191699</c:v>
                </c:pt>
                <c:pt idx="143">
                  <c:v>11.040113871999999</c:v>
                </c:pt>
                <c:pt idx="144">
                  <c:v>11.061061007999999</c:v>
                </c:pt>
                <c:pt idx="145">
                  <c:v>11.08201128</c:v>
                </c:pt>
                <c:pt idx="146">
                  <c:v>11.102964688</c:v>
                </c:pt>
                <c:pt idx="147">
                  <c:v>11.123921231999999</c:v>
                </c:pt>
                <c:pt idx="148">
                  <c:v>11.144880912</c:v>
                </c:pt>
                <c:pt idx="149">
                  <c:v>11.165843728</c:v>
                </c:pt>
                <c:pt idx="150">
                  <c:v>11.18680968</c:v>
                </c:pt>
                <c:pt idx="151">
                  <c:v>11.207778768000001</c:v>
                </c:pt>
                <c:pt idx="152">
                  <c:v>11.228750992</c:v>
                </c:pt>
                <c:pt idx="153">
                  <c:v>11.249726352</c:v>
                </c:pt>
                <c:pt idx="154">
                  <c:v>11.270704847999999</c:v>
                </c:pt>
                <c:pt idx="155">
                  <c:v>11.291686479999999</c:v>
                </c:pt>
                <c:pt idx="156">
                  <c:v>11.312671276</c:v>
                </c:pt>
                <c:pt idx="157">
                  <c:v>11.33365918</c:v>
                </c:pt>
                <c:pt idx="158">
                  <c:v>11.354650247999999</c:v>
                </c:pt>
                <c:pt idx="159">
                  <c:v>11.375644423999999</c:v>
                </c:pt>
                <c:pt idx="160">
                  <c:v>11.396641735999999</c:v>
                </c:pt>
                <c:pt idx="161">
                  <c:v>11.417642211999999</c:v>
                </c:pt>
                <c:pt idx="162">
                  <c:v>11.438645823999998</c:v>
                </c:pt>
                <c:pt idx="163">
                  <c:v>11.459652543999999</c:v>
                </c:pt>
                <c:pt idx="164">
                  <c:v>11.480662428</c:v>
                </c:pt>
                <c:pt idx="165">
                  <c:v>11.501675448</c:v>
                </c:pt>
                <c:pt idx="166">
                  <c:v>11.522691576</c:v>
                </c:pt>
                <c:pt idx="167">
                  <c:v>11.543710868</c:v>
                </c:pt>
                <c:pt idx="168">
                  <c:v>11.564733296</c:v>
                </c:pt>
                <c:pt idx="169">
                  <c:v>11.58575886</c:v>
                </c:pt>
                <c:pt idx="170">
                  <c:v>11.606787559999999</c:v>
                </c:pt>
                <c:pt idx="171">
                  <c:v>11.627819396</c:v>
                </c:pt>
                <c:pt idx="172">
                  <c:v>11.648854368</c:v>
                </c:pt>
                <c:pt idx="173">
                  <c:v>11.669892476000001</c:v>
                </c:pt>
                <c:pt idx="174">
                  <c:v>11.69093372</c:v>
                </c:pt>
                <c:pt idx="175">
                  <c:v>11.7119781</c:v>
                </c:pt>
                <c:pt idx="176">
                  <c:v>11.733025615999999</c:v>
                </c:pt>
                <c:pt idx="177">
                  <c:v>11.754076296000001</c:v>
                </c:pt>
                <c:pt idx="178">
                  <c:v>11.775130084000001</c:v>
                </c:pt>
                <c:pt idx="179">
                  <c:v>11.796187008</c:v>
                </c:pt>
                <c:pt idx="180">
                  <c:v>11.817247095999999</c:v>
                </c:pt>
                <c:pt idx="181">
                  <c:v>11.838310291999999</c:v>
                </c:pt>
                <c:pt idx="182">
                  <c:v>11.859376652</c:v>
                </c:pt>
                <c:pt idx="183">
                  <c:v>11.880446119999998</c:v>
                </c:pt>
                <c:pt idx="184">
                  <c:v>11.901518751999999</c:v>
                </c:pt>
                <c:pt idx="185">
                  <c:v>11.922594492</c:v>
                </c:pt>
                <c:pt idx="186">
                  <c:v>11.943673395999999</c:v>
                </c:pt>
                <c:pt idx="187">
                  <c:v>11.964755436000001</c:v>
                </c:pt>
                <c:pt idx="188">
                  <c:v>11.985840612000001</c:v>
                </c:pt>
                <c:pt idx="189">
                  <c:v>12.006928895999998</c:v>
                </c:pt>
                <c:pt idx="190">
                  <c:v>12.028020344</c:v>
                </c:pt>
                <c:pt idx="191">
                  <c:v>12.049114928</c:v>
                </c:pt>
                <c:pt idx="192">
                  <c:v>12.070212648</c:v>
                </c:pt>
                <c:pt idx="193">
                  <c:v>12.091313503999999</c:v>
                </c:pt>
                <c:pt idx="194">
                  <c:v>12.112417495999999</c:v>
                </c:pt>
                <c:pt idx="195">
                  <c:v>12.133524624</c:v>
                </c:pt>
                <c:pt idx="196">
                  <c:v>12.154634888</c:v>
                </c:pt>
                <c:pt idx="197">
                  <c:v>12.175748287999999</c:v>
                </c:pt>
                <c:pt idx="198">
                  <c:v>12.196864852000001</c:v>
                </c:pt>
                <c:pt idx="199">
                  <c:v>12.217984523999998</c:v>
                </c:pt>
                <c:pt idx="200">
                  <c:v>12.239107332</c:v>
                </c:pt>
                <c:pt idx="201">
                  <c:v>12.260233304</c:v>
                </c:pt>
                <c:pt idx="202">
                  <c:v>12.281362384000001</c:v>
                </c:pt>
                <c:pt idx="203">
                  <c:v>12.302494599999999</c:v>
                </c:pt>
                <c:pt idx="204">
                  <c:v>12.32362998</c:v>
                </c:pt>
                <c:pt idx="205">
                  <c:v>12.344768467999998</c:v>
                </c:pt>
                <c:pt idx="206">
                  <c:v>12.365910119999999</c:v>
                </c:pt>
                <c:pt idx="207">
                  <c:v>12.387054908</c:v>
                </c:pt>
                <c:pt idx="208">
                  <c:v>12.408202804</c:v>
                </c:pt>
                <c:pt idx="209">
                  <c:v>12.429353863999999</c:v>
                </c:pt>
                <c:pt idx="210">
                  <c:v>12.450508060000001</c:v>
                </c:pt>
                <c:pt idx="211">
                  <c:v>12.471665364</c:v>
                </c:pt>
                <c:pt idx="212">
                  <c:v>12.492825832000001</c:v>
                </c:pt>
                <c:pt idx="213">
                  <c:v>12.513989435999999</c:v>
                </c:pt>
                <c:pt idx="214">
                  <c:v>12.535156176000001</c:v>
                </c:pt>
                <c:pt idx="215">
                  <c:v>12.556326051999999</c:v>
                </c:pt>
                <c:pt idx="216">
                  <c:v>12.577499064</c:v>
                </c:pt>
                <c:pt idx="217">
                  <c:v>12.598675212</c:v>
                </c:pt>
                <c:pt idx="218">
                  <c:v>12.619854495999999</c:v>
                </c:pt>
                <c:pt idx="219">
                  <c:v>12.641036915999999</c:v>
                </c:pt>
                <c:pt idx="220">
                  <c:v>12.662222499999999</c:v>
                </c:pt>
                <c:pt idx="221">
                  <c:v>12.683411191999999</c:v>
                </c:pt>
                <c:pt idx="222">
                  <c:v>12.70460302</c:v>
                </c:pt>
                <c:pt idx="223">
                  <c:v>12.725798012</c:v>
                </c:pt>
                <c:pt idx="224">
                  <c:v>12.746996112</c:v>
                </c:pt>
                <c:pt idx="225">
                  <c:v>12.768197347999999</c:v>
                </c:pt>
                <c:pt idx="226">
                  <c:v>12.789401748</c:v>
                </c:pt>
                <c:pt idx="227">
                  <c:v>12.810609255999999</c:v>
                </c:pt>
                <c:pt idx="228">
                  <c:v>12.831819927999998</c:v>
                </c:pt>
                <c:pt idx="229">
                  <c:v>12.853033736</c:v>
                </c:pt>
                <c:pt idx="230">
                  <c:v>12.874250652000001</c:v>
                </c:pt>
                <c:pt idx="231">
                  <c:v>12.895470732</c:v>
                </c:pt>
                <c:pt idx="232">
                  <c:v>12.916693947999999</c:v>
                </c:pt>
                <c:pt idx="233">
                  <c:v>12.937920271999999</c:v>
                </c:pt>
                <c:pt idx="234">
                  <c:v>12.959149759999999</c:v>
                </c:pt>
                <c:pt idx="235">
                  <c:v>12.980382383999999</c:v>
                </c:pt>
                <c:pt idx="236">
                  <c:v>13.001618144</c:v>
                </c:pt>
                <c:pt idx="237">
                  <c:v>13.02285704</c:v>
                </c:pt>
                <c:pt idx="238">
                  <c:v>13.044099072</c:v>
                </c:pt>
                <c:pt idx="239">
                  <c:v>13.06534424</c:v>
                </c:pt>
                <c:pt idx="240">
                  <c:v>13.086592543999998</c:v>
                </c:pt>
                <c:pt idx="241">
                  <c:v>13.107843984000001</c:v>
                </c:pt>
                <c:pt idx="242">
                  <c:v>13.129098588</c:v>
                </c:pt>
                <c:pt idx="243">
                  <c:v>13.150356299999999</c:v>
                </c:pt>
                <c:pt idx="244">
                  <c:v>13.171617147999999</c:v>
                </c:pt>
                <c:pt idx="245">
                  <c:v>13.192881132</c:v>
                </c:pt>
                <c:pt idx="246">
                  <c:v>13.21414828</c:v>
                </c:pt>
                <c:pt idx="247">
                  <c:v>13.235418536000001</c:v>
                </c:pt>
                <c:pt idx="248">
                  <c:v>13.256691955999997</c:v>
                </c:pt>
                <c:pt idx="249">
                  <c:v>13.277968483999999</c:v>
                </c:pt>
                <c:pt idx="250">
                  <c:v>13.299248175999999</c:v>
                </c:pt>
                <c:pt idx="251">
                  <c:v>13.320530976000001</c:v>
                </c:pt>
                <c:pt idx="252">
                  <c:v>13.341816940000001</c:v>
                </c:pt>
                <c:pt idx="253">
                  <c:v>13.363106039999998</c:v>
                </c:pt>
                <c:pt idx="254">
                  <c:v>13.384398275999999</c:v>
                </c:pt>
                <c:pt idx="255">
                  <c:v>13.405693619999997</c:v>
                </c:pt>
                <c:pt idx="256">
                  <c:v>13.426992127999998</c:v>
                </c:pt>
                <c:pt idx="257">
                  <c:v>13.448293772</c:v>
                </c:pt>
                <c:pt idx="258">
                  <c:v>13.469598552000001</c:v>
                </c:pt>
                <c:pt idx="259">
                  <c:v>13.490906467999999</c:v>
                </c:pt>
                <c:pt idx="260">
                  <c:v>13.51221752</c:v>
                </c:pt>
                <c:pt idx="261">
                  <c:v>13.533531707999998</c:v>
                </c:pt>
                <c:pt idx="262">
                  <c:v>13.554849032</c:v>
                </c:pt>
                <c:pt idx="263">
                  <c:v>13.576169491999998</c:v>
                </c:pt>
                <c:pt idx="264">
                  <c:v>13.597493088</c:v>
                </c:pt>
                <c:pt idx="265">
                  <c:v>13.618819848000001</c:v>
                </c:pt>
                <c:pt idx="266">
                  <c:v>13.640149716</c:v>
                </c:pt>
                <c:pt idx="267">
                  <c:v>13.661482719999999</c:v>
                </c:pt>
                <c:pt idx="268">
                  <c:v>13.682818888</c:v>
                </c:pt>
                <c:pt idx="269">
                  <c:v>13.704158163999999</c:v>
                </c:pt>
                <c:pt idx="270">
                  <c:v>13.725500575999998</c:v>
                </c:pt>
                <c:pt idx="271">
                  <c:v>13.746846152</c:v>
                </c:pt>
                <c:pt idx="272">
                  <c:v>13.768194863999998</c:v>
                </c:pt>
                <c:pt idx="273">
                  <c:v>13.789546683999998</c:v>
                </c:pt>
                <c:pt idx="274">
                  <c:v>13.810901668</c:v>
                </c:pt>
                <c:pt idx="275">
                  <c:v>13.832259759999999</c:v>
                </c:pt>
                <c:pt idx="276">
                  <c:v>13.853621015999998</c:v>
                </c:pt>
                <c:pt idx="277">
                  <c:v>13.874985408000001</c:v>
                </c:pt>
                <c:pt idx="278">
                  <c:v>13.896352936</c:v>
                </c:pt>
                <c:pt idx="279">
                  <c:v>13.917723599999999</c:v>
                </c:pt>
                <c:pt idx="280">
                  <c:v>13.939097399999998</c:v>
                </c:pt>
                <c:pt idx="281">
                  <c:v>13.960474336000001</c:v>
                </c:pt>
                <c:pt idx="282">
                  <c:v>13.981854408</c:v>
                </c:pt>
                <c:pt idx="283">
                  <c:v>14.003237616</c:v>
                </c:pt>
                <c:pt idx="284">
                  <c:v>14.02462396</c:v>
                </c:pt>
                <c:pt idx="285">
                  <c:v>14.046013439999999</c:v>
                </c:pt>
                <c:pt idx="286">
                  <c:v>14.067406055999999</c:v>
                </c:pt>
                <c:pt idx="287">
                  <c:v>14.088801807999999</c:v>
                </c:pt>
                <c:pt idx="288">
                  <c:v>14.110200723999998</c:v>
                </c:pt>
                <c:pt idx="289">
                  <c:v>14.131602747999999</c:v>
                </c:pt>
                <c:pt idx="290">
                  <c:v>14.153007907999999</c:v>
                </c:pt>
                <c:pt idx="291">
                  <c:v>14.174416231999999</c:v>
                </c:pt>
                <c:pt idx="292">
                  <c:v>14.195827663999999</c:v>
                </c:pt>
                <c:pt idx="293">
                  <c:v>14.217242259999999</c:v>
                </c:pt>
                <c:pt idx="294">
                  <c:v>14.238659964</c:v>
                </c:pt>
                <c:pt idx="295">
                  <c:v>14.260080832</c:v>
                </c:pt>
                <c:pt idx="296">
                  <c:v>14.281504807999998</c:v>
                </c:pt>
                <c:pt idx="297">
                  <c:v>14.302931948000001</c:v>
                </c:pt>
                <c:pt idx="298">
                  <c:v>14.324362224000001</c:v>
                </c:pt>
                <c:pt idx="299">
                  <c:v>14.345795635999998</c:v>
                </c:pt>
                <c:pt idx="300">
                  <c:v>14.367232156</c:v>
                </c:pt>
                <c:pt idx="301">
                  <c:v>14.388671840000001</c:v>
                </c:pt>
                <c:pt idx="302">
                  <c:v>14.410114660000001</c:v>
                </c:pt>
                <c:pt idx="303">
                  <c:v>14.431560615999999</c:v>
                </c:pt>
                <c:pt idx="304">
                  <c:v>14.453009708</c:v>
                </c:pt>
                <c:pt idx="305">
                  <c:v>14.474461936000001</c:v>
                </c:pt>
                <c:pt idx="306">
                  <c:v>14.495917299999999</c:v>
                </c:pt>
                <c:pt idx="307">
                  <c:v>14.5173758</c:v>
                </c:pt>
                <c:pt idx="308">
                  <c:v>14.538837464</c:v>
                </c:pt>
                <c:pt idx="309">
                  <c:v>14.560302235999998</c:v>
                </c:pt>
                <c:pt idx="310">
                  <c:v>14.581770144</c:v>
                </c:pt>
                <c:pt idx="311">
                  <c:v>14.603241187999998</c:v>
                </c:pt>
                <c:pt idx="312">
                  <c:v>14.624715395999999</c:v>
                </c:pt>
                <c:pt idx="313">
                  <c:v>14.646192711999998</c:v>
                </c:pt>
                <c:pt idx="314">
                  <c:v>14.667673191999999</c:v>
                </c:pt>
                <c:pt idx="315">
                  <c:v>14.689156780000001</c:v>
                </c:pt>
                <c:pt idx="316">
                  <c:v>14.710643531999999</c:v>
                </c:pt>
                <c:pt idx="317">
                  <c:v>14.732133391999998</c:v>
                </c:pt>
                <c:pt idx="318">
                  <c:v>14.753626415999999</c:v>
                </c:pt>
                <c:pt idx="319">
                  <c:v>14.775122576000001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4-4D8B-91BB-7F2E281628E2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Sheet5!$D$2:$D$324</c:f>
              <c:numCache>
                <c:formatCode>General</c:formatCode>
                <c:ptCount val="323"/>
                <c:pt idx="0">
                  <c:v>8.922320044000001</c:v>
                </c:pt>
                <c:pt idx="1">
                  <c:v>8.9354976639999997</c:v>
                </c:pt>
                <c:pt idx="2">
                  <c:v>8.9486772820000002</c:v>
                </c:pt>
                <c:pt idx="3">
                  <c:v>8.9618589160000006</c:v>
                </c:pt>
                <c:pt idx="4">
                  <c:v>8.9750425840000005</c:v>
                </c:pt>
                <c:pt idx="5">
                  <c:v>8.9882282500000006</c:v>
                </c:pt>
                <c:pt idx="6">
                  <c:v>9.0014159500000002</c:v>
                </c:pt>
                <c:pt idx="7">
                  <c:v>9.0146056660000013</c:v>
                </c:pt>
                <c:pt idx="8">
                  <c:v>9.0277973800000009</c:v>
                </c:pt>
                <c:pt idx="9">
                  <c:v>9.0409911279999999</c:v>
                </c:pt>
                <c:pt idx="10">
                  <c:v>9.0541868920000006</c:v>
                </c:pt>
                <c:pt idx="11">
                  <c:v>9.0673846539999996</c:v>
                </c:pt>
                <c:pt idx="12">
                  <c:v>9.0805844499999999</c:v>
                </c:pt>
                <c:pt idx="13">
                  <c:v>9.0937862620000001</c:v>
                </c:pt>
                <c:pt idx="14">
                  <c:v>9.10699009</c:v>
                </c:pt>
                <c:pt idx="15">
                  <c:v>9.1201959339999998</c:v>
                </c:pt>
                <c:pt idx="16">
                  <c:v>9.1334037939999995</c:v>
                </c:pt>
                <c:pt idx="17">
                  <c:v>9.1466136700000007</c:v>
                </c:pt>
                <c:pt idx="18">
                  <c:v>9.159825562</c:v>
                </c:pt>
                <c:pt idx="19">
                  <c:v>9.1730394700000009</c:v>
                </c:pt>
                <c:pt idx="20">
                  <c:v>9.1862553939999998</c:v>
                </c:pt>
                <c:pt idx="21">
                  <c:v>9.1994733340000003</c:v>
                </c:pt>
                <c:pt idx="22">
                  <c:v>9.2126933080000004</c:v>
                </c:pt>
                <c:pt idx="23">
                  <c:v>9.2259152800000006</c:v>
                </c:pt>
                <c:pt idx="24">
                  <c:v>9.2391392680000006</c:v>
                </c:pt>
                <c:pt idx="25">
                  <c:v>9.2523652900000002</c:v>
                </c:pt>
                <c:pt idx="26">
                  <c:v>9.2655933099999999</c:v>
                </c:pt>
                <c:pt idx="27">
                  <c:v>9.2788233640000009</c:v>
                </c:pt>
                <c:pt idx="28">
                  <c:v>9.2920554160000002</c:v>
                </c:pt>
                <c:pt idx="29">
                  <c:v>9.3052895020000008</c:v>
                </c:pt>
                <c:pt idx="30">
                  <c:v>9.3185255859999998</c:v>
                </c:pt>
                <c:pt idx="31">
                  <c:v>9.3317637040000001</c:v>
                </c:pt>
                <c:pt idx="32">
                  <c:v>9.3450038380000002</c:v>
                </c:pt>
                <c:pt idx="33">
                  <c:v>9.3582459700000005</c:v>
                </c:pt>
                <c:pt idx="34">
                  <c:v>9.3714901360000002</c:v>
                </c:pt>
                <c:pt idx="35">
                  <c:v>9.3847363179999999</c:v>
                </c:pt>
                <c:pt idx="36">
                  <c:v>9.3979845160000011</c:v>
                </c:pt>
                <c:pt idx="37">
                  <c:v>9.4112347300000003</c:v>
                </c:pt>
                <c:pt idx="38">
                  <c:v>9.4244869599999994</c:v>
                </c:pt>
                <c:pt idx="39">
                  <c:v>9.4377412060000001</c:v>
                </c:pt>
                <c:pt idx="40">
                  <c:v>9.4509974680000006</c:v>
                </c:pt>
                <c:pt idx="41">
                  <c:v>9.464255746000001</c:v>
                </c:pt>
                <c:pt idx="42">
                  <c:v>9.4775160400000011</c:v>
                </c:pt>
                <c:pt idx="43">
                  <c:v>9.4907783499999994</c:v>
                </c:pt>
                <c:pt idx="44">
                  <c:v>9.5040426940000007</c:v>
                </c:pt>
                <c:pt idx="45">
                  <c:v>9.5173090360000003</c:v>
                </c:pt>
                <c:pt idx="46">
                  <c:v>9.5305773939999998</c:v>
                </c:pt>
                <c:pt idx="47">
                  <c:v>9.5438477860000006</c:v>
                </c:pt>
                <c:pt idx="48">
                  <c:v>9.5571201759999997</c:v>
                </c:pt>
                <c:pt idx="49">
                  <c:v>9.5703946000000002</c:v>
                </c:pt>
                <c:pt idx="50">
                  <c:v>9.5836710220000008</c:v>
                </c:pt>
                <c:pt idx="51">
                  <c:v>9.5969494780000009</c:v>
                </c:pt>
                <c:pt idx="52">
                  <c:v>9.6102299319999993</c:v>
                </c:pt>
                <c:pt idx="53">
                  <c:v>9.6235124200000008</c:v>
                </c:pt>
                <c:pt idx="54">
                  <c:v>9.6367969240000004</c:v>
                </c:pt>
                <c:pt idx="55">
                  <c:v>9.6500834260000001</c:v>
                </c:pt>
                <c:pt idx="56">
                  <c:v>9.6633719619999994</c:v>
                </c:pt>
                <c:pt idx="57">
                  <c:v>9.6766625140000002</c:v>
                </c:pt>
                <c:pt idx="58">
                  <c:v>9.6899550820000009</c:v>
                </c:pt>
                <c:pt idx="59">
                  <c:v>9.7032496660000014</c:v>
                </c:pt>
                <c:pt idx="60">
                  <c:v>9.7165462659999999</c:v>
                </c:pt>
                <c:pt idx="61">
                  <c:v>9.7298448820000001</c:v>
                </c:pt>
                <c:pt idx="62">
                  <c:v>9.7431455140000001</c:v>
                </c:pt>
                <c:pt idx="63">
                  <c:v>9.7564481619999999</c:v>
                </c:pt>
                <c:pt idx="64">
                  <c:v>9.7697528259999995</c:v>
                </c:pt>
                <c:pt idx="65">
                  <c:v>9.7830595060000007</c:v>
                </c:pt>
                <c:pt idx="66">
                  <c:v>9.7963682199999997</c:v>
                </c:pt>
                <c:pt idx="67">
                  <c:v>9.8096789320000006</c:v>
                </c:pt>
                <c:pt idx="68">
                  <c:v>9.8229916599999996</c:v>
                </c:pt>
                <c:pt idx="69">
                  <c:v>9.8363064219999998</c:v>
                </c:pt>
                <c:pt idx="70">
                  <c:v>9.8496231820000002</c:v>
                </c:pt>
                <c:pt idx="71">
                  <c:v>9.8629419760000001</c:v>
                </c:pt>
                <c:pt idx="72">
                  <c:v>9.8762627680000001</c:v>
                </c:pt>
                <c:pt idx="73">
                  <c:v>9.8895855939999997</c:v>
                </c:pt>
                <c:pt idx="74">
                  <c:v>9.9029104180000012</c:v>
                </c:pt>
                <c:pt idx="75">
                  <c:v>9.9162372760000004</c:v>
                </c:pt>
                <c:pt idx="76">
                  <c:v>9.9295661499999994</c:v>
                </c:pt>
                <c:pt idx="77">
                  <c:v>9.9428970220000004</c:v>
                </c:pt>
                <c:pt idx="78">
                  <c:v>9.9562299280000008</c:v>
                </c:pt>
                <c:pt idx="79">
                  <c:v>9.9695648500000011</c:v>
                </c:pt>
                <c:pt idx="80">
                  <c:v>9.9829017879999995</c:v>
                </c:pt>
                <c:pt idx="81">
                  <c:v>9.9962407420000012</c:v>
                </c:pt>
                <c:pt idx="82">
                  <c:v>10.009581711999999</c:v>
                </c:pt>
                <c:pt idx="83">
                  <c:v>10.022924698000001</c:v>
                </c:pt>
                <c:pt idx="84">
                  <c:v>10.0362697</c:v>
                </c:pt>
                <c:pt idx="85">
                  <c:v>10.049616717999999</c:v>
                </c:pt>
                <c:pt idx="86">
                  <c:v>10.062965752</c:v>
                </c:pt>
                <c:pt idx="87">
                  <c:v>10.076316802000001</c:v>
                </c:pt>
                <c:pt idx="88">
                  <c:v>10.089669885999999</c:v>
                </c:pt>
                <c:pt idx="89">
                  <c:v>10.103024968</c:v>
                </c:pt>
                <c:pt idx="90">
                  <c:v>10.116382066</c:v>
                </c:pt>
                <c:pt idx="91">
                  <c:v>10.12974118</c:v>
                </c:pt>
                <c:pt idx="92">
                  <c:v>10.143102328000001</c:v>
                </c:pt>
                <c:pt idx="93">
                  <c:v>10.156465474000001</c:v>
                </c:pt>
                <c:pt idx="94">
                  <c:v>10.169830654</c:v>
                </c:pt>
                <c:pt idx="95">
                  <c:v>10.183197832000001</c:v>
                </c:pt>
                <c:pt idx="96">
                  <c:v>10.196567044</c:v>
                </c:pt>
                <c:pt idx="97">
                  <c:v>10.209938272</c:v>
                </c:pt>
                <c:pt idx="98">
                  <c:v>10.223311498000001</c:v>
                </c:pt>
                <c:pt idx="99">
                  <c:v>10.236686758000001</c:v>
                </c:pt>
                <c:pt idx="100">
                  <c:v>10.250064034000001</c:v>
                </c:pt>
                <c:pt idx="101">
                  <c:v>10.263443326000001</c:v>
                </c:pt>
                <c:pt idx="102">
                  <c:v>10.276824634</c:v>
                </c:pt>
                <c:pt idx="103">
                  <c:v>10.290207958</c:v>
                </c:pt>
                <c:pt idx="104">
                  <c:v>10.303593280000001</c:v>
                </c:pt>
                <c:pt idx="105">
                  <c:v>10.316980636</c:v>
                </c:pt>
                <c:pt idx="106">
                  <c:v>10.330370026000001</c:v>
                </c:pt>
                <c:pt idx="107">
                  <c:v>10.343761413999999</c:v>
                </c:pt>
                <c:pt idx="108">
                  <c:v>10.357154818</c:v>
                </c:pt>
                <c:pt idx="109">
                  <c:v>10.370550238</c:v>
                </c:pt>
                <c:pt idx="110">
                  <c:v>10.383947674</c:v>
                </c:pt>
                <c:pt idx="111">
                  <c:v>10.397347126</c:v>
                </c:pt>
                <c:pt idx="112">
                  <c:v>10.410748612000001</c:v>
                </c:pt>
                <c:pt idx="113">
                  <c:v>10.424152096</c:v>
                </c:pt>
                <c:pt idx="114">
                  <c:v>10.437557613999999</c:v>
                </c:pt>
                <c:pt idx="115">
                  <c:v>10.45096513</c:v>
                </c:pt>
                <c:pt idx="116">
                  <c:v>10.464374680000001</c:v>
                </c:pt>
                <c:pt idx="117">
                  <c:v>10.477786227999999</c:v>
                </c:pt>
                <c:pt idx="118">
                  <c:v>10.491199810000001</c:v>
                </c:pt>
                <c:pt idx="119">
                  <c:v>10.50461539</c:v>
                </c:pt>
                <c:pt idx="120">
                  <c:v>10.518033003999999</c:v>
                </c:pt>
                <c:pt idx="121">
                  <c:v>10.531452634000001</c:v>
                </c:pt>
                <c:pt idx="122">
                  <c:v>10.54487428</c:v>
                </c:pt>
                <c:pt idx="123">
                  <c:v>10.558297924000001</c:v>
                </c:pt>
                <c:pt idx="124">
                  <c:v>10.571723602</c:v>
                </c:pt>
                <c:pt idx="125">
                  <c:v>10.585151295999999</c:v>
                </c:pt>
                <c:pt idx="126">
                  <c:v>10.598581006</c:v>
                </c:pt>
                <c:pt idx="127">
                  <c:v>10.612012732</c:v>
                </c:pt>
                <c:pt idx="128">
                  <c:v>10.625446474</c:v>
                </c:pt>
                <c:pt idx="129">
                  <c:v>10.638882232</c:v>
                </c:pt>
                <c:pt idx="130">
                  <c:v>10.652320006</c:v>
                </c:pt>
                <c:pt idx="131">
                  <c:v>10.665759814000001</c:v>
                </c:pt>
                <c:pt idx="132">
                  <c:v>10.679201620000001</c:v>
                </c:pt>
                <c:pt idx="133">
                  <c:v>10.692645442</c:v>
                </c:pt>
                <c:pt idx="134">
                  <c:v>10.706091280000001</c:v>
                </c:pt>
                <c:pt idx="135">
                  <c:v>10.719539151999999</c:v>
                </c:pt>
                <c:pt idx="136">
                  <c:v>10.732989022</c:v>
                </c:pt>
                <c:pt idx="137">
                  <c:v>10.746440926</c:v>
                </c:pt>
                <c:pt idx="138">
                  <c:v>10.759894828</c:v>
                </c:pt>
                <c:pt idx="139">
                  <c:v>10.773350764</c:v>
                </c:pt>
                <c:pt idx="140">
                  <c:v>10.786808698000002</c:v>
                </c:pt>
                <c:pt idx="141">
                  <c:v>10.800268666000001</c:v>
                </c:pt>
                <c:pt idx="142">
                  <c:v>10.81373065</c:v>
                </c:pt>
                <c:pt idx="143">
                  <c:v>10.827194631999999</c:v>
                </c:pt>
                <c:pt idx="144">
                  <c:v>10.840660648</c:v>
                </c:pt>
                <c:pt idx="145">
                  <c:v>10.854128680000001</c:v>
                </c:pt>
                <c:pt idx="146">
                  <c:v>10.867598728000001</c:v>
                </c:pt>
                <c:pt idx="147">
                  <c:v>10.881070791999999</c:v>
                </c:pt>
                <c:pt idx="148">
                  <c:v>10.894544872000001</c:v>
                </c:pt>
                <c:pt idx="149">
                  <c:v>10.908020968000001</c:v>
                </c:pt>
                <c:pt idx="150">
                  <c:v>10.92149908</c:v>
                </c:pt>
                <c:pt idx="151">
                  <c:v>10.934979208000001</c:v>
                </c:pt>
                <c:pt idx="152">
                  <c:v>10.948461352000001</c:v>
                </c:pt>
                <c:pt idx="153">
                  <c:v>10.961945512</c:v>
                </c:pt>
                <c:pt idx="154">
                  <c:v>10.975431688</c:v>
                </c:pt>
                <c:pt idx="155">
                  <c:v>10.988919880000001</c:v>
                </c:pt>
                <c:pt idx="156">
                  <c:v>11.002410105999999</c:v>
                </c:pt>
                <c:pt idx="157">
                  <c:v>11.015902329999999</c:v>
                </c:pt>
                <c:pt idx="158">
                  <c:v>11.029396588000001</c:v>
                </c:pt>
                <c:pt idx="159">
                  <c:v>11.042892844000001</c:v>
                </c:pt>
                <c:pt idx="160">
                  <c:v>11.056391116</c:v>
                </c:pt>
                <c:pt idx="161">
                  <c:v>11.069891422</c:v>
                </c:pt>
                <c:pt idx="162">
                  <c:v>11.083393744</c:v>
                </c:pt>
                <c:pt idx="163">
                  <c:v>11.096898063999999</c:v>
                </c:pt>
                <c:pt idx="164">
                  <c:v>11.110404418000002</c:v>
                </c:pt>
                <c:pt idx="165">
                  <c:v>11.123912788</c:v>
                </c:pt>
                <c:pt idx="166">
                  <c:v>11.137423156000001</c:v>
                </c:pt>
                <c:pt idx="167">
                  <c:v>11.150935558</c:v>
                </c:pt>
                <c:pt idx="168">
                  <c:v>11.164449976</c:v>
                </c:pt>
                <c:pt idx="169">
                  <c:v>11.17796641</c:v>
                </c:pt>
                <c:pt idx="170">
                  <c:v>11.191484859999999</c:v>
                </c:pt>
                <c:pt idx="171">
                  <c:v>11.205005326</c:v>
                </c:pt>
                <c:pt idx="172">
                  <c:v>11.218527808000001</c:v>
                </c:pt>
                <c:pt idx="173">
                  <c:v>11.232052306</c:v>
                </c:pt>
                <c:pt idx="174">
                  <c:v>11.24557882</c:v>
                </c:pt>
                <c:pt idx="175">
                  <c:v>11.259107350000001</c:v>
                </c:pt>
                <c:pt idx="176">
                  <c:v>11.272637895999999</c:v>
                </c:pt>
                <c:pt idx="177">
                  <c:v>11.286170476000001</c:v>
                </c:pt>
                <c:pt idx="178">
                  <c:v>11.299705054</c:v>
                </c:pt>
                <c:pt idx="179">
                  <c:v>11.313241648</c:v>
                </c:pt>
                <c:pt idx="180">
                  <c:v>11.326780276000001</c:v>
                </c:pt>
                <c:pt idx="181">
                  <c:v>11.340320902</c:v>
                </c:pt>
                <c:pt idx="182">
                  <c:v>11.353863562000001</c:v>
                </c:pt>
                <c:pt idx="183">
                  <c:v>11.367408220000002</c:v>
                </c:pt>
                <c:pt idx="184">
                  <c:v>11.380954912</c:v>
                </c:pt>
                <c:pt idx="185">
                  <c:v>11.394503602</c:v>
                </c:pt>
                <c:pt idx="186">
                  <c:v>11.408054326</c:v>
                </c:pt>
                <c:pt idx="187">
                  <c:v>11.421607066</c:v>
                </c:pt>
                <c:pt idx="188">
                  <c:v>11.435161822000001</c:v>
                </c:pt>
                <c:pt idx="189">
                  <c:v>11.448718576000001</c:v>
                </c:pt>
                <c:pt idx="190">
                  <c:v>11.462277364</c:v>
                </c:pt>
                <c:pt idx="191">
                  <c:v>11.475838167999999</c:v>
                </c:pt>
                <c:pt idx="192">
                  <c:v>11.489400988</c:v>
                </c:pt>
                <c:pt idx="193">
                  <c:v>11.502965824</c:v>
                </c:pt>
                <c:pt idx="194">
                  <c:v>11.516532676000001</c:v>
                </c:pt>
                <c:pt idx="195">
                  <c:v>11.530101544000001</c:v>
                </c:pt>
                <c:pt idx="196">
                  <c:v>11.543672428000001</c:v>
                </c:pt>
                <c:pt idx="197">
                  <c:v>11.557245328</c:v>
                </c:pt>
                <c:pt idx="198">
                  <c:v>11.570820262000002</c:v>
                </c:pt>
                <c:pt idx="199">
                  <c:v>11.584397194000001</c:v>
                </c:pt>
                <c:pt idx="200">
                  <c:v>11.597976142</c:v>
                </c:pt>
                <c:pt idx="201">
                  <c:v>11.611557124000001</c:v>
                </c:pt>
                <c:pt idx="202">
                  <c:v>11.625140104</c:v>
                </c:pt>
                <c:pt idx="203">
                  <c:v>11.6387251</c:v>
                </c:pt>
                <c:pt idx="204">
                  <c:v>11.65231213</c:v>
                </c:pt>
                <c:pt idx="205">
                  <c:v>11.665901158</c:v>
                </c:pt>
                <c:pt idx="206">
                  <c:v>11.67949222</c:v>
                </c:pt>
                <c:pt idx="207">
                  <c:v>11.693085298</c:v>
                </c:pt>
                <c:pt idx="208">
                  <c:v>11.706680374000001</c:v>
                </c:pt>
                <c:pt idx="209">
                  <c:v>11.720277484</c:v>
                </c:pt>
                <c:pt idx="210">
                  <c:v>11.733876609999999</c:v>
                </c:pt>
                <c:pt idx="211">
                  <c:v>11.747477734</c:v>
                </c:pt>
                <c:pt idx="212">
                  <c:v>11.761080892000001</c:v>
                </c:pt>
                <c:pt idx="213">
                  <c:v>11.774686066000001</c:v>
                </c:pt>
                <c:pt idx="214">
                  <c:v>11.788293255999999</c:v>
                </c:pt>
                <c:pt idx="215">
                  <c:v>11.801902462000001</c:v>
                </c:pt>
                <c:pt idx="216">
                  <c:v>11.815513683999999</c:v>
                </c:pt>
                <c:pt idx="217">
                  <c:v>11.829126922</c:v>
                </c:pt>
                <c:pt idx="218">
                  <c:v>11.842742176</c:v>
                </c:pt>
                <c:pt idx="219">
                  <c:v>11.856359445999999</c:v>
                </c:pt>
                <c:pt idx="220">
                  <c:v>11.86997875</c:v>
                </c:pt>
                <c:pt idx="221">
                  <c:v>11.883600052</c:v>
                </c:pt>
                <c:pt idx="222">
                  <c:v>11.897223370000001</c:v>
                </c:pt>
                <c:pt idx="223">
                  <c:v>11.910848722000001</c:v>
                </c:pt>
                <c:pt idx="224">
                  <c:v>11.924476072000001</c:v>
                </c:pt>
                <c:pt idx="225">
                  <c:v>11.938105438000001</c:v>
                </c:pt>
                <c:pt idx="226">
                  <c:v>11.951736838</c:v>
                </c:pt>
                <c:pt idx="227">
                  <c:v>11.965370236000002</c:v>
                </c:pt>
                <c:pt idx="228">
                  <c:v>11.979005667999999</c:v>
                </c:pt>
                <c:pt idx="229">
                  <c:v>11.992643116</c:v>
                </c:pt>
                <c:pt idx="230">
                  <c:v>12.006282561999999</c:v>
                </c:pt>
                <c:pt idx="231">
                  <c:v>12.019924042</c:v>
                </c:pt>
                <c:pt idx="232">
                  <c:v>12.033567538</c:v>
                </c:pt>
                <c:pt idx="233">
                  <c:v>12.047213032</c:v>
                </c:pt>
                <c:pt idx="234">
                  <c:v>12.06086056</c:v>
                </c:pt>
                <c:pt idx="235">
                  <c:v>12.074510104</c:v>
                </c:pt>
                <c:pt idx="236">
                  <c:v>12.088161664000001</c:v>
                </c:pt>
                <c:pt idx="237">
                  <c:v>12.101815240000001</c:v>
                </c:pt>
                <c:pt idx="238">
                  <c:v>12.115470832</c:v>
                </c:pt>
                <c:pt idx="239">
                  <c:v>12.129128440000001</c:v>
                </c:pt>
                <c:pt idx="240">
                  <c:v>12.142788064000001</c:v>
                </c:pt>
                <c:pt idx="241">
                  <c:v>12.156449704</c:v>
                </c:pt>
                <c:pt idx="242">
                  <c:v>12.170113378</c:v>
                </c:pt>
                <c:pt idx="243">
                  <c:v>12.18377905</c:v>
                </c:pt>
                <c:pt idx="244">
                  <c:v>12.197446738</c:v>
                </c:pt>
                <c:pt idx="245">
                  <c:v>12.211116442000002</c:v>
                </c:pt>
                <c:pt idx="246">
                  <c:v>12.224788180000001</c:v>
                </c:pt>
                <c:pt idx="247">
                  <c:v>12.238461916</c:v>
                </c:pt>
                <c:pt idx="248">
                  <c:v>12.252137686000001</c:v>
                </c:pt>
                <c:pt idx="249">
                  <c:v>12.265815454</c:v>
                </c:pt>
                <c:pt idx="250">
                  <c:v>12.279495256000001</c:v>
                </c:pt>
                <c:pt idx="251">
                  <c:v>12.293177056000001</c:v>
                </c:pt>
                <c:pt idx="252">
                  <c:v>12.306860889999999</c:v>
                </c:pt>
                <c:pt idx="253">
                  <c:v>12.320546740000001</c:v>
                </c:pt>
                <c:pt idx="254">
                  <c:v>12.334234606000001</c:v>
                </c:pt>
                <c:pt idx="255">
                  <c:v>12.347924469999999</c:v>
                </c:pt>
                <c:pt idx="256">
                  <c:v>12.361616368</c:v>
                </c:pt>
                <c:pt idx="257">
                  <c:v>12.375310282000001</c:v>
                </c:pt>
                <c:pt idx="258">
                  <c:v>12.389006212</c:v>
                </c:pt>
                <c:pt idx="259">
                  <c:v>12.402704157999999</c:v>
                </c:pt>
                <c:pt idx="260">
                  <c:v>12.416404119999999</c:v>
                </c:pt>
                <c:pt idx="261">
                  <c:v>12.430106098</c:v>
                </c:pt>
                <c:pt idx="262">
                  <c:v>12.443810092</c:v>
                </c:pt>
                <c:pt idx="263">
                  <c:v>12.457516102</c:v>
                </c:pt>
                <c:pt idx="264">
                  <c:v>12.471224127999999</c:v>
                </c:pt>
                <c:pt idx="265">
                  <c:v>12.484934188</c:v>
                </c:pt>
                <c:pt idx="266">
                  <c:v>12.498646246</c:v>
                </c:pt>
                <c:pt idx="267">
                  <c:v>12.512360319999999</c:v>
                </c:pt>
                <c:pt idx="268">
                  <c:v>12.526076428</c:v>
                </c:pt>
                <c:pt idx="269">
                  <c:v>12.539794534</c:v>
                </c:pt>
                <c:pt idx="270">
                  <c:v>12.553514656000001</c:v>
                </c:pt>
                <c:pt idx="271">
                  <c:v>12.567236812000001</c:v>
                </c:pt>
                <c:pt idx="272">
                  <c:v>12.580960984000001</c:v>
                </c:pt>
                <c:pt idx="273">
                  <c:v>12.594687153999999</c:v>
                </c:pt>
                <c:pt idx="274">
                  <c:v>12.608415358</c:v>
                </c:pt>
                <c:pt idx="275">
                  <c:v>12.62214556</c:v>
                </c:pt>
                <c:pt idx="276">
                  <c:v>12.635877795999999</c:v>
                </c:pt>
                <c:pt idx="277">
                  <c:v>12.649612048</c:v>
                </c:pt>
                <c:pt idx="278">
                  <c:v>12.663348316</c:v>
                </c:pt>
                <c:pt idx="279">
                  <c:v>12.677086599999999</c:v>
                </c:pt>
                <c:pt idx="280">
                  <c:v>12.690826900000001</c:v>
                </c:pt>
                <c:pt idx="281">
                  <c:v>12.704569215999999</c:v>
                </c:pt>
                <c:pt idx="282">
                  <c:v>12.718313548000001</c:v>
                </c:pt>
                <c:pt idx="283">
                  <c:v>12.732059895999999</c:v>
                </c:pt>
                <c:pt idx="284">
                  <c:v>12.74580826</c:v>
                </c:pt>
                <c:pt idx="285">
                  <c:v>12.759558640000002</c:v>
                </c:pt>
                <c:pt idx="286">
                  <c:v>12.773311035999999</c:v>
                </c:pt>
                <c:pt idx="287">
                  <c:v>12.787065448</c:v>
                </c:pt>
                <c:pt idx="288">
                  <c:v>12.800821894</c:v>
                </c:pt>
                <c:pt idx="289">
                  <c:v>12.814580338000001</c:v>
                </c:pt>
                <c:pt idx="290">
                  <c:v>12.828340797999999</c:v>
                </c:pt>
                <c:pt idx="291">
                  <c:v>12.842103292000001</c:v>
                </c:pt>
                <c:pt idx="292">
                  <c:v>12.855867784000001</c:v>
                </c:pt>
                <c:pt idx="293">
                  <c:v>12.869634309999999</c:v>
                </c:pt>
                <c:pt idx="294">
                  <c:v>12.883402834000002</c:v>
                </c:pt>
                <c:pt idx="295">
                  <c:v>12.897173391999999</c:v>
                </c:pt>
                <c:pt idx="296">
                  <c:v>12.910945948</c:v>
                </c:pt>
                <c:pt idx="297">
                  <c:v>12.924720538000001</c:v>
                </c:pt>
                <c:pt idx="298">
                  <c:v>12.938497143999999</c:v>
                </c:pt>
                <c:pt idx="299">
                  <c:v>12.952275766</c:v>
                </c:pt>
                <c:pt idx="300">
                  <c:v>12.966056386</c:v>
                </c:pt>
                <c:pt idx="301">
                  <c:v>12.97983904</c:v>
                </c:pt>
                <c:pt idx="302">
                  <c:v>12.993623710000001</c:v>
                </c:pt>
                <c:pt idx="303">
                  <c:v>13.007410396000001</c:v>
                </c:pt>
                <c:pt idx="304">
                  <c:v>13.021199098</c:v>
                </c:pt>
                <c:pt idx="305">
                  <c:v>13.034989816</c:v>
                </c:pt>
                <c:pt idx="306">
                  <c:v>13.04878255</c:v>
                </c:pt>
                <c:pt idx="307">
                  <c:v>13.062577300000001</c:v>
                </c:pt>
                <c:pt idx="308">
                  <c:v>13.076374084000001</c:v>
                </c:pt>
                <c:pt idx="309">
                  <c:v>13.090172866</c:v>
                </c:pt>
                <c:pt idx="310">
                  <c:v>13.103973664000002</c:v>
                </c:pt>
                <c:pt idx="311">
                  <c:v>13.117776478</c:v>
                </c:pt>
                <c:pt idx="312">
                  <c:v>13.131581325999999</c:v>
                </c:pt>
                <c:pt idx="313">
                  <c:v>13.145388172000001</c:v>
                </c:pt>
                <c:pt idx="314">
                  <c:v>13.159197052</c:v>
                </c:pt>
                <c:pt idx="315">
                  <c:v>13.173007930000001</c:v>
                </c:pt>
                <c:pt idx="316">
                  <c:v>13.186820841999999</c:v>
                </c:pt>
                <c:pt idx="317">
                  <c:v>13.200635752</c:v>
                </c:pt>
                <c:pt idx="318">
                  <c:v>13.214452696</c:v>
                </c:pt>
                <c:pt idx="319">
                  <c:v>13.228271656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84-4D8B-91BB-7F2E281628E2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Sheet5!$E$2:$E$324</c:f>
              <c:numCache>
                <c:formatCode>General</c:formatCode>
                <c:ptCount val="323"/>
                <c:pt idx="0">
                  <c:v>7.7173622980000003</c:v>
                </c:pt>
                <c:pt idx="1">
                  <c:v>7.7400570880000004</c:v>
                </c:pt>
                <c:pt idx="2">
                  <c:v>7.762755319</c:v>
                </c:pt>
                <c:pt idx="3">
                  <c:v>7.785457022000001</c:v>
                </c:pt>
                <c:pt idx="4">
                  <c:v>7.8081622280000005</c:v>
                </c:pt>
                <c:pt idx="5">
                  <c:v>7.8308708750000005</c:v>
                </c:pt>
                <c:pt idx="6">
                  <c:v>7.8535830250000007</c:v>
                </c:pt>
                <c:pt idx="7">
                  <c:v>7.8762986470000005</c:v>
                </c:pt>
                <c:pt idx="8">
                  <c:v>7.8990177100000007</c:v>
                </c:pt>
                <c:pt idx="9">
                  <c:v>7.9217402759999995</c:v>
                </c:pt>
                <c:pt idx="10">
                  <c:v>7.9444663140000005</c:v>
                </c:pt>
                <c:pt idx="11">
                  <c:v>7.9671957930000001</c:v>
                </c:pt>
                <c:pt idx="12">
                  <c:v>7.9899287750000001</c:v>
                </c:pt>
                <c:pt idx="13">
                  <c:v>8.0126652289999996</c:v>
                </c:pt>
                <c:pt idx="14">
                  <c:v>8.0354051549999994</c:v>
                </c:pt>
                <c:pt idx="15">
                  <c:v>8.0581485530000005</c:v>
                </c:pt>
                <c:pt idx="16">
                  <c:v>8.0808954230000012</c:v>
                </c:pt>
                <c:pt idx="17">
                  <c:v>8.1036457649999996</c:v>
                </c:pt>
                <c:pt idx="18">
                  <c:v>8.126399579000001</c:v>
                </c:pt>
                <c:pt idx="19">
                  <c:v>8.1491568650000001</c:v>
                </c:pt>
                <c:pt idx="20">
                  <c:v>8.1719176230000006</c:v>
                </c:pt>
                <c:pt idx="21">
                  <c:v>8.1946818530000005</c:v>
                </c:pt>
                <c:pt idx="22">
                  <c:v>8.2174495860000007</c:v>
                </c:pt>
                <c:pt idx="23">
                  <c:v>8.2402207599999997</c:v>
                </c:pt>
                <c:pt idx="24">
                  <c:v>8.2629954059999999</c:v>
                </c:pt>
                <c:pt idx="25">
                  <c:v>8.2857735550000005</c:v>
                </c:pt>
                <c:pt idx="26">
                  <c:v>8.3085551449999997</c:v>
                </c:pt>
                <c:pt idx="27">
                  <c:v>8.3313402379999992</c:v>
                </c:pt>
                <c:pt idx="28">
                  <c:v>8.3541287719999993</c:v>
                </c:pt>
                <c:pt idx="29">
                  <c:v>8.3769208089999996</c:v>
                </c:pt>
                <c:pt idx="30">
                  <c:v>8.3997162870000004</c:v>
                </c:pt>
                <c:pt idx="31">
                  <c:v>8.4225152679999997</c:v>
                </c:pt>
                <c:pt idx="32">
                  <c:v>8.4453177210000003</c:v>
                </c:pt>
                <c:pt idx="33">
                  <c:v>8.4681236149999997</c:v>
                </c:pt>
                <c:pt idx="34">
                  <c:v>8.4909330119999993</c:v>
                </c:pt>
                <c:pt idx="35">
                  <c:v>8.5137458810000002</c:v>
                </c:pt>
                <c:pt idx="36">
                  <c:v>8.5365622220000006</c:v>
                </c:pt>
                <c:pt idx="37">
                  <c:v>8.5593820349999987</c:v>
                </c:pt>
                <c:pt idx="38">
                  <c:v>8.5822053199999999</c:v>
                </c:pt>
                <c:pt idx="39">
                  <c:v>8.6050320770000006</c:v>
                </c:pt>
                <c:pt idx="40">
                  <c:v>8.6278623060000008</c:v>
                </c:pt>
                <c:pt idx="41">
                  <c:v>8.6506960070000005</c:v>
                </c:pt>
                <c:pt idx="42">
                  <c:v>8.6735331799999997</c:v>
                </c:pt>
                <c:pt idx="43">
                  <c:v>8.6963738250000002</c:v>
                </c:pt>
                <c:pt idx="44">
                  <c:v>8.7192179729999992</c:v>
                </c:pt>
                <c:pt idx="45">
                  <c:v>8.7420655620000005</c:v>
                </c:pt>
                <c:pt idx="46">
                  <c:v>8.7649166230000013</c:v>
                </c:pt>
                <c:pt idx="47">
                  <c:v>8.7877711870000006</c:v>
                </c:pt>
                <c:pt idx="48">
                  <c:v>8.8106291920000004</c:v>
                </c:pt>
                <c:pt idx="49">
                  <c:v>8.8334907000000005</c:v>
                </c:pt>
                <c:pt idx="50">
                  <c:v>8.8563556490000011</c:v>
                </c:pt>
                <c:pt idx="51">
                  <c:v>8.8792241010000001</c:v>
                </c:pt>
                <c:pt idx="52">
                  <c:v>8.9020959939999997</c:v>
                </c:pt>
                <c:pt idx="53">
                  <c:v>8.9249713899999996</c:v>
                </c:pt>
                <c:pt idx="54">
                  <c:v>8.947850257999999</c:v>
                </c:pt>
                <c:pt idx="55">
                  <c:v>8.9707325669999989</c:v>
                </c:pt>
                <c:pt idx="56">
                  <c:v>8.9936183790000008</c:v>
                </c:pt>
                <c:pt idx="57">
                  <c:v>9.0165076630000005</c:v>
                </c:pt>
                <c:pt idx="58">
                  <c:v>9.0394004189999997</c:v>
                </c:pt>
                <c:pt idx="59">
                  <c:v>9.0622966470000001</c:v>
                </c:pt>
                <c:pt idx="60">
                  <c:v>9.0851963470000001</c:v>
                </c:pt>
                <c:pt idx="61">
                  <c:v>9.1080995189999996</c:v>
                </c:pt>
                <c:pt idx="62">
                  <c:v>9.1310061630000003</c:v>
                </c:pt>
                <c:pt idx="63">
                  <c:v>9.1539162790000006</c:v>
                </c:pt>
                <c:pt idx="64">
                  <c:v>9.1768298669999986</c:v>
                </c:pt>
                <c:pt idx="65">
                  <c:v>9.1997469269999996</c:v>
                </c:pt>
                <c:pt idx="66">
                  <c:v>9.2226674899999992</c:v>
                </c:pt>
                <c:pt idx="67">
                  <c:v>9.2455914939999992</c:v>
                </c:pt>
                <c:pt idx="68">
                  <c:v>9.2685189700000006</c:v>
                </c:pt>
                <c:pt idx="69">
                  <c:v>9.2914499490000004</c:v>
                </c:pt>
                <c:pt idx="70">
                  <c:v>9.314384368999999</c:v>
                </c:pt>
                <c:pt idx="71">
                  <c:v>9.3373222919999996</c:v>
                </c:pt>
                <c:pt idx="72">
                  <c:v>9.3602636560000008</c:v>
                </c:pt>
                <c:pt idx="73">
                  <c:v>9.3832085230000004</c:v>
                </c:pt>
                <c:pt idx="74">
                  <c:v>9.4061568310000006</c:v>
                </c:pt>
                <c:pt idx="75">
                  <c:v>9.4291086419999992</c:v>
                </c:pt>
                <c:pt idx="76">
                  <c:v>9.4520639250000009</c:v>
                </c:pt>
                <c:pt idx="77">
                  <c:v>9.4750226489999996</c:v>
                </c:pt>
                <c:pt idx="78">
                  <c:v>9.4979848760000003</c:v>
                </c:pt>
                <c:pt idx="79">
                  <c:v>9.5209505750000005</c:v>
                </c:pt>
                <c:pt idx="80">
                  <c:v>9.5439197460000003</c:v>
                </c:pt>
                <c:pt idx="81">
                  <c:v>9.5668923889999995</c:v>
                </c:pt>
                <c:pt idx="82">
                  <c:v>9.589868504</c:v>
                </c:pt>
                <c:pt idx="83">
                  <c:v>9.612848091</c:v>
                </c:pt>
                <c:pt idx="84">
                  <c:v>9.6358311499999996</c:v>
                </c:pt>
                <c:pt idx="85">
                  <c:v>9.6588176810000004</c:v>
                </c:pt>
                <c:pt idx="86">
                  <c:v>9.6818076839999989</c:v>
                </c:pt>
                <c:pt idx="87">
                  <c:v>9.7048011590000005</c:v>
                </c:pt>
                <c:pt idx="88">
                  <c:v>9.7277981370000006</c:v>
                </c:pt>
                <c:pt idx="89">
                  <c:v>9.7507985559999995</c:v>
                </c:pt>
                <c:pt idx="90">
                  <c:v>9.7738024470000013</c:v>
                </c:pt>
                <c:pt idx="91">
                  <c:v>9.7968098099999992</c:v>
                </c:pt>
                <c:pt idx="92">
                  <c:v>9.8198206759999991</c:v>
                </c:pt>
                <c:pt idx="93">
                  <c:v>9.8428349829999995</c:v>
                </c:pt>
                <c:pt idx="94">
                  <c:v>9.8658527930000002</c:v>
                </c:pt>
                <c:pt idx="95">
                  <c:v>9.8888740440000014</c:v>
                </c:pt>
                <c:pt idx="96">
                  <c:v>9.9118987979999993</c:v>
                </c:pt>
                <c:pt idx="97">
                  <c:v>9.9349270240000003</c:v>
                </c:pt>
                <c:pt idx="98">
                  <c:v>9.957958691</c:v>
                </c:pt>
                <c:pt idx="99">
                  <c:v>9.980993861</c:v>
                </c:pt>
                <c:pt idx="100">
                  <c:v>10.004032503000001</c:v>
                </c:pt>
                <c:pt idx="101">
                  <c:v>10.027074617</c:v>
                </c:pt>
                <c:pt idx="102">
                  <c:v>10.050120202999999</c:v>
                </c:pt>
                <c:pt idx="103">
                  <c:v>10.073169261</c:v>
                </c:pt>
                <c:pt idx="104">
                  <c:v>10.096221759999999</c:v>
                </c:pt>
                <c:pt idx="105">
                  <c:v>10.119277761999999</c:v>
                </c:pt>
                <c:pt idx="106">
                  <c:v>10.142337267</c:v>
                </c:pt>
                <c:pt idx="107">
                  <c:v>10.165400213</c:v>
                </c:pt>
                <c:pt idx="108">
                  <c:v>10.188466631000001</c:v>
                </c:pt>
                <c:pt idx="109">
                  <c:v>10.211536520999999</c:v>
                </c:pt>
                <c:pt idx="110">
                  <c:v>10.234609883000001</c:v>
                </c:pt>
                <c:pt idx="111">
                  <c:v>10.257686717</c:v>
                </c:pt>
                <c:pt idx="112">
                  <c:v>10.280767054</c:v>
                </c:pt>
                <c:pt idx="113">
                  <c:v>10.303850832</c:v>
                </c:pt>
                <c:pt idx="114">
                  <c:v>10.326938113000001</c:v>
                </c:pt>
                <c:pt idx="115">
                  <c:v>10.350028835</c:v>
                </c:pt>
                <c:pt idx="116">
                  <c:v>10.373123059999999</c:v>
                </c:pt>
                <c:pt idx="117">
                  <c:v>10.396220725999999</c:v>
                </c:pt>
                <c:pt idx="118">
                  <c:v>10.419321895</c:v>
                </c:pt>
                <c:pt idx="119">
                  <c:v>10.442426505</c:v>
                </c:pt>
                <c:pt idx="120">
                  <c:v>10.465534618</c:v>
                </c:pt>
                <c:pt idx="121">
                  <c:v>10.488646203</c:v>
                </c:pt>
                <c:pt idx="122">
                  <c:v>10.51176126</c:v>
                </c:pt>
                <c:pt idx="123">
                  <c:v>10.534879758000001</c:v>
                </c:pt>
                <c:pt idx="124">
                  <c:v>10.558001759</c:v>
                </c:pt>
                <c:pt idx="125">
                  <c:v>10.581127232</c:v>
                </c:pt>
                <c:pt idx="126">
                  <c:v>10.604256177</c:v>
                </c:pt>
                <c:pt idx="127">
                  <c:v>10.627388593999999</c:v>
                </c:pt>
                <c:pt idx="128">
                  <c:v>10.650524483</c:v>
                </c:pt>
                <c:pt idx="129">
                  <c:v>10.673663844</c:v>
                </c:pt>
                <c:pt idx="130">
                  <c:v>10.696806677</c:v>
                </c:pt>
                <c:pt idx="131">
                  <c:v>10.719953013</c:v>
                </c:pt>
                <c:pt idx="132">
                  <c:v>10.74310279</c:v>
                </c:pt>
                <c:pt idx="133">
                  <c:v>10.766256039</c:v>
                </c:pt>
                <c:pt idx="134">
                  <c:v>10.789412759999999</c:v>
                </c:pt>
                <c:pt idx="135">
                  <c:v>10.812572983999999</c:v>
                </c:pt>
                <c:pt idx="136">
                  <c:v>10.835736649000001</c:v>
                </c:pt>
                <c:pt idx="137">
                  <c:v>10.858903817</c:v>
                </c:pt>
                <c:pt idx="138">
                  <c:v>10.882074425999999</c:v>
                </c:pt>
                <c:pt idx="139">
                  <c:v>10.905248538</c:v>
                </c:pt>
                <c:pt idx="140">
                  <c:v>10.928426091</c:v>
                </c:pt>
                <c:pt idx="141">
                  <c:v>10.951607147000001</c:v>
                </c:pt>
                <c:pt idx="142">
                  <c:v>10.974791675000001</c:v>
                </c:pt>
                <c:pt idx="143">
                  <c:v>10.997979644000001</c:v>
                </c:pt>
                <c:pt idx="144">
                  <c:v>11.021171116</c:v>
                </c:pt>
                <c:pt idx="145">
                  <c:v>11.044366060000002</c:v>
                </c:pt>
                <c:pt idx="146">
                  <c:v>11.067564475999999</c:v>
                </c:pt>
                <c:pt idx="147">
                  <c:v>11.090766364</c:v>
                </c:pt>
                <c:pt idx="148">
                  <c:v>11.113971723999999</c:v>
                </c:pt>
                <c:pt idx="149">
                  <c:v>11.137180556000001</c:v>
                </c:pt>
                <c:pt idx="150">
                  <c:v>11.16039286</c:v>
                </c:pt>
                <c:pt idx="151">
                  <c:v>11.183608636000001</c:v>
                </c:pt>
                <c:pt idx="152">
                  <c:v>11.206827884000001</c:v>
                </c:pt>
                <c:pt idx="153">
                  <c:v>11.230050604000001</c:v>
                </c:pt>
                <c:pt idx="154">
                  <c:v>11.253276796</c:v>
                </c:pt>
                <c:pt idx="155">
                  <c:v>11.27650646</c:v>
                </c:pt>
                <c:pt idx="156">
                  <c:v>11.299739627000001</c:v>
                </c:pt>
                <c:pt idx="157">
                  <c:v>11.322976234999999</c:v>
                </c:pt>
                <c:pt idx="158">
                  <c:v>11.346216346</c:v>
                </c:pt>
                <c:pt idx="159">
                  <c:v>11.369459897999999</c:v>
                </c:pt>
                <c:pt idx="160">
                  <c:v>11.392706922</c:v>
                </c:pt>
                <c:pt idx="161">
                  <c:v>11.415957449</c:v>
                </c:pt>
                <c:pt idx="162">
                  <c:v>11.439211448</c:v>
                </c:pt>
                <c:pt idx="163">
                  <c:v>11.462468888</c:v>
                </c:pt>
                <c:pt idx="164">
                  <c:v>11.485729831</c:v>
                </c:pt>
                <c:pt idx="165">
                  <c:v>11.508994246</c:v>
                </c:pt>
                <c:pt idx="166">
                  <c:v>11.532262102000001</c:v>
                </c:pt>
                <c:pt idx="167">
                  <c:v>11.555533461</c:v>
                </c:pt>
                <c:pt idx="168">
                  <c:v>11.578808292000002</c:v>
                </c:pt>
                <c:pt idx="169">
                  <c:v>11.602086594999999</c:v>
                </c:pt>
                <c:pt idx="170">
                  <c:v>11.62536837</c:v>
                </c:pt>
                <c:pt idx="171">
                  <c:v>11.648653617000001</c:v>
                </c:pt>
                <c:pt idx="172">
                  <c:v>11.671942336000001</c:v>
                </c:pt>
                <c:pt idx="173">
                  <c:v>11.695234527</c:v>
                </c:pt>
                <c:pt idx="174">
                  <c:v>11.718530189999999</c:v>
                </c:pt>
                <c:pt idx="175">
                  <c:v>11.741829325000001</c:v>
                </c:pt>
                <c:pt idx="176">
                  <c:v>11.765131931999999</c:v>
                </c:pt>
                <c:pt idx="177">
                  <c:v>11.788438041999999</c:v>
                </c:pt>
                <c:pt idx="178">
                  <c:v>11.811747593</c:v>
                </c:pt>
                <c:pt idx="179">
                  <c:v>11.835060616</c:v>
                </c:pt>
                <c:pt idx="180">
                  <c:v>11.858377141999998</c:v>
                </c:pt>
                <c:pt idx="181">
                  <c:v>11.881697109000001</c:v>
                </c:pt>
                <c:pt idx="182">
                  <c:v>11.905020579</c:v>
                </c:pt>
                <c:pt idx="183">
                  <c:v>11.92834749</c:v>
                </c:pt>
                <c:pt idx="184">
                  <c:v>11.951677904</c:v>
                </c:pt>
                <c:pt idx="185">
                  <c:v>11.975011759000001</c:v>
                </c:pt>
                <c:pt idx="186">
                  <c:v>11.998349117</c:v>
                </c:pt>
                <c:pt idx="187">
                  <c:v>12.021689947</c:v>
                </c:pt>
                <c:pt idx="188">
                  <c:v>12.045034249</c:v>
                </c:pt>
                <c:pt idx="189">
                  <c:v>12.068381991999999</c:v>
                </c:pt>
                <c:pt idx="190">
                  <c:v>12.091733238</c:v>
                </c:pt>
                <c:pt idx="191">
                  <c:v>12.115087956</c:v>
                </c:pt>
                <c:pt idx="192">
                  <c:v>12.138446146</c:v>
                </c:pt>
                <c:pt idx="193">
                  <c:v>12.161807807999999</c:v>
                </c:pt>
                <c:pt idx="194">
                  <c:v>12.185172941999999</c:v>
                </c:pt>
                <c:pt idx="195">
                  <c:v>12.208541547999999</c:v>
                </c:pt>
                <c:pt idx="196">
                  <c:v>12.231913626000001</c:v>
                </c:pt>
                <c:pt idx="197">
                  <c:v>12.255289176</c:v>
                </c:pt>
                <c:pt idx="198">
                  <c:v>12.278668229000001</c:v>
                </c:pt>
                <c:pt idx="199">
                  <c:v>12.302050723000001</c:v>
                </c:pt>
                <c:pt idx="200">
                  <c:v>12.325436689</c:v>
                </c:pt>
                <c:pt idx="201">
                  <c:v>12.348826158000001</c:v>
                </c:pt>
                <c:pt idx="202">
                  <c:v>12.372219068</c:v>
                </c:pt>
                <c:pt idx="203">
                  <c:v>12.395615450000001</c:v>
                </c:pt>
                <c:pt idx="204">
                  <c:v>12.419015335000001</c:v>
                </c:pt>
                <c:pt idx="205">
                  <c:v>12.442418661</c:v>
                </c:pt>
                <c:pt idx="206">
                  <c:v>12.46582549</c:v>
                </c:pt>
                <c:pt idx="207">
                  <c:v>12.489235790999999</c:v>
                </c:pt>
                <c:pt idx="208">
                  <c:v>12.512649533000001</c:v>
                </c:pt>
                <c:pt idx="209">
                  <c:v>12.536066778</c:v>
                </c:pt>
                <c:pt idx="210">
                  <c:v>12.559487495000001</c:v>
                </c:pt>
                <c:pt idx="211">
                  <c:v>12.582911653</c:v>
                </c:pt>
                <c:pt idx="212">
                  <c:v>12.606339314000001</c:v>
                </c:pt>
                <c:pt idx="213">
                  <c:v>12.629770446999999</c:v>
                </c:pt>
                <c:pt idx="214">
                  <c:v>12.653205052000001</c:v>
                </c:pt>
                <c:pt idx="215">
                  <c:v>12.676643129</c:v>
                </c:pt>
                <c:pt idx="216">
                  <c:v>12.700084678</c:v>
                </c:pt>
                <c:pt idx="217">
                  <c:v>12.723529699</c:v>
                </c:pt>
                <c:pt idx="218">
                  <c:v>12.746978192</c:v>
                </c:pt>
                <c:pt idx="219">
                  <c:v>12.770430157</c:v>
                </c:pt>
                <c:pt idx="220">
                  <c:v>12.793885625</c:v>
                </c:pt>
                <c:pt idx="221">
                  <c:v>12.817344534</c:v>
                </c:pt>
                <c:pt idx="222">
                  <c:v>12.840806915</c:v>
                </c:pt>
                <c:pt idx="223">
                  <c:v>12.864272799</c:v>
                </c:pt>
                <c:pt idx="224">
                  <c:v>12.887742124000001</c:v>
                </c:pt>
                <c:pt idx="225">
                  <c:v>12.911214920999999</c:v>
                </c:pt>
                <c:pt idx="226">
                  <c:v>12.934691221</c:v>
                </c:pt>
                <c:pt idx="227">
                  <c:v>12.958170962000001</c:v>
                </c:pt>
                <c:pt idx="228">
                  <c:v>12.981654206</c:v>
                </c:pt>
                <c:pt idx="229">
                  <c:v>13.005140921999999</c:v>
                </c:pt>
                <c:pt idx="230">
                  <c:v>13.028631079</c:v>
                </c:pt>
                <c:pt idx="231">
                  <c:v>13.052124739</c:v>
                </c:pt>
                <c:pt idx="232">
                  <c:v>13.075621870999999</c:v>
                </c:pt>
                <c:pt idx="233">
                  <c:v>13.099122443999999</c:v>
                </c:pt>
                <c:pt idx="234">
                  <c:v>13.122626519999999</c:v>
                </c:pt>
                <c:pt idx="235">
                  <c:v>13.146134067999999</c:v>
                </c:pt>
                <c:pt idx="236">
                  <c:v>13.169645087999999</c:v>
                </c:pt>
                <c:pt idx="237">
                  <c:v>13.19315958</c:v>
                </c:pt>
                <c:pt idx="238">
                  <c:v>13.216677544000001</c:v>
                </c:pt>
                <c:pt idx="239">
                  <c:v>13.240198980000001</c:v>
                </c:pt>
                <c:pt idx="240">
                  <c:v>13.263723887999999</c:v>
                </c:pt>
                <c:pt idx="241">
                  <c:v>13.287252268</c:v>
                </c:pt>
                <c:pt idx="242">
                  <c:v>13.310784151</c:v>
                </c:pt>
                <c:pt idx="243">
                  <c:v>13.334319474999999</c:v>
                </c:pt>
                <c:pt idx="244">
                  <c:v>13.357858271</c:v>
                </c:pt>
                <c:pt idx="245">
                  <c:v>13.381400539000001</c:v>
                </c:pt>
                <c:pt idx="246">
                  <c:v>13.40494631</c:v>
                </c:pt>
                <c:pt idx="247">
                  <c:v>13.428495522</c:v>
                </c:pt>
                <c:pt idx="248">
                  <c:v>13.452048237</c:v>
                </c:pt>
                <c:pt idx="249">
                  <c:v>13.475604393000001</c:v>
                </c:pt>
                <c:pt idx="250">
                  <c:v>13.499164051999999</c:v>
                </c:pt>
                <c:pt idx="251">
                  <c:v>13.522727152</c:v>
                </c:pt>
                <c:pt idx="252">
                  <c:v>13.546293755000001</c:v>
                </c:pt>
                <c:pt idx="253">
                  <c:v>13.569863830000001</c:v>
                </c:pt>
                <c:pt idx="254">
                  <c:v>13.593437377000001</c:v>
                </c:pt>
                <c:pt idx="255">
                  <c:v>13.617014364999999</c:v>
                </c:pt>
                <c:pt idx="256">
                  <c:v>13.640594856</c:v>
                </c:pt>
                <c:pt idx="257">
                  <c:v>13.664178819</c:v>
                </c:pt>
                <c:pt idx="258">
                  <c:v>13.687766254</c:v>
                </c:pt>
                <c:pt idx="259">
                  <c:v>13.711357160999999</c:v>
                </c:pt>
                <c:pt idx="260">
                  <c:v>13.734951540000001</c:v>
                </c:pt>
                <c:pt idx="261">
                  <c:v>13.758549390999999</c:v>
                </c:pt>
                <c:pt idx="262">
                  <c:v>13.782150714</c:v>
                </c:pt>
                <c:pt idx="263">
                  <c:v>13.805755509000001</c:v>
                </c:pt>
                <c:pt idx="264">
                  <c:v>13.829363775999999</c:v>
                </c:pt>
                <c:pt idx="265">
                  <c:v>13.852975546</c:v>
                </c:pt>
                <c:pt idx="266">
                  <c:v>13.876590756999999</c:v>
                </c:pt>
                <c:pt idx="267">
                  <c:v>13.900209439999999</c:v>
                </c:pt>
                <c:pt idx="268">
                  <c:v>13.923831626</c:v>
                </c:pt>
                <c:pt idx="269">
                  <c:v>13.947457253</c:v>
                </c:pt>
                <c:pt idx="270">
                  <c:v>13.971086351999999</c:v>
                </c:pt>
                <c:pt idx="271">
                  <c:v>13.994718954</c:v>
                </c:pt>
                <c:pt idx="272">
                  <c:v>14.018355028</c:v>
                </c:pt>
                <c:pt idx="273">
                  <c:v>14.041994542999999</c:v>
                </c:pt>
                <c:pt idx="274">
                  <c:v>14.065637560999999</c:v>
                </c:pt>
                <c:pt idx="275">
                  <c:v>14.089284020000001</c:v>
                </c:pt>
                <c:pt idx="276">
                  <c:v>14.112933981999999</c:v>
                </c:pt>
                <c:pt idx="277">
                  <c:v>14.136587415999999</c:v>
                </c:pt>
                <c:pt idx="278">
                  <c:v>14.160244321999999</c:v>
                </c:pt>
                <c:pt idx="279">
                  <c:v>14.183904699999999</c:v>
                </c:pt>
                <c:pt idx="280">
                  <c:v>14.20756855</c:v>
                </c:pt>
                <c:pt idx="281">
                  <c:v>14.231235872000001</c:v>
                </c:pt>
                <c:pt idx="282">
                  <c:v>14.254906666</c:v>
                </c:pt>
                <c:pt idx="283">
                  <c:v>14.278580931999999</c:v>
                </c:pt>
                <c:pt idx="284">
                  <c:v>14.302258669999999</c:v>
                </c:pt>
                <c:pt idx="285">
                  <c:v>14.32593988</c:v>
                </c:pt>
                <c:pt idx="286">
                  <c:v>14.349624561999999</c:v>
                </c:pt>
                <c:pt idx="287">
                  <c:v>14.373312716000001</c:v>
                </c:pt>
                <c:pt idx="288">
                  <c:v>14.397004373</c:v>
                </c:pt>
                <c:pt idx="289">
                  <c:v>14.420699471000001</c:v>
                </c:pt>
                <c:pt idx="290">
                  <c:v>14.444398040999999</c:v>
                </c:pt>
                <c:pt idx="291">
                  <c:v>14.468100114</c:v>
                </c:pt>
                <c:pt idx="292">
                  <c:v>14.491805628</c:v>
                </c:pt>
                <c:pt idx="293">
                  <c:v>14.515514645</c:v>
                </c:pt>
                <c:pt idx="294">
                  <c:v>14.539227103</c:v>
                </c:pt>
                <c:pt idx="295">
                  <c:v>14.562943064000001</c:v>
                </c:pt>
                <c:pt idx="296">
                  <c:v>14.586662466</c:v>
                </c:pt>
                <c:pt idx="297">
                  <c:v>14.610385371</c:v>
                </c:pt>
                <c:pt idx="298">
                  <c:v>14.634111748</c:v>
                </c:pt>
                <c:pt idx="299">
                  <c:v>14.657841596999999</c:v>
                </c:pt>
                <c:pt idx="300">
                  <c:v>14.681574887</c:v>
                </c:pt>
                <c:pt idx="301">
                  <c:v>14.705311679999999</c:v>
                </c:pt>
                <c:pt idx="302">
                  <c:v>14.729051945</c:v>
                </c:pt>
                <c:pt idx="303">
                  <c:v>14.752795682</c:v>
                </c:pt>
                <c:pt idx="304">
                  <c:v>14.776542891</c:v>
                </c:pt>
                <c:pt idx="305">
                  <c:v>14.800293571999999</c:v>
                </c:pt>
                <c:pt idx="306">
                  <c:v>14.824047725</c:v>
                </c:pt>
                <c:pt idx="307">
                  <c:v>14.84780535</c:v>
                </c:pt>
                <c:pt idx="308">
                  <c:v>14.871566478</c:v>
                </c:pt>
                <c:pt idx="309">
                  <c:v>14.895331046999999</c:v>
                </c:pt>
                <c:pt idx="310">
                  <c:v>14.919099088000001</c:v>
                </c:pt>
                <c:pt idx="311">
                  <c:v>14.942870600999999</c:v>
                </c:pt>
                <c:pt idx="312">
                  <c:v>14.966645616999999</c:v>
                </c:pt>
                <c:pt idx="313">
                  <c:v>14.990424074</c:v>
                </c:pt>
                <c:pt idx="314">
                  <c:v>15.014206033999999</c:v>
                </c:pt>
                <c:pt idx="315">
                  <c:v>15.037991435</c:v>
                </c:pt>
                <c:pt idx="316">
                  <c:v>15.061780339</c:v>
                </c:pt>
                <c:pt idx="317">
                  <c:v>15.085572683999999</c:v>
                </c:pt>
                <c:pt idx="318">
                  <c:v>15.109368532</c:v>
                </c:pt>
                <c:pt idx="319">
                  <c:v>15.133167852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84-4D8B-91BB-7F2E281628E2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Sheet5!$F$2:$F$324</c:f>
              <c:numCache>
                <c:formatCode>General</c:formatCode>
                <c:ptCount val="323"/>
                <c:pt idx="0">
                  <c:v>9.1751378119999991</c:v>
                </c:pt>
                <c:pt idx="1">
                  <c:v>9.1853870719999993</c:v>
                </c:pt>
                <c:pt idx="2">
                  <c:v>9.1956378860000001</c:v>
                </c:pt>
                <c:pt idx="3">
                  <c:v>9.2058902679999992</c:v>
                </c:pt>
                <c:pt idx="4">
                  <c:v>9.2161442319999995</c:v>
                </c:pt>
                <c:pt idx="5">
                  <c:v>9.2263997499999988</c:v>
                </c:pt>
                <c:pt idx="6">
                  <c:v>9.2366568499999993</c:v>
                </c:pt>
                <c:pt idx="7">
                  <c:v>9.2469155179999998</c:v>
                </c:pt>
                <c:pt idx="8">
                  <c:v>9.2571757399999992</c:v>
                </c:pt>
                <c:pt idx="9">
                  <c:v>9.2674375439999999</c:v>
                </c:pt>
                <c:pt idx="10">
                  <c:v>9.2777009160000006</c:v>
                </c:pt>
                <c:pt idx="11">
                  <c:v>9.2879658420000002</c:v>
                </c:pt>
                <c:pt idx="12">
                  <c:v>9.2982323499999993</c:v>
                </c:pt>
                <c:pt idx="13">
                  <c:v>9.3085004260000002</c:v>
                </c:pt>
                <c:pt idx="14">
                  <c:v>9.3187700699999994</c:v>
                </c:pt>
                <c:pt idx="15">
                  <c:v>9.3290412820000004</c:v>
                </c:pt>
                <c:pt idx="16">
                  <c:v>9.3393140619999997</c:v>
                </c:pt>
                <c:pt idx="17">
                  <c:v>9.3495884099999991</c:v>
                </c:pt>
                <c:pt idx="18">
                  <c:v>9.3598643260000003</c:v>
                </c:pt>
                <c:pt idx="19">
                  <c:v>9.3701418099999998</c:v>
                </c:pt>
                <c:pt idx="20">
                  <c:v>9.3804208619999994</c:v>
                </c:pt>
                <c:pt idx="21">
                  <c:v>9.3907014820000008</c:v>
                </c:pt>
                <c:pt idx="22">
                  <c:v>9.4009836839999998</c:v>
                </c:pt>
                <c:pt idx="23">
                  <c:v>9.4112674399999996</c:v>
                </c:pt>
                <c:pt idx="24">
                  <c:v>9.4215527639999994</c:v>
                </c:pt>
                <c:pt idx="25">
                  <c:v>9.4318396700000005</c:v>
                </c:pt>
                <c:pt idx="26">
                  <c:v>9.4421281300000004</c:v>
                </c:pt>
                <c:pt idx="27">
                  <c:v>9.4524181719999998</c:v>
                </c:pt>
                <c:pt idx="28">
                  <c:v>9.4627097679999999</c:v>
                </c:pt>
                <c:pt idx="29">
                  <c:v>9.4730029459999994</c:v>
                </c:pt>
                <c:pt idx="30">
                  <c:v>9.4832976779999996</c:v>
                </c:pt>
                <c:pt idx="31">
                  <c:v>9.4935939919999992</c:v>
                </c:pt>
                <c:pt idx="32">
                  <c:v>9.5038918740000007</c:v>
                </c:pt>
                <c:pt idx="33">
                  <c:v>9.5141913099999993</c:v>
                </c:pt>
                <c:pt idx="34">
                  <c:v>9.5244923279999991</c:v>
                </c:pt>
                <c:pt idx="35">
                  <c:v>9.534794913999999</c:v>
                </c:pt>
                <c:pt idx="36">
                  <c:v>9.545099067999999</c:v>
                </c:pt>
                <c:pt idx="37">
                  <c:v>9.555404789999999</c:v>
                </c:pt>
                <c:pt idx="38">
                  <c:v>9.5657120800000008</c:v>
                </c:pt>
                <c:pt idx="39">
                  <c:v>9.5760209379999992</c:v>
                </c:pt>
                <c:pt idx="40">
                  <c:v>9.5863313639999994</c:v>
                </c:pt>
                <c:pt idx="41">
                  <c:v>9.5966433579999997</c:v>
                </c:pt>
                <c:pt idx="42">
                  <c:v>9.60695692</c:v>
                </c:pt>
                <c:pt idx="43">
                  <c:v>9.6172720500000004</c:v>
                </c:pt>
                <c:pt idx="44">
                  <c:v>9.6275887620000002</c:v>
                </c:pt>
                <c:pt idx="45">
                  <c:v>9.6379070280000008</c:v>
                </c:pt>
                <c:pt idx="46">
                  <c:v>9.6482268619999996</c:v>
                </c:pt>
                <c:pt idx="47">
                  <c:v>9.6585482779999996</c:v>
                </c:pt>
                <c:pt idx="48">
                  <c:v>9.6688712480000003</c:v>
                </c:pt>
                <c:pt idx="49">
                  <c:v>9.6791958000000005</c:v>
                </c:pt>
                <c:pt idx="50">
                  <c:v>9.6895219059999995</c:v>
                </c:pt>
                <c:pt idx="51">
                  <c:v>9.6998495939999998</c:v>
                </c:pt>
                <c:pt idx="52">
                  <c:v>9.710178835999999</c:v>
                </c:pt>
                <c:pt idx="53">
                  <c:v>9.7205096599999994</c:v>
                </c:pt>
                <c:pt idx="54">
                  <c:v>9.7308420519999999</c:v>
                </c:pt>
                <c:pt idx="55">
                  <c:v>9.7411759979999992</c:v>
                </c:pt>
                <c:pt idx="56">
                  <c:v>9.7515115259999998</c:v>
                </c:pt>
                <c:pt idx="57">
                  <c:v>9.7618486220000005</c:v>
                </c:pt>
                <c:pt idx="58">
                  <c:v>9.7721872859999994</c:v>
                </c:pt>
                <c:pt idx="59">
                  <c:v>9.7825275180000002</c:v>
                </c:pt>
                <c:pt idx="60">
                  <c:v>9.7928693179999993</c:v>
                </c:pt>
                <c:pt idx="61">
                  <c:v>9.8032126860000002</c:v>
                </c:pt>
                <c:pt idx="62">
                  <c:v>9.8135576219999994</c:v>
                </c:pt>
                <c:pt idx="63">
                  <c:v>9.8239041259999986</c:v>
                </c:pt>
                <c:pt idx="64">
                  <c:v>9.8342521979999997</c:v>
                </c:pt>
                <c:pt idx="65">
                  <c:v>9.8446018379999991</c:v>
                </c:pt>
                <c:pt idx="66">
                  <c:v>9.8549530599999997</c:v>
                </c:pt>
                <c:pt idx="67">
                  <c:v>9.8653058359999992</c:v>
                </c:pt>
                <c:pt idx="68">
                  <c:v>9.8756601800000006</c:v>
                </c:pt>
                <c:pt idx="69">
                  <c:v>9.8860161059999996</c:v>
                </c:pt>
                <c:pt idx="70">
                  <c:v>9.8963735859999993</c:v>
                </c:pt>
                <c:pt idx="71">
                  <c:v>9.9067326480000002</c:v>
                </c:pt>
                <c:pt idx="72">
                  <c:v>9.917093264</c:v>
                </c:pt>
                <c:pt idx="73">
                  <c:v>9.9274554619999993</c:v>
                </c:pt>
                <c:pt idx="74">
                  <c:v>9.9378192139999992</c:v>
                </c:pt>
                <c:pt idx="75">
                  <c:v>9.9481845480000004</c:v>
                </c:pt>
                <c:pt idx="76">
                  <c:v>9.9585514499999999</c:v>
                </c:pt>
                <c:pt idx="77">
                  <c:v>9.968919906</c:v>
                </c:pt>
                <c:pt idx="78">
                  <c:v>9.9792899439999996</c:v>
                </c:pt>
                <c:pt idx="79">
                  <c:v>9.989661550000001</c:v>
                </c:pt>
                <c:pt idx="80">
                  <c:v>10.000034723999999</c:v>
                </c:pt>
                <c:pt idx="81">
                  <c:v>10.010409465999999</c:v>
                </c:pt>
                <c:pt idx="82">
                  <c:v>10.020785776</c:v>
                </c:pt>
                <c:pt idx="83">
                  <c:v>10.031163654</c:v>
                </c:pt>
                <c:pt idx="84">
                  <c:v>10.0415431</c:v>
                </c:pt>
                <c:pt idx="85">
                  <c:v>10.051924114</c:v>
                </c:pt>
                <c:pt idx="86">
                  <c:v>10.062306696</c:v>
                </c:pt>
                <c:pt idx="87">
                  <c:v>10.072690846</c:v>
                </c:pt>
                <c:pt idx="88">
                  <c:v>10.083076578</c:v>
                </c:pt>
                <c:pt idx="89">
                  <c:v>10.093463864</c:v>
                </c:pt>
                <c:pt idx="90">
                  <c:v>10.103852717999999</c:v>
                </c:pt>
                <c:pt idx="91">
                  <c:v>10.114243139999999</c:v>
                </c:pt>
                <c:pt idx="92">
                  <c:v>10.124635143999999</c:v>
                </c:pt>
                <c:pt idx="93">
                  <c:v>10.135028702</c:v>
                </c:pt>
                <c:pt idx="94">
                  <c:v>10.145423842</c:v>
                </c:pt>
                <c:pt idx="95">
                  <c:v>10.155820536</c:v>
                </c:pt>
                <c:pt idx="96">
                  <c:v>10.166218812</c:v>
                </c:pt>
                <c:pt idx="97">
                  <c:v>10.176618656</c:v>
                </c:pt>
                <c:pt idx="98">
                  <c:v>10.187020054</c:v>
                </c:pt>
                <c:pt idx="99">
                  <c:v>10.197423034</c:v>
                </c:pt>
                <c:pt idx="100">
                  <c:v>10.207827582</c:v>
                </c:pt>
                <c:pt idx="101">
                  <c:v>10.218233697999999</c:v>
                </c:pt>
                <c:pt idx="102">
                  <c:v>10.228641381999999</c:v>
                </c:pt>
                <c:pt idx="103">
                  <c:v>10.239050634</c:v>
                </c:pt>
                <c:pt idx="104">
                  <c:v>10.249461439999999</c:v>
                </c:pt>
                <c:pt idx="105">
                  <c:v>10.259873828</c:v>
                </c:pt>
                <c:pt idx="106">
                  <c:v>10.270287798</c:v>
                </c:pt>
                <c:pt idx="107">
                  <c:v>10.280703322000001</c:v>
                </c:pt>
                <c:pt idx="108">
                  <c:v>10.291120414</c:v>
                </c:pt>
                <c:pt idx="109">
                  <c:v>10.301539074000001</c:v>
                </c:pt>
                <c:pt idx="110">
                  <c:v>10.311959302</c:v>
                </c:pt>
                <c:pt idx="111">
                  <c:v>10.322381097999999</c:v>
                </c:pt>
                <c:pt idx="112">
                  <c:v>10.332804476</c:v>
                </c:pt>
                <c:pt idx="113">
                  <c:v>10.343229407999999</c:v>
                </c:pt>
                <c:pt idx="114">
                  <c:v>10.353655922</c:v>
                </c:pt>
                <c:pt idx="115">
                  <c:v>10.364083989999999</c:v>
                </c:pt>
                <c:pt idx="116">
                  <c:v>10.37451364</c:v>
                </c:pt>
                <c:pt idx="117">
                  <c:v>10.384944844</c:v>
                </c:pt>
                <c:pt idx="118">
                  <c:v>10.39537763</c:v>
                </c:pt>
                <c:pt idx="119">
                  <c:v>10.40581197</c:v>
                </c:pt>
                <c:pt idx="120">
                  <c:v>10.416247891999999</c:v>
                </c:pt>
                <c:pt idx="121">
                  <c:v>10.426685381999999</c:v>
                </c:pt>
                <c:pt idx="122">
                  <c:v>10.43712444</c:v>
                </c:pt>
                <c:pt idx="123">
                  <c:v>10.447565052</c:v>
                </c:pt>
                <c:pt idx="124">
                  <c:v>10.458007245999999</c:v>
                </c:pt>
                <c:pt idx="125">
                  <c:v>10.468451007999999</c:v>
                </c:pt>
                <c:pt idx="126">
                  <c:v>10.478896338</c:v>
                </c:pt>
                <c:pt idx="127">
                  <c:v>10.489343236</c:v>
                </c:pt>
                <c:pt idx="128">
                  <c:v>10.499791702</c:v>
                </c:pt>
                <c:pt idx="129">
                  <c:v>10.510241735999999</c:v>
                </c:pt>
                <c:pt idx="130">
                  <c:v>10.520693337999999</c:v>
                </c:pt>
                <c:pt idx="131">
                  <c:v>10.531146522</c:v>
                </c:pt>
                <c:pt idx="132">
                  <c:v>10.54160126</c:v>
                </c:pt>
                <c:pt idx="133">
                  <c:v>10.552057566</c:v>
                </c:pt>
                <c:pt idx="134">
                  <c:v>10.56251544</c:v>
                </c:pt>
                <c:pt idx="135">
                  <c:v>10.572974896</c:v>
                </c:pt>
                <c:pt idx="136">
                  <c:v>10.583435906</c:v>
                </c:pt>
                <c:pt idx="137">
                  <c:v>10.593898498</c:v>
                </c:pt>
                <c:pt idx="138">
                  <c:v>10.604362644</c:v>
                </c:pt>
                <c:pt idx="139">
                  <c:v>10.614828372</c:v>
                </c:pt>
                <c:pt idx="140">
                  <c:v>10.625295654</c:v>
                </c:pt>
                <c:pt idx="141">
                  <c:v>10.635764518</c:v>
                </c:pt>
                <c:pt idx="142">
                  <c:v>10.64623495</c:v>
                </c:pt>
                <c:pt idx="143">
                  <c:v>10.656706935999999</c:v>
                </c:pt>
                <c:pt idx="144">
                  <c:v>10.667180503999999</c:v>
                </c:pt>
                <c:pt idx="145">
                  <c:v>10.677655639999999</c:v>
                </c:pt>
                <c:pt idx="146">
                  <c:v>10.688132344</c:v>
                </c:pt>
                <c:pt idx="147">
                  <c:v>10.698610616</c:v>
                </c:pt>
                <c:pt idx="148">
                  <c:v>10.709090456</c:v>
                </c:pt>
                <c:pt idx="149">
                  <c:v>10.719571864000001</c:v>
                </c:pt>
                <c:pt idx="150">
                  <c:v>10.730054839999999</c:v>
                </c:pt>
                <c:pt idx="151">
                  <c:v>10.740539384</c:v>
                </c:pt>
                <c:pt idx="152">
                  <c:v>10.751025496</c:v>
                </c:pt>
                <c:pt idx="153">
                  <c:v>10.761513175999999</c:v>
                </c:pt>
                <c:pt idx="154">
                  <c:v>10.772002424</c:v>
                </c:pt>
                <c:pt idx="155">
                  <c:v>10.782493240000001</c:v>
                </c:pt>
                <c:pt idx="156">
                  <c:v>10.792985637999999</c:v>
                </c:pt>
                <c:pt idx="157">
                  <c:v>10.80347959</c:v>
                </c:pt>
                <c:pt idx="158">
                  <c:v>10.813975123999999</c:v>
                </c:pt>
                <c:pt idx="159">
                  <c:v>10.824472212</c:v>
                </c:pt>
                <c:pt idx="160">
                  <c:v>10.834970867999999</c:v>
                </c:pt>
                <c:pt idx="161">
                  <c:v>10.845471106</c:v>
                </c:pt>
                <c:pt idx="162">
                  <c:v>10.855972911999999</c:v>
                </c:pt>
                <c:pt idx="163">
                  <c:v>10.866476272</c:v>
                </c:pt>
                <c:pt idx="164">
                  <c:v>10.876981214000001</c:v>
                </c:pt>
                <c:pt idx="165">
                  <c:v>10.887487724</c:v>
                </c:pt>
                <c:pt idx="166">
                  <c:v>10.897995787999999</c:v>
                </c:pt>
                <c:pt idx="167">
                  <c:v>10.908505434</c:v>
                </c:pt>
                <c:pt idx="168">
                  <c:v>10.919016647999999</c:v>
                </c:pt>
                <c:pt idx="169">
                  <c:v>10.929529430000001</c:v>
                </c:pt>
                <c:pt idx="170">
                  <c:v>10.94004378</c:v>
                </c:pt>
                <c:pt idx="171">
                  <c:v>10.950559697999999</c:v>
                </c:pt>
                <c:pt idx="172">
                  <c:v>10.961077184000001</c:v>
                </c:pt>
                <c:pt idx="173">
                  <c:v>10.971596238</c:v>
                </c:pt>
                <c:pt idx="174">
                  <c:v>10.98211686</c:v>
                </c:pt>
                <c:pt idx="175">
                  <c:v>10.992639050000001</c:v>
                </c:pt>
                <c:pt idx="176">
                  <c:v>11.003162807999999</c:v>
                </c:pt>
                <c:pt idx="177">
                  <c:v>11.013688148</c:v>
                </c:pt>
                <c:pt idx="178">
                  <c:v>11.024215042</c:v>
                </c:pt>
                <c:pt idx="179">
                  <c:v>11.034743504</c:v>
                </c:pt>
                <c:pt idx="180">
                  <c:v>11.045273547999999</c:v>
                </c:pt>
                <c:pt idx="181">
                  <c:v>11.055805145999999</c:v>
                </c:pt>
                <c:pt idx="182">
                  <c:v>11.066338326</c:v>
                </c:pt>
                <c:pt idx="183">
                  <c:v>11.07687306</c:v>
                </c:pt>
                <c:pt idx="184">
                  <c:v>11.087409376</c:v>
                </c:pt>
                <c:pt idx="185">
                  <c:v>11.097947246</c:v>
                </c:pt>
                <c:pt idx="186">
                  <c:v>11.108486698</c:v>
                </c:pt>
                <c:pt idx="187">
                  <c:v>11.119027718</c:v>
                </c:pt>
                <c:pt idx="188">
                  <c:v>11.129570306</c:v>
                </c:pt>
                <c:pt idx="189">
                  <c:v>11.140114447999999</c:v>
                </c:pt>
                <c:pt idx="190">
                  <c:v>11.150660172</c:v>
                </c:pt>
                <c:pt idx="191">
                  <c:v>11.161207464</c:v>
                </c:pt>
                <c:pt idx="192">
                  <c:v>11.171756324</c:v>
                </c:pt>
                <c:pt idx="193">
                  <c:v>11.182306751999999</c:v>
                </c:pt>
                <c:pt idx="194">
                  <c:v>11.192858747999999</c:v>
                </c:pt>
                <c:pt idx="195">
                  <c:v>11.203412312000001</c:v>
                </c:pt>
                <c:pt idx="196">
                  <c:v>11.213967444</c:v>
                </c:pt>
                <c:pt idx="197">
                  <c:v>11.224524144</c:v>
                </c:pt>
                <c:pt idx="198">
                  <c:v>11.235082426</c:v>
                </c:pt>
                <c:pt idx="199">
                  <c:v>11.245642262</c:v>
                </c:pt>
                <c:pt idx="200">
                  <c:v>11.256203665999999</c:v>
                </c:pt>
                <c:pt idx="201">
                  <c:v>11.266766651999999</c:v>
                </c:pt>
                <c:pt idx="202">
                  <c:v>11.277331192</c:v>
                </c:pt>
                <c:pt idx="203">
                  <c:v>11.287897300000001</c:v>
                </c:pt>
                <c:pt idx="204">
                  <c:v>11.298464989999999</c:v>
                </c:pt>
                <c:pt idx="205">
                  <c:v>11.309034233999999</c:v>
                </c:pt>
                <c:pt idx="206">
                  <c:v>11.319605060000001</c:v>
                </c:pt>
                <c:pt idx="207">
                  <c:v>11.330177453999999</c:v>
                </c:pt>
                <c:pt idx="208">
                  <c:v>11.340751402</c:v>
                </c:pt>
                <c:pt idx="209">
                  <c:v>11.351326931999999</c:v>
                </c:pt>
                <c:pt idx="210">
                  <c:v>11.36190403</c:v>
                </c:pt>
                <c:pt idx="211">
                  <c:v>11.372482681999999</c:v>
                </c:pt>
                <c:pt idx="212">
                  <c:v>11.383062916</c:v>
                </c:pt>
                <c:pt idx="213">
                  <c:v>11.393644717999999</c:v>
                </c:pt>
                <c:pt idx="214">
                  <c:v>11.404228088</c:v>
                </c:pt>
                <c:pt idx="215">
                  <c:v>11.414813026000001</c:v>
                </c:pt>
                <c:pt idx="216">
                  <c:v>11.425399532</c:v>
                </c:pt>
                <c:pt idx="217">
                  <c:v>11.435987605999999</c:v>
                </c:pt>
                <c:pt idx="218">
                  <c:v>11.446577248000001</c:v>
                </c:pt>
                <c:pt idx="219">
                  <c:v>11.457168458</c:v>
                </c:pt>
                <c:pt idx="220">
                  <c:v>11.467761249999999</c:v>
                </c:pt>
                <c:pt idx="221">
                  <c:v>11.478355596</c:v>
                </c:pt>
                <c:pt idx="222">
                  <c:v>11.48895151</c:v>
                </c:pt>
                <c:pt idx="223">
                  <c:v>11.499549006000001</c:v>
                </c:pt>
                <c:pt idx="224">
                  <c:v>11.510148056</c:v>
                </c:pt>
                <c:pt idx="225">
                  <c:v>11.520748674</c:v>
                </c:pt>
                <c:pt idx="226">
                  <c:v>11.531350874000001</c:v>
                </c:pt>
                <c:pt idx="227">
                  <c:v>11.541954627999999</c:v>
                </c:pt>
                <c:pt idx="228">
                  <c:v>11.552559964</c:v>
                </c:pt>
                <c:pt idx="229">
                  <c:v>11.563166868</c:v>
                </c:pt>
                <c:pt idx="230">
                  <c:v>11.573775326</c:v>
                </c:pt>
                <c:pt idx="231">
                  <c:v>11.584385365999999</c:v>
                </c:pt>
                <c:pt idx="232">
                  <c:v>11.594996974000001</c:v>
                </c:pt>
                <c:pt idx="233">
                  <c:v>11.605610135999999</c:v>
                </c:pt>
                <c:pt idx="234">
                  <c:v>11.616224879999999</c:v>
                </c:pt>
                <c:pt idx="235">
                  <c:v>11.626841192000001</c:v>
                </c:pt>
                <c:pt idx="236">
                  <c:v>11.637459072</c:v>
                </c:pt>
                <c:pt idx="237">
                  <c:v>11.64807852</c:v>
                </c:pt>
                <c:pt idx="238">
                  <c:v>11.658699536</c:v>
                </c:pt>
                <c:pt idx="239">
                  <c:v>11.66932212</c:v>
                </c:pt>
                <c:pt idx="240">
                  <c:v>11.679946271999999</c:v>
                </c:pt>
                <c:pt idx="241">
                  <c:v>11.690571992000001</c:v>
                </c:pt>
                <c:pt idx="242">
                  <c:v>11.701199294</c:v>
                </c:pt>
                <c:pt idx="243">
                  <c:v>11.711828149999999</c:v>
                </c:pt>
                <c:pt idx="244">
                  <c:v>11.722458573999999</c:v>
                </c:pt>
                <c:pt idx="245">
                  <c:v>11.733090566</c:v>
                </c:pt>
                <c:pt idx="246">
                  <c:v>11.743724139999999</c:v>
                </c:pt>
                <c:pt idx="247">
                  <c:v>11.754359268</c:v>
                </c:pt>
                <c:pt idx="248">
                  <c:v>11.764995977999998</c:v>
                </c:pt>
                <c:pt idx="249">
                  <c:v>11.775634241999999</c:v>
                </c:pt>
                <c:pt idx="250">
                  <c:v>11.786274087999999</c:v>
                </c:pt>
                <c:pt idx="251">
                  <c:v>11.796915488</c:v>
                </c:pt>
                <c:pt idx="252">
                  <c:v>11.80755847</c:v>
                </c:pt>
                <c:pt idx="253">
                  <c:v>11.818203019999999</c:v>
                </c:pt>
                <c:pt idx="254">
                  <c:v>11.828849137999999</c:v>
                </c:pt>
                <c:pt idx="255">
                  <c:v>11.83949681</c:v>
                </c:pt>
                <c:pt idx="256">
                  <c:v>11.850146064</c:v>
                </c:pt>
                <c:pt idx="257">
                  <c:v>11.860796885999999</c:v>
                </c:pt>
                <c:pt idx="258">
                  <c:v>11.871449276</c:v>
                </c:pt>
                <c:pt idx="259">
                  <c:v>11.882103233999999</c:v>
                </c:pt>
                <c:pt idx="260">
                  <c:v>11.89275876</c:v>
                </c:pt>
                <c:pt idx="261">
                  <c:v>11.903415853999999</c:v>
                </c:pt>
                <c:pt idx="262">
                  <c:v>11.914074515999999</c:v>
                </c:pt>
                <c:pt idx="263">
                  <c:v>11.924734745999999</c:v>
                </c:pt>
                <c:pt idx="264">
                  <c:v>11.935396544</c:v>
                </c:pt>
                <c:pt idx="265">
                  <c:v>11.946059924</c:v>
                </c:pt>
                <c:pt idx="266">
                  <c:v>11.956724857999999</c:v>
                </c:pt>
                <c:pt idx="267">
                  <c:v>11.967391360000001</c:v>
                </c:pt>
                <c:pt idx="268">
                  <c:v>11.978059443999999</c:v>
                </c:pt>
                <c:pt idx="269">
                  <c:v>11.988729081999999</c:v>
                </c:pt>
                <c:pt idx="270">
                  <c:v>11.999400288</c:v>
                </c:pt>
                <c:pt idx="271">
                  <c:v>12.010073076000001</c:v>
                </c:pt>
                <c:pt idx="272">
                  <c:v>12.020747432</c:v>
                </c:pt>
                <c:pt idx="273">
                  <c:v>12.031423342</c:v>
                </c:pt>
                <c:pt idx="274">
                  <c:v>12.042100833999999</c:v>
                </c:pt>
                <c:pt idx="275">
                  <c:v>12.052779879999999</c:v>
                </c:pt>
                <c:pt idx="276">
                  <c:v>12.063460507999999</c:v>
                </c:pt>
                <c:pt idx="277">
                  <c:v>12.074142704</c:v>
                </c:pt>
                <c:pt idx="278">
                  <c:v>12.084826467999999</c:v>
                </c:pt>
                <c:pt idx="279">
                  <c:v>12.095511800000001</c:v>
                </c:pt>
                <c:pt idx="280">
                  <c:v>12.1061987</c:v>
                </c:pt>
                <c:pt idx="281">
                  <c:v>12.116887168</c:v>
                </c:pt>
                <c:pt idx="282">
                  <c:v>12.127577204</c:v>
                </c:pt>
                <c:pt idx="283">
                  <c:v>12.138268807999999</c:v>
                </c:pt>
                <c:pt idx="284">
                  <c:v>12.148961979999999</c:v>
                </c:pt>
                <c:pt idx="285">
                  <c:v>12.159656720000001</c:v>
                </c:pt>
                <c:pt idx="286">
                  <c:v>12.170353028000001</c:v>
                </c:pt>
                <c:pt idx="287">
                  <c:v>12.181050903999999</c:v>
                </c:pt>
                <c:pt idx="288">
                  <c:v>12.191750362000001</c:v>
                </c:pt>
                <c:pt idx="289">
                  <c:v>12.202451373999999</c:v>
                </c:pt>
                <c:pt idx="290">
                  <c:v>12.213153953999999</c:v>
                </c:pt>
                <c:pt idx="291">
                  <c:v>12.223858115999999</c:v>
                </c:pt>
                <c:pt idx="292">
                  <c:v>12.234563831999999</c:v>
                </c:pt>
                <c:pt idx="293">
                  <c:v>12.245271129999999</c:v>
                </c:pt>
                <c:pt idx="294">
                  <c:v>12.255979981999999</c:v>
                </c:pt>
                <c:pt idx="295">
                  <c:v>12.266690415999999</c:v>
                </c:pt>
                <c:pt idx="296">
                  <c:v>12.277402404</c:v>
                </c:pt>
                <c:pt idx="297">
                  <c:v>12.288115974</c:v>
                </c:pt>
                <c:pt idx="298">
                  <c:v>12.298831112</c:v>
                </c:pt>
                <c:pt idx="299">
                  <c:v>12.309547817999999</c:v>
                </c:pt>
                <c:pt idx="300">
                  <c:v>12.320266078</c:v>
                </c:pt>
                <c:pt idx="301">
                  <c:v>12.33098592</c:v>
                </c:pt>
                <c:pt idx="302">
                  <c:v>12.34170733</c:v>
                </c:pt>
                <c:pt idx="303">
                  <c:v>12.352430307999999</c:v>
                </c:pt>
                <c:pt idx="304">
                  <c:v>12.363154854000001</c:v>
                </c:pt>
                <c:pt idx="305">
                  <c:v>12.373880968</c:v>
                </c:pt>
                <c:pt idx="306">
                  <c:v>12.384608650000001</c:v>
                </c:pt>
                <c:pt idx="307">
                  <c:v>12.395337899999999</c:v>
                </c:pt>
                <c:pt idx="308">
                  <c:v>12.406068732</c:v>
                </c:pt>
                <c:pt idx="309">
                  <c:v>12.416801117999999</c:v>
                </c:pt>
                <c:pt idx="310">
                  <c:v>12.427535072000001</c:v>
                </c:pt>
                <c:pt idx="311">
                  <c:v>12.438270593999999</c:v>
                </c:pt>
                <c:pt idx="312">
                  <c:v>12.449007697999999</c:v>
                </c:pt>
                <c:pt idx="313">
                  <c:v>12.459746356</c:v>
                </c:pt>
                <c:pt idx="314">
                  <c:v>12.470486596000001</c:v>
                </c:pt>
                <c:pt idx="315">
                  <c:v>12.48122839</c:v>
                </c:pt>
                <c:pt idx="316">
                  <c:v>12.491971765999999</c:v>
                </c:pt>
                <c:pt idx="317">
                  <c:v>12.502716696</c:v>
                </c:pt>
                <c:pt idx="318">
                  <c:v>12.513463208000001</c:v>
                </c:pt>
                <c:pt idx="319">
                  <c:v>12.524211288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84-4D8B-91BB-7F2E281628E2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Sheet5!$G$2:$G$324</c:f>
              <c:numCache>
                <c:formatCode>General</c:formatCode>
                <c:ptCount val="323"/>
                <c:pt idx="0">
                  <c:v>9.6450422539999998</c:v>
                </c:pt>
                <c:pt idx="1">
                  <c:v>9.6545594240000003</c:v>
                </c:pt>
                <c:pt idx="2">
                  <c:v>9.6640780369999995</c:v>
                </c:pt>
                <c:pt idx="3">
                  <c:v>9.673598106</c:v>
                </c:pt>
                <c:pt idx="4">
                  <c:v>9.6831196439999996</c:v>
                </c:pt>
                <c:pt idx="5">
                  <c:v>9.6926426249999995</c:v>
                </c:pt>
                <c:pt idx="6">
                  <c:v>9.7021670750000002</c:v>
                </c:pt>
                <c:pt idx="7">
                  <c:v>9.7116929810000006</c:v>
                </c:pt>
                <c:pt idx="8">
                  <c:v>9.7212203300000013</c:v>
                </c:pt>
                <c:pt idx="9">
                  <c:v>9.730749148000001</c:v>
                </c:pt>
                <c:pt idx="10">
                  <c:v>9.7402794220000004</c:v>
                </c:pt>
                <c:pt idx="11">
                  <c:v>9.7498111390000002</c:v>
                </c:pt>
                <c:pt idx="12">
                  <c:v>9.7593443250000007</c:v>
                </c:pt>
                <c:pt idx="13">
                  <c:v>9.7688789670000009</c:v>
                </c:pt>
                <c:pt idx="14">
                  <c:v>9.7784150650000008</c:v>
                </c:pt>
                <c:pt idx="15">
                  <c:v>9.7879526190000004</c:v>
                </c:pt>
                <c:pt idx="16">
                  <c:v>9.7974916289999996</c:v>
                </c:pt>
                <c:pt idx="17">
                  <c:v>9.8070320950000003</c:v>
                </c:pt>
                <c:pt idx="18">
                  <c:v>9.8165740170000007</c:v>
                </c:pt>
                <c:pt idx="19">
                  <c:v>9.8261173950000007</c:v>
                </c:pt>
                <c:pt idx="20">
                  <c:v>9.8356622290000004</c:v>
                </c:pt>
                <c:pt idx="21">
                  <c:v>9.8452085189999998</c:v>
                </c:pt>
                <c:pt idx="22">
                  <c:v>9.854756278</c:v>
                </c:pt>
                <c:pt idx="23">
                  <c:v>9.8643054800000005</c:v>
                </c:pt>
                <c:pt idx="24">
                  <c:v>9.8738561380000007</c:v>
                </c:pt>
                <c:pt idx="25">
                  <c:v>9.8834082649999999</c:v>
                </c:pt>
                <c:pt idx="26">
                  <c:v>9.8929618349999995</c:v>
                </c:pt>
                <c:pt idx="27">
                  <c:v>9.9025168739999998</c:v>
                </c:pt>
                <c:pt idx="28">
                  <c:v>9.9120733560000005</c:v>
                </c:pt>
                <c:pt idx="29">
                  <c:v>9.9216313070000002</c:v>
                </c:pt>
                <c:pt idx="30">
                  <c:v>9.9311907010000002</c:v>
                </c:pt>
                <c:pt idx="31">
                  <c:v>9.9407515639999993</c:v>
                </c:pt>
                <c:pt idx="32">
                  <c:v>9.9503138829999997</c:v>
                </c:pt>
                <c:pt idx="33">
                  <c:v>9.9598776450000006</c:v>
                </c:pt>
                <c:pt idx="34">
                  <c:v>9.9694428760000005</c:v>
                </c:pt>
                <c:pt idx="35">
                  <c:v>9.979009563</c:v>
                </c:pt>
                <c:pt idx="36">
                  <c:v>9.9885777060000009</c:v>
                </c:pt>
                <c:pt idx="37">
                  <c:v>9.9981473049999998</c:v>
                </c:pt>
                <c:pt idx="38">
                  <c:v>10.00771836</c:v>
                </c:pt>
                <c:pt idx="39">
                  <c:v>10.017290871</c:v>
                </c:pt>
                <c:pt idx="40">
                  <c:v>10.026864838</c:v>
                </c:pt>
                <c:pt idx="41">
                  <c:v>10.036440261000001</c:v>
                </c:pt>
                <c:pt idx="42">
                  <c:v>10.04601714</c:v>
                </c:pt>
                <c:pt idx="43">
                  <c:v>10.055595475000001</c:v>
                </c:pt>
                <c:pt idx="44">
                  <c:v>10.065175279</c:v>
                </c:pt>
                <c:pt idx="45">
                  <c:v>10.074756526</c:v>
                </c:pt>
                <c:pt idx="46">
                  <c:v>10.084339229000001</c:v>
                </c:pt>
                <c:pt idx="47">
                  <c:v>10.093923401</c:v>
                </c:pt>
                <c:pt idx="48">
                  <c:v>10.103509016</c:v>
                </c:pt>
                <c:pt idx="49">
                  <c:v>10.1130961</c:v>
                </c:pt>
                <c:pt idx="50">
                  <c:v>10.122684627</c:v>
                </c:pt>
                <c:pt idx="51">
                  <c:v>10.132274623000001</c:v>
                </c:pt>
                <c:pt idx="52">
                  <c:v>10.141866062</c:v>
                </c:pt>
                <c:pt idx="53">
                  <c:v>10.15145897</c:v>
                </c:pt>
                <c:pt idx="54">
                  <c:v>10.161053334</c:v>
                </c:pt>
                <c:pt idx="55">
                  <c:v>10.170649141</c:v>
                </c:pt>
                <c:pt idx="56">
                  <c:v>10.180246417000001</c:v>
                </c:pt>
                <c:pt idx="57">
                  <c:v>10.189845149</c:v>
                </c:pt>
                <c:pt idx="58">
                  <c:v>10.199445337</c:v>
                </c:pt>
                <c:pt idx="59">
                  <c:v>10.209046981</c:v>
                </c:pt>
                <c:pt idx="60">
                  <c:v>10.218650081</c:v>
                </c:pt>
                <c:pt idx="61">
                  <c:v>10.228254637000001</c:v>
                </c:pt>
                <c:pt idx="62">
                  <c:v>10.237860649</c:v>
                </c:pt>
                <c:pt idx="63">
                  <c:v>10.247468117</c:v>
                </c:pt>
                <c:pt idx="64">
                  <c:v>10.257077041000001</c:v>
                </c:pt>
                <c:pt idx="65">
                  <c:v>10.266687421</c:v>
                </c:pt>
                <c:pt idx="66">
                  <c:v>10.276299270000001</c:v>
                </c:pt>
                <c:pt idx="67">
                  <c:v>10.285912562</c:v>
                </c:pt>
                <c:pt idx="68">
                  <c:v>10.295527310000001</c:v>
                </c:pt>
                <c:pt idx="69">
                  <c:v>10.305143527</c:v>
                </c:pt>
                <c:pt idx="70">
                  <c:v>10.314761187</c:v>
                </c:pt>
                <c:pt idx="71">
                  <c:v>10.324380316000001</c:v>
                </c:pt>
                <c:pt idx="72">
                  <c:v>10.334000888</c:v>
                </c:pt>
                <c:pt idx="73">
                  <c:v>10.343622929</c:v>
                </c:pt>
                <c:pt idx="74">
                  <c:v>10.353246413000001</c:v>
                </c:pt>
                <c:pt idx="75">
                  <c:v>10.362871366</c:v>
                </c:pt>
                <c:pt idx="76">
                  <c:v>10.372497774999999</c:v>
                </c:pt>
                <c:pt idx="77">
                  <c:v>10.382125627000001</c:v>
                </c:pt>
                <c:pt idx="78">
                  <c:v>10.391754948000001</c:v>
                </c:pt>
                <c:pt idx="79">
                  <c:v>10.401385725000001</c:v>
                </c:pt>
                <c:pt idx="80">
                  <c:v>10.411017958</c:v>
                </c:pt>
                <c:pt idx="81">
                  <c:v>10.420651647</c:v>
                </c:pt>
                <c:pt idx="82">
                  <c:v>10.430286792</c:v>
                </c:pt>
                <c:pt idx="83">
                  <c:v>10.439923393000001</c:v>
                </c:pt>
                <c:pt idx="84">
                  <c:v>10.449561450000001</c:v>
                </c:pt>
                <c:pt idx="85">
                  <c:v>10.459200963000001</c:v>
                </c:pt>
                <c:pt idx="86">
                  <c:v>10.468841932</c:v>
                </c:pt>
                <c:pt idx="87">
                  <c:v>10.478484357000001</c:v>
                </c:pt>
                <c:pt idx="88">
                  <c:v>10.488128250999999</c:v>
                </c:pt>
                <c:pt idx="89">
                  <c:v>10.497773588000001</c:v>
                </c:pt>
                <c:pt idx="90">
                  <c:v>10.507420380999999</c:v>
                </c:pt>
                <c:pt idx="91">
                  <c:v>10.517068630000001</c:v>
                </c:pt>
                <c:pt idx="92">
                  <c:v>10.526718347999999</c:v>
                </c:pt>
                <c:pt idx="93">
                  <c:v>10.536369509</c:v>
                </c:pt>
                <c:pt idx="94">
                  <c:v>10.546022139</c:v>
                </c:pt>
                <c:pt idx="95">
                  <c:v>10.555676212</c:v>
                </c:pt>
                <c:pt idx="96">
                  <c:v>10.565331754000001</c:v>
                </c:pt>
                <c:pt idx="97">
                  <c:v>10.574988751999999</c:v>
                </c:pt>
                <c:pt idx="98">
                  <c:v>10.584647193</c:v>
                </c:pt>
                <c:pt idx="99">
                  <c:v>10.594307103</c:v>
                </c:pt>
                <c:pt idx="100">
                  <c:v>10.603968469</c:v>
                </c:pt>
                <c:pt idx="101">
                  <c:v>10.613631291000001</c:v>
                </c:pt>
                <c:pt idx="102">
                  <c:v>10.623295569</c:v>
                </c:pt>
                <c:pt idx="103">
                  <c:v>10.632961303</c:v>
                </c:pt>
                <c:pt idx="104">
                  <c:v>10.642628480000001</c:v>
                </c:pt>
                <c:pt idx="105">
                  <c:v>10.652297126000001</c:v>
                </c:pt>
                <c:pt idx="106">
                  <c:v>10.661967241000001</c:v>
                </c:pt>
                <c:pt idx="107">
                  <c:v>10.671638799</c:v>
                </c:pt>
                <c:pt idx="108">
                  <c:v>10.681311813000001</c:v>
                </c:pt>
                <c:pt idx="109">
                  <c:v>10.690986283000001</c:v>
                </c:pt>
                <c:pt idx="110">
                  <c:v>10.700662209000001</c:v>
                </c:pt>
                <c:pt idx="111">
                  <c:v>10.710339591</c:v>
                </c:pt>
                <c:pt idx="112">
                  <c:v>10.720018442000001</c:v>
                </c:pt>
                <c:pt idx="113">
                  <c:v>10.729698736</c:v>
                </c:pt>
                <c:pt idx="114">
                  <c:v>10.739380498999999</c:v>
                </c:pt>
                <c:pt idx="115">
                  <c:v>10.749063705000001</c:v>
                </c:pt>
                <c:pt idx="116">
                  <c:v>10.75874838</c:v>
                </c:pt>
                <c:pt idx="117">
                  <c:v>10.768434498000001</c:v>
                </c:pt>
                <c:pt idx="118">
                  <c:v>10.778122085</c:v>
                </c:pt>
                <c:pt idx="119">
                  <c:v>10.787811115</c:v>
                </c:pt>
                <c:pt idx="120">
                  <c:v>10.797501614</c:v>
                </c:pt>
                <c:pt idx="121">
                  <c:v>10.807193569000001</c:v>
                </c:pt>
                <c:pt idx="122">
                  <c:v>10.81688698</c:v>
                </c:pt>
                <c:pt idx="123">
                  <c:v>10.826581834000001</c:v>
                </c:pt>
                <c:pt idx="124">
                  <c:v>10.836278157000001</c:v>
                </c:pt>
                <c:pt idx="125">
                  <c:v>10.845975936</c:v>
                </c:pt>
                <c:pt idx="126">
                  <c:v>10.855675171</c:v>
                </c:pt>
                <c:pt idx="127">
                  <c:v>10.865375862</c:v>
                </c:pt>
                <c:pt idx="128">
                  <c:v>10.875078008999999</c:v>
                </c:pt>
                <c:pt idx="129">
                  <c:v>10.884781612000001</c:v>
                </c:pt>
                <c:pt idx="130">
                  <c:v>10.894486670999999</c:v>
                </c:pt>
                <c:pt idx="131">
                  <c:v>10.904193199</c:v>
                </c:pt>
                <c:pt idx="132">
                  <c:v>10.913901170000001</c:v>
                </c:pt>
                <c:pt idx="133">
                  <c:v>10.923610597</c:v>
                </c:pt>
                <c:pt idx="134">
                  <c:v>10.93332148</c:v>
                </c:pt>
                <c:pt idx="135">
                  <c:v>10.943033832000001</c:v>
                </c:pt>
                <c:pt idx="136">
                  <c:v>10.952747627000001</c:v>
                </c:pt>
                <c:pt idx="137">
                  <c:v>10.962462891000001</c:v>
                </c:pt>
                <c:pt idx="138">
                  <c:v>10.972179598</c:v>
                </c:pt>
                <c:pt idx="139">
                  <c:v>10.981897774</c:v>
                </c:pt>
                <c:pt idx="140">
                  <c:v>10.991617393</c:v>
                </c:pt>
                <c:pt idx="141">
                  <c:v>11.001338481000001</c:v>
                </c:pt>
                <c:pt idx="142">
                  <c:v>11.011061025</c:v>
                </c:pt>
                <c:pt idx="143">
                  <c:v>11.020785012000001</c:v>
                </c:pt>
                <c:pt idx="144">
                  <c:v>11.030510467999999</c:v>
                </c:pt>
                <c:pt idx="145">
                  <c:v>11.040237380000001</c:v>
                </c:pt>
                <c:pt idx="146">
                  <c:v>11.049965748</c:v>
                </c:pt>
                <c:pt idx="147">
                  <c:v>11.059695572000001</c:v>
                </c:pt>
                <c:pt idx="148">
                  <c:v>11.069426851999999</c:v>
                </c:pt>
                <c:pt idx="149">
                  <c:v>11.079159588</c:v>
                </c:pt>
                <c:pt idx="150">
                  <c:v>11.088893779999999</c:v>
                </c:pt>
                <c:pt idx="151">
                  <c:v>11.098629428000001</c:v>
                </c:pt>
                <c:pt idx="152">
                  <c:v>11.108366532</c:v>
                </c:pt>
                <c:pt idx="153">
                  <c:v>11.118105092</c:v>
                </c:pt>
                <c:pt idx="154">
                  <c:v>11.127845108000001</c:v>
                </c:pt>
                <c:pt idx="155">
                  <c:v>11.137586580000001</c:v>
                </c:pt>
                <c:pt idx="156">
                  <c:v>11.147329521</c:v>
                </c:pt>
                <c:pt idx="157">
                  <c:v>11.157073905000001</c:v>
                </c:pt>
                <c:pt idx="158">
                  <c:v>11.166819758000001</c:v>
                </c:pt>
                <c:pt idx="159">
                  <c:v>11.176567054</c:v>
                </c:pt>
                <c:pt idx="160">
                  <c:v>11.186315806</c:v>
                </c:pt>
                <c:pt idx="161">
                  <c:v>11.196066027000001</c:v>
                </c:pt>
                <c:pt idx="162">
                  <c:v>11.205817704000001</c:v>
                </c:pt>
                <c:pt idx="163">
                  <c:v>11.215570824</c:v>
                </c:pt>
                <c:pt idx="164">
                  <c:v>11.225325413</c:v>
                </c:pt>
                <c:pt idx="165">
                  <c:v>11.235081458</c:v>
                </c:pt>
                <c:pt idx="166">
                  <c:v>11.244838946</c:v>
                </c:pt>
                <c:pt idx="167">
                  <c:v>11.254597903000001</c:v>
                </c:pt>
                <c:pt idx="168">
                  <c:v>11.264358316000001</c:v>
                </c:pt>
                <c:pt idx="169">
                  <c:v>11.274120185000001</c:v>
                </c:pt>
                <c:pt idx="170">
                  <c:v>11.283883510000001</c:v>
                </c:pt>
                <c:pt idx="171">
                  <c:v>11.293648291</c:v>
                </c:pt>
                <c:pt idx="172">
                  <c:v>11.303414528000001</c:v>
                </c:pt>
                <c:pt idx="173">
                  <c:v>11.313182221</c:v>
                </c:pt>
                <c:pt idx="174">
                  <c:v>11.32295137</c:v>
                </c:pt>
                <c:pt idx="175">
                  <c:v>11.332721975</c:v>
                </c:pt>
                <c:pt idx="176">
                  <c:v>11.342494036</c:v>
                </c:pt>
                <c:pt idx="177">
                  <c:v>11.352267566</c:v>
                </c:pt>
                <c:pt idx="178">
                  <c:v>11.362042539000001</c:v>
                </c:pt>
                <c:pt idx="179">
                  <c:v>11.371818967999999</c:v>
                </c:pt>
                <c:pt idx="180">
                  <c:v>11.381596866000001</c:v>
                </c:pt>
                <c:pt idx="181">
                  <c:v>11.391376207</c:v>
                </c:pt>
                <c:pt idx="182">
                  <c:v>11.401157017000001</c:v>
                </c:pt>
                <c:pt idx="183">
                  <c:v>11.41093927</c:v>
                </c:pt>
                <c:pt idx="184">
                  <c:v>11.420722992</c:v>
                </c:pt>
                <c:pt idx="185">
                  <c:v>11.430508157</c:v>
                </c:pt>
                <c:pt idx="186">
                  <c:v>11.440294790999999</c:v>
                </c:pt>
                <c:pt idx="187">
                  <c:v>11.450082881</c:v>
                </c:pt>
                <c:pt idx="188">
                  <c:v>11.459872427000001</c:v>
                </c:pt>
                <c:pt idx="189">
                  <c:v>11.469663416</c:v>
                </c:pt>
                <c:pt idx="190">
                  <c:v>11.479455874000001</c:v>
                </c:pt>
                <c:pt idx="191">
                  <c:v>11.489249788</c:v>
                </c:pt>
                <c:pt idx="192">
                  <c:v>11.499045158000001</c:v>
                </c:pt>
                <c:pt idx="193">
                  <c:v>11.508841984</c:v>
                </c:pt>
                <c:pt idx="194">
                  <c:v>11.518640266</c:v>
                </c:pt>
                <c:pt idx="195">
                  <c:v>11.528440004</c:v>
                </c:pt>
                <c:pt idx="196">
                  <c:v>11.538241198</c:v>
                </c:pt>
                <c:pt idx="197">
                  <c:v>11.548043848000001</c:v>
                </c:pt>
                <c:pt idx="198">
                  <c:v>11.557847967000001</c:v>
                </c:pt>
                <c:pt idx="199">
                  <c:v>11.567653529000001</c:v>
                </c:pt>
                <c:pt idx="200">
                  <c:v>11.577460546999999</c:v>
                </c:pt>
                <c:pt idx="201">
                  <c:v>11.587269034</c:v>
                </c:pt>
                <c:pt idx="202">
                  <c:v>11.597078964000001</c:v>
                </c:pt>
                <c:pt idx="203">
                  <c:v>11.60689035</c:v>
                </c:pt>
                <c:pt idx="204">
                  <c:v>11.616703205</c:v>
                </c:pt>
                <c:pt idx="205">
                  <c:v>11.626517503000001</c:v>
                </c:pt>
                <c:pt idx="206">
                  <c:v>11.63633327</c:v>
                </c:pt>
                <c:pt idx="207">
                  <c:v>11.646150493</c:v>
                </c:pt>
                <c:pt idx="208">
                  <c:v>11.655969159000001</c:v>
                </c:pt>
                <c:pt idx="209">
                  <c:v>11.665789294</c:v>
                </c:pt>
                <c:pt idx="210">
                  <c:v>11.675610885000001</c:v>
                </c:pt>
                <c:pt idx="211">
                  <c:v>11.685433919000001</c:v>
                </c:pt>
                <c:pt idx="212">
                  <c:v>11.695258422</c:v>
                </c:pt>
                <c:pt idx="213">
                  <c:v>11.705084380999999</c:v>
                </c:pt>
                <c:pt idx="214">
                  <c:v>11.714911796000001</c:v>
                </c:pt>
                <c:pt idx="215">
                  <c:v>11.724740667000001</c:v>
                </c:pt>
                <c:pt idx="216">
                  <c:v>11.734570994</c:v>
                </c:pt>
                <c:pt idx="217">
                  <c:v>11.744402776999999</c:v>
                </c:pt>
                <c:pt idx="218">
                  <c:v>11.754236016</c:v>
                </c:pt>
                <c:pt idx="219">
                  <c:v>11.764070711</c:v>
                </c:pt>
                <c:pt idx="220">
                  <c:v>11.773906875</c:v>
                </c:pt>
                <c:pt idx="221">
                  <c:v>11.783744481999999</c:v>
                </c:pt>
                <c:pt idx="222">
                  <c:v>11.793583545000001</c:v>
                </c:pt>
                <c:pt idx="223">
                  <c:v>11.803424077000001</c:v>
                </c:pt>
                <c:pt idx="224">
                  <c:v>11.813266051999999</c:v>
                </c:pt>
                <c:pt idx="225">
                  <c:v>11.823109483</c:v>
                </c:pt>
                <c:pt idx="226">
                  <c:v>11.832954383000001</c:v>
                </c:pt>
                <c:pt idx="227">
                  <c:v>11.842800726</c:v>
                </c:pt>
                <c:pt idx="228">
                  <c:v>11.852648538</c:v>
                </c:pt>
                <c:pt idx="229">
                  <c:v>11.862497806</c:v>
                </c:pt>
                <c:pt idx="230">
                  <c:v>11.872348517000001</c:v>
                </c:pt>
                <c:pt idx="231">
                  <c:v>11.882200697</c:v>
                </c:pt>
                <c:pt idx="232">
                  <c:v>11.892054333000001</c:v>
                </c:pt>
                <c:pt idx="233">
                  <c:v>11.901909412</c:v>
                </c:pt>
                <c:pt idx="234">
                  <c:v>11.91176596</c:v>
                </c:pt>
                <c:pt idx="235">
                  <c:v>11.921623964</c:v>
                </c:pt>
                <c:pt idx="236">
                  <c:v>11.931483424</c:v>
                </c:pt>
                <c:pt idx="237">
                  <c:v>11.941344340000001</c:v>
                </c:pt>
                <c:pt idx="238">
                  <c:v>11.951206712000001</c:v>
                </c:pt>
                <c:pt idx="239">
                  <c:v>11.961070540000001</c:v>
                </c:pt>
                <c:pt idx="240">
                  <c:v>11.970935824</c:v>
                </c:pt>
                <c:pt idx="241">
                  <c:v>11.980802564000001</c:v>
                </c:pt>
                <c:pt idx="242">
                  <c:v>11.990670773</c:v>
                </c:pt>
                <c:pt idx="243">
                  <c:v>12.000540425000001</c:v>
                </c:pt>
                <c:pt idx="244">
                  <c:v>12.010411532999999</c:v>
                </c:pt>
                <c:pt idx="245">
                  <c:v>12.020284097000001</c:v>
                </c:pt>
                <c:pt idx="246">
                  <c:v>12.03015813</c:v>
                </c:pt>
                <c:pt idx="247">
                  <c:v>12.040033606</c:v>
                </c:pt>
                <c:pt idx="248">
                  <c:v>12.049910551</c:v>
                </c:pt>
                <c:pt idx="249">
                  <c:v>12.059788939000001</c:v>
                </c:pt>
                <c:pt idx="250">
                  <c:v>12.069668796</c:v>
                </c:pt>
                <c:pt idx="251">
                  <c:v>12.079550096</c:v>
                </c:pt>
                <c:pt idx="252">
                  <c:v>12.089432864999999</c:v>
                </c:pt>
                <c:pt idx="253">
                  <c:v>12.09931709</c:v>
                </c:pt>
                <c:pt idx="254">
                  <c:v>12.109202771</c:v>
                </c:pt>
                <c:pt idx="255">
                  <c:v>12.119089895</c:v>
                </c:pt>
                <c:pt idx="256">
                  <c:v>12.128978488000001</c:v>
                </c:pt>
                <c:pt idx="257">
                  <c:v>12.138868537</c:v>
                </c:pt>
                <c:pt idx="258">
                  <c:v>12.148760041999999</c:v>
                </c:pt>
                <c:pt idx="259">
                  <c:v>12.158653003</c:v>
                </c:pt>
                <c:pt idx="260">
                  <c:v>12.168547419999999</c:v>
                </c:pt>
                <c:pt idx="261">
                  <c:v>12.178443293000001</c:v>
                </c:pt>
                <c:pt idx="262">
                  <c:v>12.188340622</c:v>
                </c:pt>
                <c:pt idx="263">
                  <c:v>12.198239407000001</c:v>
                </c:pt>
                <c:pt idx="264">
                  <c:v>12.208139648</c:v>
                </c:pt>
                <c:pt idx="265">
                  <c:v>12.218041358000001</c:v>
                </c:pt>
                <c:pt idx="266">
                  <c:v>12.227944511</c:v>
                </c:pt>
                <c:pt idx="267">
                  <c:v>12.23784912</c:v>
                </c:pt>
                <c:pt idx="268">
                  <c:v>12.247755198</c:v>
                </c:pt>
                <c:pt idx="269">
                  <c:v>12.257662719000001</c:v>
                </c:pt>
                <c:pt idx="270">
                  <c:v>12.267571696000001</c:v>
                </c:pt>
                <c:pt idx="271">
                  <c:v>12.277482142</c:v>
                </c:pt>
                <c:pt idx="272">
                  <c:v>12.287394043999999</c:v>
                </c:pt>
                <c:pt idx="273">
                  <c:v>12.297307389</c:v>
                </c:pt>
                <c:pt idx="274">
                  <c:v>12.307222203</c:v>
                </c:pt>
                <c:pt idx="275">
                  <c:v>12.317138460000001</c:v>
                </c:pt>
                <c:pt idx="276">
                  <c:v>12.327056186</c:v>
                </c:pt>
                <c:pt idx="277">
                  <c:v>12.336975368000001</c:v>
                </c:pt>
                <c:pt idx="278">
                  <c:v>12.346896006</c:v>
                </c:pt>
                <c:pt idx="279">
                  <c:v>12.3568181</c:v>
                </c:pt>
                <c:pt idx="280">
                  <c:v>12.36674165</c:v>
                </c:pt>
                <c:pt idx="281">
                  <c:v>12.376666656000001</c:v>
                </c:pt>
                <c:pt idx="282">
                  <c:v>12.386593118</c:v>
                </c:pt>
                <c:pt idx="283">
                  <c:v>12.396521035999999</c:v>
                </c:pt>
                <c:pt idx="284">
                  <c:v>12.40645041</c:v>
                </c:pt>
                <c:pt idx="285">
                  <c:v>12.41638124</c:v>
                </c:pt>
                <c:pt idx="286">
                  <c:v>12.426313526000001</c:v>
                </c:pt>
                <c:pt idx="287">
                  <c:v>12.436247268000001</c:v>
                </c:pt>
                <c:pt idx="288">
                  <c:v>12.446182479000001</c:v>
                </c:pt>
                <c:pt idx="289">
                  <c:v>12.456119133000001</c:v>
                </c:pt>
                <c:pt idx="290">
                  <c:v>12.466057243</c:v>
                </c:pt>
                <c:pt idx="291">
                  <c:v>12.475996821999999</c:v>
                </c:pt>
                <c:pt idx="292">
                  <c:v>12.485937844</c:v>
                </c:pt>
                <c:pt idx="293">
                  <c:v>12.495880334999999</c:v>
                </c:pt>
                <c:pt idx="294">
                  <c:v>12.505824269000001</c:v>
                </c:pt>
                <c:pt idx="295">
                  <c:v>12.515769672000001</c:v>
                </c:pt>
                <c:pt idx="296">
                  <c:v>12.525716517999999</c:v>
                </c:pt>
                <c:pt idx="297">
                  <c:v>12.535664833</c:v>
                </c:pt>
                <c:pt idx="298">
                  <c:v>12.545614604000001</c:v>
                </c:pt>
                <c:pt idx="299">
                  <c:v>12.555565830999999</c:v>
                </c:pt>
                <c:pt idx="300">
                  <c:v>12.565518501</c:v>
                </c:pt>
                <c:pt idx="301">
                  <c:v>12.575472640000001</c:v>
                </c:pt>
                <c:pt idx="302">
                  <c:v>12.585428235</c:v>
                </c:pt>
                <c:pt idx="303">
                  <c:v>12.595385286000001</c:v>
                </c:pt>
                <c:pt idx="304">
                  <c:v>12.605343792999999</c:v>
                </c:pt>
                <c:pt idx="305">
                  <c:v>12.615303755999999</c:v>
                </c:pt>
                <c:pt idx="306">
                  <c:v>12.625265174999999</c:v>
                </c:pt>
                <c:pt idx="307">
                  <c:v>12.63522805</c:v>
                </c:pt>
                <c:pt idx="308">
                  <c:v>12.645192394</c:v>
                </c:pt>
                <c:pt idx="309">
                  <c:v>12.655158181000001</c:v>
                </c:pt>
                <c:pt idx="310">
                  <c:v>12.665125423999999</c:v>
                </c:pt>
                <c:pt idx="311">
                  <c:v>12.675094123000001</c:v>
                </c:pt>
                <c:pt idx="312">
                  <c:v>12.685064291</c:v>
                </c:pt>
                <c:pt idx="313">
                  <c:v>12.695035902000001</c:v>
                </c:pt>
                <c:pt idx="314">
                  <c:v>12.705008981999999</c:v>
                </c:pt>
                <c:pt idx="315">
                  <c:v>12.714983504999999</c:v>
                </c:pt>
                <c:pt idx="316">
                  <c:v>12.724959497</c:v>
                </c:pt>
                <c:pt idx="317">
                  <c:v>12.734936932</c:v>
                </c:pt>
                <c:pt idx="318">
                  <c:v>12.744915836000001</c:v>
                </c:pt>
                <c:pt idx="319">
                  <c:v>12.754896196000001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84-4D8B-91BB-7F2E281628E2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Sheet5!$H$2:$H$324</c:f>
              <c:numCache>
                <c:formatCode>General</c:formatCode>
                <c:ptCount val="323"/>
                <c:pt idx="0">
                  <c:v>10.854253304</c:v>
                </c:pt>
                <c:pt idx="1">
                  <c:v>10.845468224000001</c:v>
                </c:pt>
                <c:pt idx="2">
                  <c:v>10.836681812</c:v>
                </c:pt>
                <c:pt idx="3">
                  <c:v>10.827894056000002</c:v>
                </c:pt>
                <c:pt idx="4">
                  <c:v>10.819104944000001</c:v>
                </c:pt>
                <c:pt idx="5">
                  <c:v>10.8103145</c:v>
                </c:pt>
                <c:pt idx="6">
                  <c:v>10.801522700000001</c:v>
                </c:pt>
                <c:pt idx="7">
                  <c:v>10.792729556000001</c:v>
                </c:pt>
                <c:pt idx="8">
                  <c:v>10.783935080000001</c:v>
                </c:pt>
                <c:pt idx="9">
                  <c:v>10.775139248</c:v>
                </c:pt>
                <c:pt idx="10">
                  <c:v>10.766342072</c:v>
                </c:pt>
                <c:pt idx="11">
                  <c:v>10.757543564000001</c:v>
                </c:pt>
                <c:pt idx="12">
                  <c:v>10.7487437</c:v>
                </c:pt>
                <c:pt idx="13">
                  <c:v>10.739942492000001</c:v>
                </c:pt>
                <c:pt idx="14">
                  <c:v>10.73113994</c:v>
                </c:pt>
                <c:pt idx="15">
                  <c:v>10.722336044</c:v>
                </c:pt>
                <c:pt idx="16">
                  <c:v>10.713530804000001</c:v>
                </c:pt>
                <c:pt idx="17">
                  <c:v>10.704724220000001</c:v>
                </c:pt>
                <c:pt idx="18">
                  <c:v>10.695916292000001</c:v>
                </c:pt>
                <c:pt idx="19">
                  <c:v>10.687107020000001</c:v>
                </c:pt>
                <c:pt idx="20">
                  <c:v>10.678296404000001</c:v>
                </c:pt>
                <c:pt idx="21">
                  <c:v>10.669484444</c:v>
                </c:pt>
                <c:pt idx="22">
                  <c:v>10.660671128000001</c:v>
                </c:pt>
                <c:pt idx="23">
                  <c:v>10.651856480000001</c:v>
                </c:pt>
                <c:pt idx="24">
                  <c:v>10.643040488</c:v>
                </c:pt>
                <c:pt idx="25">
                  <c:v>10.634223140000001</c:v>
                </c:pt>
                <c:pt idx="26">
                  <c:v>10.62540446</c:v>
                </c:pt>
                <c:pt idx="27">
                  <c:v>10.616584424000001</c:v>
                </c:pt>
                <c:pt idx="28">
                  <c:v>10.607763056000001</c:v>
                </c:pt>
                <c:pt idx="29">
                  <c:v>10.598940332000002</c:v>
                </c:pt>
                <c:pt idx="30">
                  <c:v>10.590116276</c:v>
                </c:pt>
                <c:pt idx="31">
                  <c:v>10.581290864000001</c:v>
                </c:pt>
                <c:pt idx="32">
                  <c:v>10.572464108</c:v>
                </c:pt>
                <c:pt idx="33">
                  <c:v>10.563636020000001</c:v>
                </c:pt>
                <c:pt idx="34">
                  <c:v>10.554806576000001</c:v>
                </c:pt>
                <c:pt idx="35">
                  <c:v>10.545975788000002</c:v>
                </c:pt>
                <c:pt idx="36">
                  <c:v>10.537143656000001</c:v>
                </c:pt>
                <c:pt idx="37">
                  <c:v>10.52831018</c:v>
                </c:pt>
                <c:pt idx="38">
                  <c:v>10.519475360000001</c:v>
                </c:pt>
                <c:pt idx="39">
                  <c:v>10.510639196000001</c:v>
                </c:pt>
                <c:pt idx="40">
                  <c:v>10.501801688</c:v>
                </c:pt>
                <c:pt idx="41">
                  <c:v>10.492962836</c:v>
                </c:pt>
                <c:pt idx="42">
                  <c:v>10.484122640000001</c:v>
                </c:pt>
                <c:pt idx="43">
                  <c:v>10.4752811</c:v>
                </c:pt>
                <c:pt idx="44">
                  <c:v>10.466438204000001</c:v>
                </c:pt>
                <c:pt idx="45">
                  <c:v>10.457593976</c:v>
                </c:pt>
                <c:pt idx="46">
                  <c:v>10.448748404</c:v>
                </c:pt>
                <c:pt idx="47">
                  <c:v>10.439901476000001</c:v>
                </c:pt>
                <c:pt idx="48">
                  <c:v>10.431053216</c:v>
                </c:pt>
                <c:pt idx="49">
                  <c:v>10.422203600000001</c:v>
                </c:pt>
                <c:pt idx="50">
                  <c:v>10.413352652</c:v>
                </c:pt>
                <c:pt idx="51">
                  <c:v>10.404500348000001</c:v>
                </c:pt>
                <c:pt idx="52">
                  <c:v>10.395646712000001</c:v>
                </c:pt>
                <c:pt idx="53">
                  <c:v>10.386791720000002</c:v>
                </c:pt>
                <c:pt idx="54">
                  <c:v>10.377935384000001</c:v>
                </c:pt>
                <c:pt idx="55">
                  <c:v>10.369077716000001</c:v>
                </c:pt>
                <c:pt idx="56">
                  <c:v>10.360218692</c:v>
                </c:pt>
                <c:pt idx="57">
                  <c:v>10.351358324000001</c:v>
                </c:pt>
                <c:pt idx="58">
                  <c:v>10.342496612000001</c:v>
                </c:pt>
                <c:pt idx="59">
                  <c:v>10.333633556000001</c:v>
                </c:pt>
                <c:pt idx="60">
                  <c:v>10.324769156</c:v>
                </c:pt>
                <c:pt idx="61">
                  <c:v>10.315903412000001</c:v>
                </c:pt>
                <c:pt idx="62">
                  <c:v>10.307036324</c:v>
                </c:pt>
                <c:pt idx="63">
                  <c:v>10.298167892</c:v>
                </c:pt>
                <c:pt idx="64">
                  <c:v>10.289298116000001</c:v>
                </c:pt>
                <c:pt idx="65">
                  <c:v>10.280426996000001</c:v>
                </c:pt>
                <c:pt idx="66">
                  <c:v>10.27155452</c:v>
                </c:pt>
                <c:pt idx="67">
                  <c:v>10.262680712000002</c:v>
                </c:pt>
                <c:pt idx="68">
                  <c:v>10.25380556</c:v>
                </c:pt>
                <c:pt idx="69">
                  <c:v>10.244929052000002</c:v>
                </c:pt>
                <c:pt idx="70">
                  <c:v>10.236051212000001</c:v>
                </c:pt>
                <c:pt idx="71">
                  <c:v>10.227172016000001</c:v>
                </c:pt>
                <c:pt idx="72">
                  <c:v>10.218291488</c:v>
                </c:pt>
                <c:pt idx="73">
                  <c:v>10.209409604000001</c:v>
                </c:pt>
                <c:pt idx="74">
                  <c:v>10.200526388</c:v>
                </c:pt>
                <c:pt idx="75">
                  <c:v>10.191641816000001</c:v>
                </c:pt>
                <c:pt idx="76">
                  <c:v>10.1827559</c:v>
                </c:pt>
                <c:pt idx="77">
                  <c:v>10.173868652000001</c:v>
                </c:pt>
                <c:pt idx="78">
                  <c:v>10.164980048</c:v>
                </c:pt>
                <c:pt idx="79">
                  <c:v>10.1560901</c:v>
                </c:pt>
                <c:pt idx="80">
                  <c:v>10.147198808000001</c:v>
                </c:pt>
                <c:pt idx="81">
                  <c:v>10.138306172</c:v>
                </c:pt>
                <c:pt idx="82">
                  <c:v>10.129412192</c:v>
                </c:pt>
                <c:pt idx="83">
                  <c:v>10.120516868000001</c:v>
                </c:pt>
                <c:pt idx="84">
                  <c:v>10.111620200000001</c:v>
                </c:pt>
                <c:pt idx="85">
                  <c:v>10.102722188000001</c:v>
                </c:pt>
                <c:pt idx="86">
                  <c:v>10.093822832000001</c:v>
                </c:pt>
                <c:pt idx="87">
                  <c:v>10.084922132000001</c:v>
                </c:pt>
                <c:pt idx="88">
                  <c:v>10.076020076000001</c:v>
                </c:pt>
                <c:pt idx="89">
                  <c:v>10.067116688</c:v>
                </c:pt>
                <c:pt idx="90">
                  <c:v>10.058211956000001</c:v>
                </c:pt>
                <c:pt idx="91">
                  <c:v>10.04930588</c:v>
                </c:pt>
                <c:pt idx="92">
                  <c:v>10.040398448000001</c:v>
                </c:pt>
                <c:pt idx="93">
                  <c:v>10.031489684</c:v>
                </c:pt>
                <c:pt idx="94">
                  <c:v>10.022579564000001</c:v>
                </c:pt>
                <c:pt idx="95">
                  <c:v>10.013668112000001</c:v>
                </c:pt>
                <c:pt idx="96">
                  <c:v>10.004755304000001</c:v>
                </c:pt>
                <c:pt idx="97">
                  <c:v>9.9958411520000006</c:v>
                </c:pt>
                <c:pt idx="98">
                  <c:v>9.9869256680000014</c:v>
                </c:pt>
                <c:pt idx="99">
                  <c:v>9.9780088280000001</c:v>
                </c:pt>
                <c:pt idx="100">
                  <c:v>9.9690906440000013</c:v>
                </c:pt>
                <c:pt idx="101">
                  <c:v>9.9601711160000015</c:v>
                </c:pt>
                <c:pt idx="102">
                  <c:v>9.9512502440000006</c:v>
                </c:pt>
                <c:pt idx="103">
                  <c:v>9.9423280280000004</c:v>
                </c:pt>
                <c:pt idx="104">
                  <c:v>9.9334044800000001</c:v>
                </c:pt>
                <c:pt idx="105">
                  <c:v>9.9244795760000013</c:v>
                </c:pt>
                <c:pt idx="106">
                  <c:v>9.9155533160000005</c:v>
                </c:pt>
                <c:pt idx="107">
                  <c:v>9.9066257240000013</c:v>
                </c:pt>
                <c:pt idx="108">
                  <c:v>9.8976967880000011</c:v>
                </c:pt>
                <c:pt idx="109">
                  <c:v>9.8887665079999998</c:v>
                </c:pt>
                <c:pt idx="110">
                  <c:v>9.879834884000001</c:v>
                </c:pt>
                <c:pt idx="111">
                  <c:v>9.8709019160000011</c:v>
                </c:pt>
                <c:pt idx="112">
                  <c:v>9.8619675920000009</c:v>
                </c:pt>
                <c:pt idx="113">
                  <c:v>9.8530319360000007</c:v>
                </c:pt>
                <c:pt idx="114">
                  <c:v>9.8440949240000002</c:v>
                </c:pt>
                <c:pt idx="115">
                  <c:v>9.8351565800000014</c:v>
                </c:pt>
                <c:pt idx="116">
                  <c:v>9.8262168800000005</c:v>
                </c:pt>
                <c:pt idx="117">
                  <c:v>9.8172758480000013</c:v>
                </c:pt>
                <c:pt idx="118">
                  <c:v>9.8083334600000001</c:v>
                </c:pt>
                <c:pt idx="119">
                  <c:v>9.7993897400000005</c:v>
                </c:pt>
                <c:pt idx="120">
                  <c:v>9.7904446640000007</c:v>
                </c:pt>
                <c:pt idx="121">
                  <c:v>9.7814982440000016</c:v>
                </c:pt>
                <c:pt idx="122">
                  <c:v>9.7725504800000014</c:v>
                </c:pt>
                <c:pt idx="123">
                  <c:v>9.7636013840000011</c:v>
                </c:pt>
                <c:pt idx="124">
                  <c:v>9.7546509320000006</c:v>
                </c:pt>
                <c:pt idx="125">
                  <c:v>9.7456991360000007</c:v>
                </c:pt>
                <c:pt idx="126">
                  <c:v>9.7367459960000016</c:v>
                </c:pt>
                <c:pt idx="127">
                  <c:v>9.7277915120000014</c:v>
                </c:pt>
                <c:pt idx="128">
                  <c:v>9.7188356840000019</c:v>
                </c:pt>
                <c:pt idx="129">
                  <c:v>9.7098785120000013</c:v>
                </c:pt>
                <c:pt idx="130">
                  <c:v>9.7009199960000014</c:v>
                </c:pt>
                <c:pt idx="131">
                  <c:v>9.6919601240000013</c:v>
                </c:pt>
                <c:pt idx="132">
                  <c:v>9.6829989200000011</c:v>
                </c:pt>
                <c:pt idx="133">
                  <c:v>9.6740363720000015</c:v>
                </c:pt>
                <c:pt idx="134">
                  <c:v>9.665072480000001</c:v>
                </c:pt>
                <c:pt idx="135">
                  <c:v>9.6561072320000001</c:v>
                </c:pt>
                <c:pt idx="136">
                  <c:v>9.6471406520000009</c:v>
                </c:pt>
                <c:pt idx="137">
                  <c:v>9.6381727159999997</c:v>
                </c:pt>
                <c:pt idx="138">
                  <c:v>9.6292034480000002</c:v>
                </c:pt>
                <c:pt idx="139">
                  <c:v>9.6202328240000003</c:v>
                </c:pt>
                <c:pt idx="140">
                  <c:v>9.6112608680000005</c:v>
                </c:pt>
                <c:pt idx="141">
                  <c:v>9.6022875560000003</c:v>
                </c:pt>
                <c:pt idx="142">
                  <c:v>9.5933129000000008</c:v>
                </c:pt>
                <c:pt idx="143">
                  <c:v>9.5843369120000013</c:v>
                </c:pt>
                <c:pt idx="144">
                  <c:v>9.5753595680000014</c:v>
                </c:pt>
                <c:pt idx="145">
                  <c:v>9.5663808800000005</c:v>
                </c:pt>
                <c:pt idx="146">
                  <c:v>9.5574008480000003</c:v>
                </c:pt>
                <c:pt idx="147">
                  <c:v>9.5484194720000009</c:v>
                </c:pt>
                <c:pt idx="148">
                  <c:v>9.5394367520000003</c:v>
                </c:pt>
                <c:pt idx="149">
                  <c:v>9.5304526880000004</c:v>
                </c:pt>
                <c:pt idx="150">
                  <c:v>9.5214672800000013</c:v>
                </c:pt>
                <c:pt idx="151">
                  <c:v>9.5124805280000011</c:v>
                </c:pt>
                <c:pt idx="152">
                  <c:v>9.5034924320000016</c:v>
                </c:pt>
                <c:pt idx="153">
                  <c:v>9.494502992000001</c:v>
                </c:pt>
                <c:pt idx="154">
                  <c:v>9.4855122080000012</c:v>
                </c:pt>
                <c:pt idx="155">
                  <c:v>9.4765200800000002</c:v>
                </c:pt>
                <c:pt idx="156">
                  <c:v>9.4675265960000008</c:v>
                </c:pt>
                <c:pt idx="157">
                  <c:v>9.4585317800000013</c:v>
                </c:pt>
                <c:pt idx="158">
                  <c:v>9.4495356080000015</c:v>
                </c:pt>
                <c:pt idx="159">
                  <c:v>9.4405381040000016</c:v>
                </c:pt>
                <c:pt idx="160">
                  <c:v>9.4315392560000006</c:v>
                </c:pt>
                <c:pt idx="161">
                  <c:v>9.4225390520000012</c:v>
                </c:pt>
                <c:pt idx="162">
                  <c:v>9.4135375040000007</c:v>
                </c:pt>
                <c:pt idx="163">
                  <c:v>9.4045346240000001</c:v>
                </c:pt>
                <c:pt idx="164">
                  <c:v>9.395530388000001</c:v>
                </c:pt>
                <c:pt idx="165">
                  <c:v>9.3865248080000008</c:v>
                </c:pt>
                <c:pt idx="166">
                  <c:v>9.3775178960000005</c:v>
                </c:pt>
                <c:pt idx="167">
                  <c:v>9.3685096280000018</c:v>
                </c:pt>
                <c:pt idx="168">
                  <c:v>9.3595000160000001</c:v>
                </c:pt>
                <c:pt idx="169">
                  <c:v>9.350489060000001</c:v>
                </c:pt>
                <c:pt idx="170">
                  <c:v>9.3414767600000008</c:v>
                </c:pt>
                <c:pt idx="171">
                  <c:v>9.3324631160000013</c:v>
                </c:pt>
                <c:pt idx="172">
                  <c:v>9.3234481280000008</c:v>
                </c:pt>
                <c:pt idx="173">
                  <c:v>9.3144317960000009</c:v>
                </c:pt>
                <c:pt idx="174">
                  <c:v>9.3054141200000018</c:v>
                </c:pt>
                <c:pt idx="175">
                  <c:v>9.2963951000000016</c:v>
                </c:pt>
                <c:pt idx="176">
                  <c:v>9.2873747360000003</c:v>
                </c:pt>
                <c:pt idx="177">
                  <c:v>9.2783530160000005</c:v>
                </c:pt>
                <c:pt idx="178">
                  <c:v>9.2693299640000006</c:v>
                </c:pt>
                <c:pt idx="179">
                  <c:v>9.2603055680000015</c:v>
                </c:pt>
                <c:pt idx="180">
                  <c:v>9.2512798160000003</c:v>
                </c:pt>
                <c:pt idx="181">
                  <c:v>9.2422527320000007</c:v>
                </c:pt>
                <c:pt idx="182">
                  <c:v>9.2332242920000009</c:v>
                </c:pt>
                <c:pt idx="183">
                  <c:v>9.2241945200000011</c:v>
                </c:pt>
                <c:pt idx="184">
                  <c:v>9.2151633920000009</c:v>
                </c:pt>
                <c:pt idx="185">
                  <c:v>9.2061309320000007</c:v>
                </c:pt>
                <c:pt idx="186">
                  <c:v>9.1970971160000019</c:v>
                </c:pt>
                <c:pt idx="187">
                  <c:v>9.1880619560000003</c:v>
                </c:pt>
                <c:pt idx="188">
                  <c:v>9.1790254520000012</c:v>
                </c:pt>
                <c:pt idx="189">
                  <c:v>9.1699876160000002</c:v>
                </c:pt>
                <c:pt idx="190">
                  <c:v>9.1609484240000008</c:v>
                </c:pt>
                <c:pt idx="191">
                  <c:v>9.1519078880000002</c:v>
                </c:pt>
                <c:pt idx="192">
                  <c:v>9.1428660080000004</c:v>
                </c:pt>
                <c:pt idx="193">
                  <c:v>9.1338227840000012</c:v>
                </c:pt>
                <c:pt idx="194">
                  <c:v>9.1247782160000011</c:v>
                </c:pt>
                <c:pt idx="195">
                  <c:v>9.1157323040000016</c:v>
                </c:pt>
                <c:pt idx="196">
                  <c:v>9.106685048000001</c:v>
                </c:pt>
                <c:pt idx="197">
                  <c:v>9.0976364480000012</c:v>
                </c:pt>
                <c:pt idx="198">
                  <c:v>9.088586492000001</c:v>
                </c:pt>
                <c:pt idx="199">
                  <c:v>9.0795352040000008</c:v>
                </c:pt>
                <c:pt idx="200">
                  <c:v>9.0704825720000013</c:v>
                </c:pt>
                <c:pt idx="201">
                  <c:v>9.0614285840000015</c:v>
                </c:pt>
                <c:pt idx="202">
                  <c:v>9.0523732639999999</c:v>
                </c:pt>
                <c:pt idx="203">
                  <c:v>9.0433166000000007</c:v>
                </c:pt>
                <c:pt idx="204">
                  <c:v>9.0342585800000013</c:v>
                </c:pt>
                <c:pt idx="205">
                  <c:v>9.0251992280000017</c:v>
                </c:pt>
                <c:pt idx="206">
                  <c:v>9.0161385200000002</c:v>
                </c:pt>
                <c:pt idx="207">
                  <c:v>9.0070764680000011</c:v>
                </c:pt>
                <c:pt idx="208">
                  <c:v>8.9980130840000001</c:v>
                </c:pt>
                <c:pt idx="209">
                  <c:v>8.9889483440000006</c:v>
                </c:pt>
                <c:pt idx="210">
                  <c:v>8.9798822600000001</c:v>
                </c:pt>
                <c:pt idx="211">
                  <c:v>8.9708148440000013</c:v>
                </c:pt>
                <c:pt idx="212">
                  <c:v>8.9617460720000004</c:v>
                </c:pt>
                <c:pt idx="213">
                  <c:v>8.9526759560000002</c:v>
                </c:pt>
                <c:pt idx="214">
                  <c:v>8.9436044960000007</c:v>
                </c:pt>
                <c:pt idx="215">
                  <c:v>8.9345316920000002</c:v>
                </c:pt>
                <c:pt idx="216">
                  <c:v>8.9254575440000004</c:v>
                </c:pt>
                <c:pt idx="217">
                  <c:v>8.9163820520000012</c:v>
                </c:pt>
                <c:pt idx="218">
                  <c:v>8.907305216000001</c:v>
                </c:pt>
                <c:pt idx="219">
                  <c:v>8.8982270360000015</c:v>
                </c:pt>
                <c:pt idx="220">
                  <c:v>8.8891475000000018</c:v>
                </c:pt>
                <c:pt idx="221">
                  <c:v>8.8800666320000019</c:v>
                </c:pt>
                <c:pt idx="222">
                  <c:v>8.870984420000001</c:v>
                </c:pt>
                <c:pt idx="223">
                  <c:v>8.8619008520000015</c:v>
                </c:pt>
                <c:pt idx="224">
                  <c:v>8.8528159520000003</c:v>
                </c:pt>
                <c:pt idx="225">
                  <c:v>8.8437297080000015</c:v>
                </c:pt>
                <c:pt idx="226">
                  <c:v>8.8346421080000006</c:v>
                </c:pt>
                <c:pt idx="227">
                  <c:v>8.8255531759999997</c:v>
                </c:pt>
                <c:pt idx="228">
                  <c:v>8.8164628880000002</c:v>
                </c:pt>
                <c:pt idx="229">
                  <c:v>8.8073712560000015</c:v>
                </c:pt>
                <c:pt idx="230">
                  <c:v>8.7982782920000009</c:v>
                </c:pt>
                <c:pt idx="231">
                  <c:v>8.789183972</c:v>
                </c:pt>
                <c:pt idx="232">
                  <c:v>8.7800883079999998</c:v>
                </c:pt>
                <c:pt idx="233">
                  <c:v>8.7709913120000014</c:v>
                </c:pt>
                <c:pt idx="234">
                  <c:v>8.7618929600000008</c:v>
                </c:pt>
                <c:pt idx="235">
                  <c:v>8.752793264000001</c:v>
                </c:pt>
                <c:pt idx="236">
                  <c:v>8.7436922240000001</c:v>
                </c:pt>
                <c:pt idx="237">
                  <c:v>8.7345898400000017</c:v>
                </c:pt>
                <c:pt idx="238">
                  <c:v>8.7254861120000005</c:v>
                </c:pt>
                <c:pt idx="239">
                  <c:v>8.7163810400000017</c:v>
                </c:pt>
                <c:pt idx="240">
                  <c:v>8.7072746240000001</c:v>
                </c:pt>
                <c:pt idx="241">
                  <c:v>8.6981668640000009</c:v>
                </c:pt>
                <c:pt idx="242">
                  <c:v>8.6890577480000015</c:v>
                </c:pt>
                <c:pt idx="243">
                  <c:v>8.679947300000002</c:v>
                </c:pt>
                <c:pt idx="244">
                  <c:v>8.6708355080000015</c:v>
                </c:pt>
                <c:pt idx="245">
                  <c:v>8.6617223719999998</c:v>
                </c:pt>
                <c:pt idx="246">
                  <c:v>8.6526078800000015</c:v>
                </c:pt>
                <c:pt idx="247">
                  <c:v>8.6434920560000013</c:v>
                </c:pt>
                <c:pt idx="248">
                  <c:v>8.6343748760000008</c:v>
                </c:pt>
                <c:pt idx="249">
                  <c:v>8.6252563640000002</c:v>
                </c:pt>
                <c:pt idx="250">
                  <c:v>8.6161364960000011</c:v>
                </c:pt>
                <c:pt idx="251">
                  <c:v>8.6070152960000001</c:v>
                </c:pt>
                <c:pt idx="252">
                  <c:v>8.5978927400000007</c:v>
                </c:pt>
                <c:pt idx="253">
                  <c:v>8.5887688400000002</c:v>
                </c:pt>
                <c:pt idx="254">
                  <c:v>8.5796435960000004</c:v>
                </c:pt>
                <c:pt idx="255">
                  <c:v>8.5705170200000005</c:v>
                </c:pt>
                <c:pt idx="256">
                  <c:v>8.5613890880000003</c:v>
                </c:pt>
                <c:pt idx="257">
                  <c:v>8.5522598120000008</c:v>
                </c:pt>
                <c:pt idx="258">
                  <c:v>8.5431291920000021</c:v>
                </c:pt>
                <c:pt idx="259">
                  <c:v>8.5339972280000005</c:v>
                </c:pt>
                <c:pt idx="260">
                  <c:v>8.5248639200000014</c:v>
                </c:pt>
                <c:pt idx="261">
                  <c:v>8.5157292680000012</c:v>
                </c:pt>
                <c:pt idx="262">
                  <c:v>8.5065932719999999</c:v>
                </c:pt>
                <c:pt idx="263">
                  <c:v>8.4974559320000012</c:v>
                </c:pt>
                <c:pt idx="264">
                  <c:v>8.4883172480000013</c:v>
                </c:pt>
                <c:pt idx="265">
                  <c:v>8.4791772080000012</c:v>
                </c:pt>
                <c:pt idx="266">
                  <c:v>8.470035836000001</c:v>
                </c:pt>
                <c:pt idx="267">
                  <c:v>8.4608931200000015</c:v>
                </c:pt>
                <c:pt idx="268">
                  <c:v>8.4517490479999999</c:v>
                </c:pt>
                <c:pt idx="269">
                  <c:v>8.4426036440000019</c:v>
                </c:pt>
                <c:pt idx="270">
                  <c:v>8.4334568960000009</c:v>
                </c:pt>
                <c:pt idx="271">
                  <c:v>8.4243087920000015</c:v>
                </c:pt>
                <c:pt idx="272">
                  <c:v>8.415159344000001</c:v>
                </c:pt>
                <c:pt idx="273">
                  <c:v>8.4060085640000004</c:v>
                </c:pt>
                <c:pt idx="274">
                  <c:v>8.3968564280000013</c:v>
                </c:pt>
                <c:pt idx="275">
                  <c:v>8.3877029600000004</c:v>
                </c:pt>
                <c:pt idx="276">
                  <c:v>8.3785481360000009</c:v>
                </c:pt>
                <c:pt idx="277">
                  <c:v>8.3693919680000022</c:v>
                </c:pt>
                <c:pt idx="278">
                  <c:v>8.3602344560000006</c:v>
                </c:pt>
                <c:pt idx="279">
                  <c:v>8.3510756000000015</c:v>
                </c:pt>
                <c:pt idx="280">
                  <c:v>8.3419154000000013</c:v>
                </c:pt>
                <c:pt idx="281">
                  <c:v>8.3327538560000001</c:v>
                </c:pt>
                <c:pt idx="282">
                  <c:v>8.3235909680000013</c:v>
                </c:pt>
                <c:pt idx="283">
                  <c:v>8.3144267360000015</c:v>
                </c:pt>
                <c:pt idx="284">
                  <c:v>8.3052611600000006</c:v>
                </c:pt>
                <c:pt idx="285">
                  <c:v>8.2960942400000004</c:v>
                </c:pt>
                <c:pt idx="286">
                  <c:v>8.2869259760000009</c:v>
                </c:pt>
                <c:pt idx="287">
                  <c:v>8.2777563680000004</c:v>
                </c:pt>
                <c:pt idx="288">
                  <c:v>8.2685854040000013</c:v>
                </c:pt>
                <c:pt idx="289">
                  <c:v>8.2594131080000004</c:v>
                </c:pt>
                <c:pt idx="290">
                  <c:v>8.2502394680000002</c:v>
                </c:pt>
                <c:pt idx="291">
                  <c:v>8.2410644720000015</c:v>
                </c:pt>
                <c:pt idx="292">
                  <c:v>8.2318881440000009</c:v>
                </c:pt>
                <c:pt idx="293">
                  <c:v>8.2227104600000018</c:v>
                </c:pt>
                <c:pt idx="294">
                  <c:v>8.2135314440000009</c:v>
                </c:pt>
                <c:pt idx="295">
                  <c:v>8.2043510720000015</c:v>
                </c:pt>
                <c:pt idx="296">
                  <c:v>8.195169368000002</c:v>
                </c:pt>
                <c:pt idx="297">
                  <c:v>8.1859863080000004</c:v>
                </c:pt>
                <c:pt idx="298">
                  <c:v>8.1768019040000013</c:v>
                </c:pt>
                <c:pt idx="299">
                  <c:v>8.1676161560000011</c:v>
                </c:pt>
                <c:pt idx="300">
                  <c:v>8.1584290760000009</c:v>
                </c:pt>
                <c:pt idx="301">
                  <c:v>8.1492406400000021</c:v>
                </c:pt>
                <c:pt idx="302">
                  <c:v>8.1400508600000006</c:v>
                </c:pt>
                <c:pt idx="303">
                  <c:v>8.1308597360000014</c:v>
                </c:pt>
                <c:pt idx="304">
                  <c:v>8.1216672680000013</c:v>
                </c:pt>
                <c:pt idx="305">
                  <c:v>8.112473456</c:v>
                </c:pt>
                <c:pt idx="306">
                  <c:v>8.1032783000000013</c:v>
                </c:pt>
                <c:pt idx="307">
                  <c:v>8.0940818000000014</c:v>
                </c:pt>
                <c:pt idx="308">
                  <c:v>8.0848839440000013</c:v>
                </c:pt>
                <c:pt idx="309">
                  <c:v>8.0756847560000011</c:v>
                </c:pt>
                <c:pt idx="310">
                  <c:v>8.0664842239999999</c:v>
                </c:pt>
                <c:pt idx="311">
                  <c:v>8.0572823480000011</c:v>
                </c:pt>
                <c:pt idx="312">
                  <c:v>8.0480791160000003</c:v>
                </c:pt>
                <c:pt idx="313">
                  <c:v>8.0388745520000011</c:v>
                </c:pt>
                <c:pt idx="314">
                  <c:v>8.0296686319999999</c:v>
                </c:pt>
                <c:pt idx="315">
                  <c:v>8.0204613800000004</c:v>
                </c:pt>
                <c:pt idx="316">
                  <c:v>8.0112527720000006</c:v>
                </c:pt>
                <c:pt idx="317">
                  <c:v>8.0020428320000008</c:v>
                </c:pt>
                <c:pt idx="318">
                  <c:v>7.9928315360000006</c:v>
                </c:pt>
                <c:pt idx="319">
                  <c:v>7.9836188960000012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84-4D8B-91BB-7F2E281628E2}"/>
            </c:ext>
          </c:extLst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Sheet5!$I$2:$I$324</c:f>
              <c:numCache>
                <c:formatCode>General</c:formatCode>
                <c:ptCount val="323"/>
                <c:pt idx="0">
                  <c:v>10.762231094000001</c:v>
                </c:pt>
                <c:pt idx="1">
                  <c:v>10.757106464000001</c:v>
                </c:pt>
                <c:pt idx="2">
                  <c:v>10.751981057</c:v>
                </c:pt>
                <c:pt idx="3">
                  <c:v>10.746854866000001</c:v>
                </c:pt>
                <c:pt idx="4">
                  <c:v>10.741727884000001</c:v>
                </c:pt>
                <c:pt idx="5">
                  <c:v>10.736600125000001</c:v>
                </c:pt>
                <c:pt idx="6">
                  <c:v>10.731471575</c:v>
                </c:pt>
                <c:pt idx="7">
                  <c:v>10.726342241000001</c:v>
                </c:pt>
                <c:pt idx="8">
                  <c:v>10.721212130000001</c:v>
                </c:pt>
                <c:pt idx="9">
                  <c:v>10.716081228</c:v>
                </c:pt>
                <c:pt idx="10">
                  <c:v>10.710949542</c:v>
                </c:pt>
                <c:pt idx="11">
                  <c:v>10.705817079000001</c:v>
                </c:pt>
                <c:pt idx="12">
                  <c:v>10.700683825</c:v>
                </c:pt>
                <c:pt idx="13">
                  <c:v>10.695549787000001</c:v>
                </c:pt>
                <c:pt idx="14">
                  <c:v>10.690414965</c:v>
                </c:pt>
                <c:pt idx="15">
                  <c:v>10.685279359000001</c:v>
                </c:pt>
                <c:pt idx="16">
                  <c:v>10.680142969</c:v>
                </c:pt>
                <c:pt idx="17">
                  <c:v>10.675005795000001</c:v>
                </c:pt>
                <c:pt idx="18">
                  <c:v>10.669867837</c:v>
                </c:pt>
                <c:pt idx="19">
                  <c:v>10.664729095</c:v>
                </c:pt>
                <c:pt idx="20">
                  <c:v>10.659589569000001</c:v>
                </c:pt>
                <c:pt idx="21">
                  <c:v>10.654449259</c:v>
                </c:pt>
                <c:pt idx="22">
                  <c:v>10.649308158</c:v>
                </c:pt>
                <c:pt idx="23">
                  <c:v>10.64416628</c:v>
                </c:pt>
                <c:pt idx="24">
                  <c:v>10.639023618000001</c:v>
                </c:pt>
                <c:pt idx="25">
                  <c:v>10.633880165000001</c:v>
                </c:pt>
                <c:pt idx="26">
                  <c:v>10.628735935</c:v>
                </c:pt>
                <c:pt idx="27">
                  <c:v>10.623590914000001</c:v>
                </c:pt>
                <c:pt idx="28">
                  <c:v>10.618445116</c:v>
                </c:pt>
                <c:pt idx="29">
                  <c:v>10.613298527000001</c:v>
                </c:pt>
                <c:pt idx="30">
                  <c:v>10.608151161</c:v>
                </c:pt>
                <c:pt idx="31">
                  <c:v>10.603003004000001</c:v>
                </c:pt>
                <c:pt idx="32">
                  <c:v>10.597854063</c:v>
                </c:pt>
                <c:pt idx="33">
                  <c:v>10.592704345000001</c:v>
                </c:pt>
                <c:pt idx="34">
                  <c:v>10.587553836000001</c:v>
                </c:pt>
                <c:pt idx="35">
                  <c:v>10.582402543000001</c:v>
                </c:pt>
                <c:pt idx="36">
                  <c:v>10.577250466000001</c:v>
                </c:pt>
                <c:pt idx="37">
                  <c:v>10.572097605000002</c:v>
                </c:pt>
                <c:pt idx="38">
                  <c:v>10.56694396</c:v>
                </c:pt>
                <c:pt idx="39">
                  <c:v>10.561789531000001</c:v>
                </c:pt>
                <c:pt idx="40">
                  <c:v>10.556634318</c:v>
                </c:pt>
                <c:pt idx="41">
                  <c:v>10.551478321000001</c:v>
                </c:pt>
                <c:pt idx="42">
                  <c:v>10.546321540000001</c:v>
                </c:pt>
                <c:pt idx="43">
                  <c:v>10.541163975</c:v>
                </c:pt>
                <c:pt idx="44">
                  <c:v>10.536005619000001</c:v>
                </c:pt>
                <c:pt idx="45">
                  <c:v>10.530846486000002</c:v>
                </c:pt>
                <c:pt idx="46">
                  <c:v>10.525686569000001</c:v>
                </c:pt>
                <c:pt idx="47">
                  <c:v>10.520525861000001</c:v>
                </c:pt>
                <c:pt idx="48">
                  <c:v>10.515364376000001</c:v>
                </c:pt>
                <c:pt idx="49">
                  <c:v>10.510202100000001</c:v>
                </c:pt>
                <c:pt idx="50">
                  <c:v>10.505039047</c:v>
                </c:pt>
                <c:pt idx="51">
                  <c:v>10.499875203</c:v>
                </c:pt>
                <c:pt idx="52">
                  <c:v>10.494710582000002</c:v>
                </c:pt>
                <c:pt idx="53">
                  <c:v>10.489545170000001</c:v>
                </c:pt>
                <c:pt idx="54">
                  <c:v>10.484378974</c:v>
                </c:pt>
                <c:pt idx="55">
                  <c:v>10.479212001</c:v>
                </c:pt>
                <c:pt idx="56">
                  <c:v>10.474044237000001</c:v>
                </c:pt>
                <c:pt idx="57">
                  <c:v>10.468875689000001</c:v>
                </c:pt>
                <c:pt idx="58">
                  <c:v>10.463706357000001</c:v>
                </c:pt>
                <c:pt idx="59">
                  <c:v>10.458536241000001</c:v>
                </c:pt>
                <c:pt idx="60">
                  <c:v>10.453365341000001</c:v>
                </c:pt>
                <c:pt idx="61">
                  <c:v>10.448193657000001</c:v>
                </c:pt>
                <c:pt idx="62">
                  <c:v>10.443021189000001</c:v>
                </c:pt>
                <c:pt idx="63">
                  <c:v>10.437847937000001</c:v>
                </c:pt>
                <c:pt idx="64">
                  <c:v>10.432673901000001</c:v>
                </c:pt>
                <c:pt idx="65">
                  <c:v>10.427499081000001</c:v>
                </c:pt>
                <c:pt idx="66">
                  <c:v>10.42232347</c:v>
                </c:pt>
                <c:pt idx="67">
                  <c:v>10.417147082000001</c:v>
                </c:pt>
                <c:pt idx="68">
                  <c:v>10.41196991</c:v>
                </c:pt>
                <c:pt idx="69">
                  <c:v>10.406791947</c:v>
                </c:pt>
                <c:pt idx="70">
                  <c:v>10.401613207</c:v>
                </c:pt>
                <c:pt idx="71">
                  <c:v>10.396433676000001</c:v>
                </c:pt>
                <c:pt idx="72">
                  <c:v>10.391253368000001</c:v>
                </c:pt>
                <c:pt idx="73">
                  <c:v>10.386072269000001</c:v>
                </c:pt>
                <c:pt idx="74">
                  <c:v>10.380890393000001</c:v>
                </c:pt>
                <c:pt idx="75">
                  <c:v>10.375707726</c:v>
                </c:pt>
                <c:pt idx="76">
                  <c:v>10.370524275000001</c:v>
                </c:pt>
                <c:pt idx="77">
                  <c:v>10.365340047</c:v>
                </c:pt>
                <c:pt idx="78">
                  <c:v>10.360155028000001</c:v>
                </c:pt>
                <c:pt idx="79">
                  <c:v>10.354969225000001</c:v>
                </c:pt>
                <c:pt idx="80">
                  <c:v>10.349782638000001</c:v>
                </c:pt>
                <c:pt idx="81">
                  <c:v>10.344595267000001</c:v>
                </c:pt>
                <c:pt idx="82">
                  <c:v>10.339407112</c:v>
                </c:pt>
                <c:pt idx="83">
                  <c:v>10.334218173</c:v>
                </c:pt>
                <c:pt idx="84">
                  <c:v>10.329028450000001</c:v>
                </c:pt>
                <c:pt idx="85">
                  <c:v>10.323837943000001</c:v>
                </c:pt>
                <c:pt idx="86">
                  <c:v>10.318646652</c:v>
                </c:pt>
                <c:pt idx="87">
                  <c:v>10.313454577</c:v>
                </c:pt>
                <c:pt idx="88">
                  <c:v>10.308261711</c:v>
                </c:pt>
                <c:pt idx="89">
                  <c:v>10.303068068</c:v>
                </c:pt>
                <c:pt idx="90">
                  <c:v>10.297873641000001</c:v>
                </c:pt>
                <c:pt idx="91">
                  <c:v>10.29267843</c:v>
                </c:pt>
                <c:pt idx="92">
                  <c:v>10.287482428000001</c:v>
                </c:pt>
                <c:pt idx="93">
                  <c:v>10.282285649</c:v>
                </c:pt>
                <c:pt idx="94">
                  <c:v>10.277088079</c:v>
                </c:pt>
                <c:pt idx="95">
                  <c:v>10.271889732</c:v>
                </c:pt>
                <c:pt idx="96">
                  <c:v>10.266690594</c:v>
                </c:pt>
                <c:pt idx="97">
                  <c:v>10.261490672000001</c:v>
                </c:pt>
                <c:pt idx="98">
                  <c:v>10.256289973000001</c:v>
                </c:pt>
                <c:pt idx="99">
                  <c:v>10.251088483</c:v>
                </c:pt>
                <c:pt idx="100">
                  <c:v>10.245886209</c:v>
                </c:pt>
                <c:pt idx="101">
                  <c:v>10.240683151000001</c:v>
                </c:pt>
                <c:pt idx="102">
                  <c:v>10.235479309</c:v>
                </c:pt>
                <c:pt idx="103">
                  <c:v>10.230274683000001</c:v>
                </c:pt>
                <c:pt idx="104">
                  <c:v>10.225069280000001</c:v>
                </c:pt>
                <c:pt idx="105">
                  <c:v>10.219863086</c:v>
                </c:pt>
                <c:pt idx="106">
                  <c:v>10.214656101000001</c:v>
                </c:pt>
                <c:pt idx="107">
                  <c:v>10.209448339000001</c:v>
                </c:pt>
                <c:pt idx="108">
                  <c:v>10.204239793000001</c:v>
                </c:pt>
                <c:pt idx="109">
                  <c:v>10.199030463</c:v>
                </c:pt>
                <c:pt idx="110">
                  <c:v>10.193820349000001</c:v>
                </c:pt>
                <c:pt idx="111">
                  <c:v>10.188609451000001</c:v>
                </c:pt>
                <c:pt idx="112">
                  <c:v>10.183397762</c:v>
                </c:pt>
                <c:pt idx="113">
                  <c:v>10.178185296000001</c:v>
                </c:pt>
                <c:pt idx="114">
                  <c:v>10.172972039000001</c:v>
                </c:pt>
                <c:pt idx="115">
                  <c:v>10.167758005000001</c:v>
                </c:pt>
                <c:pt idx="116">
                  <c:v>10.16254318</c:v>
                </c:pt>
                <c:pt idx="117">
                  <c:v>10.157327578</c:v>
                </c:pt>
                <c:pt idx="118">
                  <c:v>10.152111185000001</c:v>
                </c:pt>
                <c:pt idx="119">
                  <c:v>10.146894015000001</c:v>
                </c:pt>
                <c:pt idx="120">
                  <c:v>10.141676054000001</c:v>
                </c:pt>
                <c:pt idx="121">
                  <c:v>10.136457309000001</c:v>
                </c:pt>
                <c:pt idx="122">
                  <c:v>10.131237780000001</c:v>
                </c:pt>
                <c:pt idx="123">
                  <c:v>10.126017474000001</c:v>
                </c:pt>
                <c:pt idx="124">
                  <c:v>10.120796377000001</c:v>
                </c:pt>
                <c:pt idx="125">
                  <c:v>10.115574496000001</c:v>
                </c:pt>
                <c:pt idx="126">
                  <c:v>10.110351831000001</c:v>
                </c:pt>
                <c:pt idx="127">
                  <c:v>10.105128382</c:v>
                </c:pt>
                <c:pt idx="128">
                  <c:v>10.099904149</c:v>
                </c:pt>
                <c:pt idx="129">
                  <c:v>10.094679132000001</c:v>
                </c:pt>
                <c:pt idx="130">
                  <c:v>10.089453331000001</c:v>
                </c:pt>
                <c:pt idx="131">
                  <c:v>10.084226739</c:v>
                </c:pt>
                <c:pt idx="132">
                  <c:v>10.07899937</c:v>
                </c:pt>
                <c:pt idx="133">
                  <c:v>10.073771217000001</c:v>
                </c:pt>
                <c:pt idx="134">
                  <c:v>10.068542280000001</c:v>
                </c:pt>
                <c:pt idx="135">
                  <c:v>10.063312552000001</c:v>
                </c:pt>
                <c:pt idx="136">
                  <c:v>10.058082047000001</c:v>
                </c:pt>
                <c:pt idx="137">
                  <c:v>10.052850751000001</c:v>
                </c:pt>
                <c:pt idx="138">
                  <c:v>10.047618678000001</c:v>
                </c:pt>
                <c:pt idx="139">
                  <c:v>10.042385814000001</c:v>
                </c:pt>
                <c:pt idx="140">
                  <c:v>10.037152173000001</c:v>
                </c:pt>
                <c:pt idx="141">
                  <c:v>10.031917741000001</c:v>
                </c:pt>
                <c:pt idx="142">
                  <c:v>10.026682525</c:v>
                </c:pt>
                <c:pt idx="143">
                  <c:v>10.021446532000001</c:v>
                </c:pt>
                <c:pt idx="144">
                  <c:v>10.016209748000001</c:v>
                </c:pt>
                <c:pt idx="145">
                  <c:v>10.010972180000001</c:v>
                </c:pt>
                <c:pt idx="146">
                  <c:v>10.005733828</c:v>
                </c:pt>
                <c:pt idx="147">
                  <c:v>10.000494692</c:v>
                </c:pt>
                <c:pt idx="148">
                  <c:v>9.9952547720000009</c:v>
                </c:pt>
                <c:pt idx="149">
                  <c:v>9.9900140680000007</c:v>
                </c:pt>
                <c:pt idx="150">
                  <c:v>9.9847725800000013</c:v>
                </c:pt>
                <c:pt idx="151">
                  <c:v>9.9795303080000011</c:v>
                </c:pt>
                <c:pt idx="152">
                  <c:v>9.9742872519999999</c:v>
                </c:pt>
                <c:pt idx="153">
                  <c:v>9.9690434120000013</c:v>
                </c:pt>
                <c:pt idx="154">
                  <c:v>9.9637987880000001</c:v>
                </c:pt>
                <c:pt idx="155">
                  <c:v>9.9585533800000015</c:v>
                </c:pt>
                <c:pt idx="156">
                  <c:v>9.9533071810000013</c:v>
                </c:pt>
                <c:pt idx="157">
                  <c:v>9.9480602050000009</c:v>
                </c:pt>
                <c:pt idx="158">
                  <c:v>9.9428124380000007</c:v>
                </c:pt>
                <c:pt idx="159">
                  <c:v>9.9375638940000002</c:v>
                </c:pt>
                <c:pt idx="160">
                  <c:v>9.9323145660000005</c:v>
                </c:pt>
                <c:pt idx="161">
                  <c:v>9.9270644470000011</c:v>
                </c:pt>
                <c:pt idx="162">
                  <c:v>9.9218135440000008</c:v>
                </c:pt>
                <c:pt idx="163">
                  <c:v>9.9165618640000002</c:v>
                </c:pt>
                <c:pt idx="164">
                  <c:v>9.9113093929999998</c:v>
                </c:pt>
                <c:pt idx="165">
                  <c:v>9.9060561380000003</c:v>
                </c:pt>
                <c:pt idx="166">
                  <c:v>9.9008021060000004</c:v>
                </c:pt>
                <c:pt idx="167">
                  <c:v>9.8955472830000009</c:v>
                </c:pt>
                <c:pt idx="168">
                  <c:v>9.8902916760000004</c:v>
                </c:pt>
                <c:pt idx="169">
                  <c:v>9.8850352850000007</c:v>
                </c:pt>
                <c:pt idx="170">
                  <c:v>9.8797781100000002</c:v>
                </c:pt>
                <c:pt idx="171">
                  <c:v>9.8745201510000005</c:v>
                </c:pt>
                <c:pt idx="172">
                  <c:v>9.8692614079999998</c:v>
                </c:pt>
                <c:pt idx="173">
                  <c:v>9.8640018810000001</c:v>
                </c:pt>
                <c:pt idx="174">
                  <c:v>9.8587415700000012</c:v>
                </c:pt>
                <c:pt idx="175">
                  <c:v>9.8534804750000013</c:v>
                </c:pt>
                <c:pt idx="176">
                  <c:v>9.8482185960000006</c:v>
                </c:pt>
                <c:pt idx="177">
                  <c:v>9.8429559260000001</c:v>
                </c:pt>
                <c:pt idx="178">
                  <c:v>9.8376924790000011</c:v>
                </c:pt>
                <c:pt idx="179">
                  <c:v>9.8324282480000011</c:v>
                </c:pt>
                <c:pt idx="180">
                  <c:v>9.8271632260000015</c:v>
                </c:pt>
                <c:pt idx="181">
                  <c:v>9.8218974270000015</c:v>
                </c:pt>
                <c:pt idx="182">
                  <c:v>9.8166308369999999</c:v>
                </c:pt>
                <c:pt idx="183">
                  <c:v>9.8113634699999999</c:v>
                </c:pt>
                <c:pt idx="184">
                  <c:v>9.8060953120000001</c:v>
                </c:pt>
                <c:pt idx="185">
                  <c:v>9.8008263769999999</c:v>
                </c:pt>
                <c:pt idx="186">
                  <c:v>9.7955566510000001</c:v>
                </c:pt>
                <c:pt idx="187">
                  <c:v>9.7902861410000011</c:v>
                </c:pt>
                <c:pt idx="188">
                  <c:v>9.7850148470000011</c:v>
                </c:pt>
                <c:pt idx="189">
                  <c:v>9.7797427760000009</c:v>
                </c:pt>
                <c:pt idx="190">
                  <c:v>9.7744699140000009</c:v>
                </c:pt>
                <c:pt idx="191">
                  <c:v>9.769196268</c:v>
                </c:pt>
                <c:pt idx="192">
                  <c:v>9.7639218379999999</c:v>
                </c:pt>
                <c:pt idx="193">
                  <c:v>9.7586466240000007</c:v>
                </c:pt>
                <c:pt idx="194">
                  <c:v>9.7533706260000006</c:v>
                </c:pt>
                <c:pt idx="195">
                  <c:v>9.7480938439999996</c:v>
                </c:pt>
                <c:pt idx="196">
                  <c:v>9.7428162780000012</c:v>
                </c:pt>
                <c:pt idx="197">
                  <c:v>9.7375379280000001</c:v>
                </c:pt>
                <c:pt idx="198">
                  <c:v>9.732258787000001</c:v>
                </c:pt>
                <c:pt idx="199">
                  <c:v>9.7269788689999999</c:v>
                </c:pt>
                <c:pt idx="200">
                  <c:v>9.7216981670000013</c:v>
                </c:pt>
                <c:pt idx="201">
                  <c:v>9.7164166740000013</c:v>
                </c:pt>
                <c:pt idx="202">
                  <c:v>9.7111344040000009</c:v>
                </c:pt>
                <c:pt idx="203">
                  <c:v>9.7058513499999997</c:v>
                </c:pt>
                <c:pt idx="204">
                  <c:v>9.7005675050000004</c:v>
                </c:pt>
                <c:pt idx="205">
                  <c:v>9.6952828830000009</c:v>
                </c:pt>
                <c:pt idx="206">
                  <c:v>9.6899974700000016</c:v>
                </c:pt>
                <c:pt idx="207">
                  <c:v>9.6847112730000013</c:v>
                </c:pt>
                <c:pt idx="208">
                  <c:v>9.6794242990000008</c:v>
                </c:pt>
                <c:pt idx="209">
                  <c:v>9.6741365340000005</c:v>
                </c:pt>
                <c:pt idx="210">
                  <c:v>9.6688479850000011</c:v>
                </c:pt>
                <c:pt idx="211">
                  <c:v>9.6635586590000013</c:v>
                </c:pt>
                <c:pt idx="212">
                  <c:v>9.6582685420000001</c:v>
                </c:pt>
                <c:pt idx="213">
                  <c:v>9.6529776410000014</c:v>
                </c:pt>
                <c:pt idx="214">
                  <c:v>9.6476859560000001</c:v>
                </c:pt>
                <c:pt idx="215">
                  <c:v>9.6423934869999997</c:v>
                </c:pt>
                <c:pt idx="216">
                  <c:v>9.637100234</c:v>
                </c:pt>
                <c:pt idx="217">
                  <c:v>9.6318061970000013</c:v>
                </c:pt>
                <c:pt idx="218">
                  <c:v>9.6265113759999998</c:v>
                </c:pt>
                <c:pt idx="219">
                  <c:v>9.621215771000001</c:v>
                </c:pt>
                <c:pt idx="220">
                  <c:v>9.6159193750000007</c:v>
                </c:pt>
                <c:pt idx="221">
                  <c:v>9.6106222020000001</c:v>
                </c:pt>
                <c:pt idx="222">
                  <c:v>9.6053242450000003</c:v>
                </c:pt>
                <c:pt idx="223">
                  <c:v>9.6000254970000007</c:v>
                </c:pt>
                <c:pt idx="224">
                  <c:v>9.5947259720000009</c:v>
                </c:pt>
                <c:pt idx="225">
                  <c:v>9.5894256630000001</c:v>
                </c:pt>
                <c:pt idx="226">
                  <c:v>9.5841245629999996</c:v>
                </c:pt>
                <c:pt idx="227">
                  <c:v>9.5788226860000005</c:v>
                </c:pt>
                <c:pt idx="228">
                  <c:v>9.573520018</c:v>
                </c:pt>
                <c:pt idx="229">
                  <c:v>9.5682165660000003</c:v>
                </c:pt>
                <c:pt idx="230">
                  <c:v>9.5629123370000002</c:v>
                </c:pt>
                <c:pt idx="231">
                  <c:v>9.5576073170000004</c:v>
                </c:pt>
                <c:pt idx="232">
                  <c:v>9.5523015129999997</c:v>
                </c:pt>
                <c:pt idx="233">
                  <c:v>9.5469949320000005</c:v>
                </c:pt>
                <c:pt idx="234">
                  <c:v>9.5416875600000015</c:v>
                </c:pt>
                <c:pt idx="235">
                  <c:v>9.5363794040000016</c:v>
                </c:pt>
                <c:pt idx="236">
                  <c:v>9.5310704640000008</c:v>
                </c:pt>
                <c:pt idx="237">
                  <c:v>9.5257607400000008</c:v>
                </c:pt>
                <c:pt idx="238">
                  <c:v>9.520450232</c:v>
                </c:pt>
                <c:pt idx="239">
                  <c:v>9.5151389399999999</c:v>
                </c:pt>
                <c:pt idx="240">
                  <c:v>9.5098268640000008</c:v>
                </c:pt>
                <c:pt idx="241">
                  <c:v>9.5045140040000007</c:v>
                </c:pt>
                <c:pt idx="242">
                  <c:v>9.4992003530000009</c:v>
                </c:pt>
                <c:pt idx="243">
                  <c:v>9.4938859250000007</c:v>
                </c:pt>
                <c:pt idx="244">
                  <c:v>9.4885707130000014</c:v>
                </c:pt>
                <c:pt idx="245">
                  <c:v>9.4832547170000012</c:v>
                </c:pt>
                <c:pt idx="246">
                  <c:v>9.4779379300000013</c:v>
                </c:pt>
                <c:pt idx="247">
                  <c:v>9.472620366000001</c:v>
                </c:pt>
                <c:pt idx="248">
                  <c:v>9.467302011000001</c:v>
                </c:pt>
                <c:pt idx="249">
                  <c:v>9.4619828790000007</c:v>
                </c:pt>
                <c:pt idx="250">
                  <c:v>9.4566629560000006</c:v>
                </c:pt>
                <c:pt idx="251">
                  <c:v>9.4513422560000002</c:v>
                </c:pt>
                <c:pt idx="252">
                  <c:v>9.4460207650000001</c:v>
                </c:pt>
                <c:pt idx="253">
                  <c:v>9.4406984900000008</c:v>
                </c:pt>
                <c:pt idx="254">
                  <c:v>9.4353754310000006</c:v>
                </c:pt>
                <c:pt idx="255">
                  <c:v>9.4300515950000019</c:v>
                </c:pt>
                <c:pt idx="256">
                  <c:v>9.4247269680000016</c:v>
                </c:pt>
                <c:pt idx="257">
                  <c:v>9.4194015570000005</c:v>
                </c:pt>
                <c:pt idx="258">
                  <c:v>9.4140753620000002</c:v>
                </c:pt>
                <c:pt idx="259">
                  <c:v>9.4087483830000007</c:v>
                </c:pt>
                <c:pt idx="260">
                  <c:v>9.4034206200000003</c:v>
                </c:pt>
                <c:pt idx="261">
                  <c:v>9.3980920730000008</c:v>
                </c:pt>
                <c:pt idx="262">
                  <c:v>9.3927627420000004</c:v>
                </c:pt>
                <c:pt idx="263">
                  <c:v>9.3874326270000008</c:v>
                </c:pt>
                <c:pt idx="264">
                  <c:v>9.3821017280000003</c:v>
                </c:pt>
                <c:pt idx="265">
                  <c:v>9.3767700380000001</c:v>
                </c:pt>
                <c:pt idx="266">
                  <c:v>9.3714375710000013</c:v>
                </c:pt>
                <c:pt idx="267">
                  <c:v>9.3661043200000016</c:v>
                </c:pt>
                <c:pt idx="268">
                  <c:v>9.3607702780000004</c:v>
                </c:pt>
                <c:pt idx="269">
                  <c:v>9.3554354590000006</c:v>
                </c:pt>
                <c:pt idx="270">
                  <c:v>9.3500998559999999</c:v>
                </c:pt>
                <c:pt idx="271">
                  <c:v>9.3447634619999995</c:v>
                </c:pt>
                <c:pt idx="272">
                  <c:v>9.3394262840000017</c:v>
                </c:pt>
                <c:pt idx="273">
                  <c:v>9.3340883290000001</c:v>
                </c:pt>
                <c:pt idx="274">
                  <c:v>9.3287495830000005</c:v>
                </c:pt>
                <c:pt idx="275">
                  <c:v>9.3234100600000005</c:v>
                </c:pt>
                <c:pt idx="276">
                  <c:v>9.3180697460000008</c:v>
                </c:pt>
                <c:pt idx="277">
                  <c:v>9.3127286480000002</c:v>
                </c:pt>
                <c:pt idx="278">
                  <c:v>9.3073867660000005</c:v>
                </c:pt>
                <c:pt idx="279">
                  <c:v>9.3020440999999998</c:v>
                </c:pt>
                <c:pt idx="280">
                  <c:v>9.2967006500000018</c:v>
                </c:pt>
                <c:pt idx="281">
                  <c:v>9.2913564160000011</c:v>
                </c:pt>
                <c:pt idx="282">
                  <c:v>9.2860113980000012</c:v>
                </c:pt>
                <c:pt idx="283">
                  <c:v>9.2806655960000004</c:v>
                </c:pt>
                <c:pt idx="284">
                  <c:v>9.2753190100000005</c:v>
                </c:pt>
                <c:pt idx="285">
                  <c:v>9.2699716400000014</c:v>
                </c:pt>
                <c:pt idx="286">
                  <c:v>9.2646234860000014</c:v>
                </c:pt>
                <c:pt idx="287">
                  <c:v>9.2592745480000005</c:v>
                </c:pt>
                <c:pt idx="288">
                  <c:v>9.2539248190000016</c:v>
                </c:pt>
                <c:pt idx="289">
                  <c:v>9.2485743130000007</c:v>
                </c:pt>
                <c:pt idx="290">
                  <c:v>9.2432230230000005</c:v>
                </c:pt>
                <c:pt idx="291">
                  <c:v>9.2378709420000007</c:v>
                </c:pt>
                <c:pt idx="292">
                  <c:v>9.2325180840000005</c:v>
                </c:pt>
                <c:pt idx="293">
                  <c:v>9.2271644350000006</c:v>
                </c:pt>
                <c:pt idx="294">
                  <c:v>9.2218100090000004</c:v>
                </c:pt>
                <c:pt idx="295">
                  <c:v>9.2164547920000004</c:v>
                </c:pt>
                <c:pt idx="296">
                  <c:v>9.2110987980000019</c:v>
                </c:pt>
                <c:pt idx="297">
                  <c:v>9.2057420130000001</c:v>
                </c:pt>
                <c:pt idx="298">
                  <c:v>9.2003844440000009</c:v>
                </c:pt>
                <c:pt idx="299">
                  <c:v>9.1950260910000008</c:v>
                </c:pt>
                <c:pt idx="300">
                  <c:v>9.1896669610000004</c:v>
                </c:pt>
                <c:pt idx="301">
                  <c:v>9.1843070400000002</c:v>
                </c:pt>
                <c:pt idx="302">
                  <c:v>9.1789463350000009</c:v>
                </c:pt>
                <c:pt idx="303">
                  <c:v>9.1735848460000007</c:v>
                </c:pt>
                <c:pt idx="304">
                  <c:v>9.1682225730000013</c:v>
                </c:pt>
                <c:pt idx="305">
                  <c:v>9.162859516000001</c:v>
                </c:pt>
                <c:pt idx="306">
                  <c:v>9.1574956749999998</c:v>
                </c:pt>
                <c:pt idx="307">
                  <c:v>9.1521310500000013</c:v>
                </c:pt>
                <c:pt idx="308">
                  <c:v>9.1467656340000012</c:v>
                </c:pt>
                <c:pt idx="309">
                  <c:v>9.1413994410000008</c:v>
                </c:pt>
                <c:pt idx="310">
                  <c:v>9.1360324639999995</c:v>
                </c:pt>
                <c:pt idx="311">
                  <c:v>9.1306647030000008</c:v>
                </c:pt>
                <c:pt idx="312">
                  <c:v>9.1252961510000006</c:v>
                </c:pt>
                <c:pt idx="313">
                  <c:v>9.119926822</c:v>
                </c:pt>
                <c:pt idx="314">
                  <c:v>9.1145567020000016</c:v>
                </c:pt>
                <c:pt idx="315">
                  <c:v>9.109185805000001</c:v>
                </c:pt>
                <c:pt idx="316">
                  <c:v>9.1038141170000006</c:v>
                </c:pt>
                <c:pt idx="317">
                  <c:v>9.0984416520000018</c:v>
                </c:pt>
                <c:pt idx="318">
                  <c:v>9.0930683959999996</c:v>
                </c:pt>
                <c:pt idx="319">
                  <c:v>9.0876943560000001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84-4D8B-91BB-7F2E281628E2}"/>
            </c:ext>
          </c:extLst>
        </c:ser>
        <c:ser>
          <c:idx val="8"/>
          <c:order val="8"/>
          <c:tx>
            <c:strRef>
              <c:f>Sheet5!$J$1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Sheet5!$J$2:$J$324</c:f>
              <c:numCache>
                <c:formatCode>General</c:formatCode>
                <c:ptCount val="323"/>
                <c:pt idx="0">
                  <c:v>8.2380468059999998</c:v>
                </c:pt>
                <c:pt idx="1">
                  <c:v>8.2797759360000001</c:v>
                </c:pt>
                <c:pt idx="2">
                  <c:v>8.3215113930000015</c:v>
                </c:pt>
                <c:pt idx="3">
                  <c:v>8.3632532340000019</c:v>
                </c:pt>
                <c:pt idx="4">
                  <c:v>8.4050015159999987</c:v>
                </c:pt>
                <c:pt idx="5">
                  <c:v>8.4467561250000003</c:v>
                </c:pt>
                <c:pt idx="6">
                  <c:v>8.4885171750000019</c:v>
                </c:pt>
                <c:pt idx="7">
                  <c:v>8.5302846090000006</c:v>
                </c:pt>
                <c:pt idx="8">
                  <c:v>8.5720583700000006</c:v>
                </c:pt>
                <c:pt idx="9">
                  <c:v>8.6138385719999988</c:v>
                </c:pt>
                <c:pt idx="10">
                  <c:v>8.6556251579999994</c:v>
                </c:pt>
                <c:pt idx="11">
                  <c:v>8.6974180709999995</c:v>
                </c:pt>
                <c:pt idx="12">
                  <c:v>8.7392174249999997</c:v>
                </c:pt>
                <c:pt idx="13">
                  <c:v>8.7810231630000004</c:v>
                </c:pt>
                <c:pt idx="14">
                  <c:v>8.822835285</c:v>
                </c:pt>
                <c:pt idx="15">
                  <c:v>8.8646537910000003</c:v>
                </c:pt>
                <c:pt idx="16">
                  <c:v>8.9064786809999994</c:v>
                </c:pt>
                <c:pt idx="17">
                  <c:v>8.9483099549999991</c:v>
                </c:pt>
                <c:pt idx="18">
                  <c:v>8.9901476130000013</c:v>
                </c:pt>
                <c:pt idx="19">
                  <c:v>9.0319916550000006</c:v>
                </c:pt>
                <c:pt idx="20">
                  <c:v>9.0738420810000004</c:v>
                </c:pt>
                <c:pt idx="21">
                  <c:v>9.115698891000001</c:v>
                </c:pt>
                <c:pt idx="22">
                  <c:v>9.1575621419999997</c:v>
                </c:pt>
                <c:pt idx="23">
                  <c:v>9.1994317199999998</c:v>
                </c:pt>
                <c:pt idx="24">
                  <c:v>9.2413076819999986</c:v>
                </c:pt>
                <c:pt idx="25">
                  <c:v>9.2831900850000011</c:v>
                </c:pt>
                <c:pt idx="26">
                  <c:v>9.3250788149999995</c:v>
                </c:pt>
                <c:pt idx="27">
                  <c:v>9.3669739860000014</c:v>
                </c:pt>
                <c:pt idx="28">
                  <c:v>9.4088754839999993</c:v>
                </c:pt>
                <c:pt idx="29">
                  <c:v>9.4507834230000007</c:v>
                </c:pt>
                <c:pt idx="30">
                  <c:v>9.4926976889999999</c:v>
                </c:pt>
                <c:pt idx="31">
                  <c:v>9.5346183959999991</c:v>
                </c:pt>
                <c:pt idx="32">
                  <c:v>9.5765454870000006</c:v>
                </c:pt>
                <c:pt idx="33">
                  <c:v>9.6184789049999999</c:v>
                </c:pt>
                <c:pt idx="34">
                  <c:v>9.6604187639999992</c:v>
                </c:pt>
                <c:pt idx="35">
                  <c:v>9.7023650070000009</c:v>
                </c:pt>
                <c:pt idx="36">
                  <c:v>9.7443176340000015</c:v>
                </c:pt>
                <c:pt idx="37">
                  <c:v>9.7862766450000009</c:v>
                </c:pt>
                <c:pt idx="38">
                  <c:v>9.828242040000001</c:v>
                </c:pt>
                <c:pt idx="39">
                  <c:v>9.8702138189999999</c:v>
                </c:pt>
                <c:pt idx="40">
                  <c:v>9.9121919819999995</c:v>
                </c:pt>
                <c:pt idx="41">
                  <c:v>9.9541765290000015</c:v>
                </c:pt>
                <c:pt idx="42">
                  <c:v>9.9961674599999988</c:v>
                </c:pt>
                <c:pt idx="43">
                  <c:v>10.038164775</c:v>
                </c:pt>
                <c:pt idx="44">
                  <c:v>10.080168531</c:v>
                </c:pt>
                <c:pt idx="45">
                  <c:v>10.122178614000001</c:v>
                </c:pt>
                <c:pt idx="46">
                  <c:v>10.164195081000001</c:v>
                </c:pt>
                <c:pt idx="47">
                  <c:v>10.206217988999999</c:v>
                </c:pt>
                <c:pt idx="48">
                  <c:v>10.248247224</c:v>
                </c:pt>
                <c:pt idx="49">
                  <c:v>10.290282900000001</c:v>
                </c:pt>
                <c:pt idx="50">
                  <c:v>10.332324903</c:v>
                </c:pt>
                <c:pt idx="51">
                  <c:v>10.374373347000001</c:v>
                </c:pt>
                <c:pt idx="52">
                  <c:v>10.416428117999999</c:v>
                </c:pt>
                <c:pt idx="53">
                  <c:v>10.458489330000001</c:v>
                </c:pt>
                <c:pt idx="54">
                  <c:v>10.500556926</c:v>
                </c:pt>
                <c:pt idx="55">
                  <c:v>10.542630849</c:v>
                </c:pt>
                <c:pt idx="56">
                  <c:v>10.584711213</c:v>
                </c:pt>
                <c:pt idx="57">
                  <c:v>10.626797961000001</c:v>
                </c:pt>
                <c:pt idx="58">
                  <c:v>10.668891093000001</c:v>
                </c:pt>
                <c:pt idx="59">
                  <c:v>10.710990609000001</c:v>
                </c:pt>
                <c:pt idx="60">
                  <c:v>10.753096509000001</c:v>
                </c:pt>
                <c:pt idx="61">
                  <c:v>10.795208793</c:v>
                </c:pt>
                <c:pt idx="62">
                  <c:v>10.837327461000001</c:v>
                </c:pt>
                <c:pt idx="63">
                  <c:v>10.879452513</c:v>
                </c:pt>
                <c:pt idx="64">
                  <c:v>10.921583949</c:v>
                </c:pt>
                <c:pt idx="65">
                  <c:v>10.963721769000001</c:v>
                </c:pt>
                <c:pt idx="66">
                  <c:v>11.00586603</c:v>
                </c:pt>
                <c:pt idx="67">
                  <c:v>11.048016618</c:v>
                </c:pt>
                <c:pt idx="68">
                  <c:v>11.090173590000001</c:v>
                </c:pt>
                <c:pt idx="69">
                  <c:v>11.132337003</c:v>
                </c:pt>
                <c:pt idx="70">
                  <c:v>11.174506743</c:v>
                </c:pt>
                <c:pt idx="71">
                  <c:v>11.216682924000001</c:v>
                </c:pt>
                <c:pt idx="72">
                  <c:v>11.258865432</c:v>
                </c:pt>
                <c:pt idx="73">
                  <c:v>11.301054381</c:v>
                </c:pt>
                <c:pt idx="74">
                  <c:v>11.343249657000001</c:v>
                </c:pt>
                <c:pt idx="75">
                  <c:v>11.385451374000001</c:v>
                </c:pt>
                <c:pt idx="76">
                  <c:v>11.427659475</c:v>
                </c:pt>
                <c:pt idx="77">
                  <c:v>11.469873903</c:v>
                </c:pt>
                <c:pt idx="78">
                  <c:v>11.512094772000001</c:v>
                </c:pt>
                <c:pt idx="79">
                  <c:v>11.554322025000001</c:v>
                </c:pt>
                <c:pt idx="80">
                  <c:v>11.596555662</c:v>
                </c:pt>
                <c:pt idx="81">
                  <c:v>11.638795683</c:v>
                </c:pt>
                <c:pt idx="82">
                  <c:v>11.681042088</c:v>
                </c:pt>
                <c:pt idx="83">
                  <c:v>11.723294877000001</c:v>
                </c:pt>
                <c:pt idx="84">
                  <c:v>11.76555405</c:v>
                </c:pt>
                <c:pt idx="85">
                  <c:v>11.807819607000001</c:v>
                </c:pt>
                <c:pt idx="86">
                  <c:v>11.850091548</c:v>
                </c:pt>
                <c:pt idx="87">
                  <c:v>11.892369873000002</c:v>
                </c:pt>
                <c:pt idx="88">
                  <c:v>11.934654639</c:v>
                </c:pt>
                <c:pt idx="89">
                  <c:v>11.976945732000001</c:v>
                </c:pt>
                <c:pt idx="90">
                  <c:v>12.019243209000001</c:v>
                </c:pt>
                <c:pt idx="91">
                  <c:v>12.061547070000001</c:v>
                </c:pt>
                <c:pt idx="92">
                  <c:v>12.103857372</c:v>
                </c:pt>
                <c:pt idx="93">
                  <c:v>12.146174001</c:v>
                </c:pt>
                <c:pt idx="94">
                  <c:v>12.188497071</c:v>
                </c:pt>
                <c:pt idx="95">
                  <c:v>12.230826468</c:v>
                </c:pt>
                <c:pt idx="96">
                  <c:v>12.273162306</c:v>
                </c:pt>
                <c:pt idx="97">
                  <c:v>12.315504528000002</c:v>
                </c:pt>
                <c:pt idx="98">
                  <c:v>12.357853077</c:v>
                </c:pt>
                <c:pt idx="99">
                  <c:v>12.400208067000001</c:v>
                </c:pt>
                <c:pt idx="100">
                  <c:v>12.442569441</c:v>
                </c:pt>
                <c:pt idx="101">
                  <c:v>12.484937199000001</c:v>
                </c:pt>
                <c:pt idx="102">
                  <c:v>12.527311341000001</c:v>
                </c:pt>
                <c:pt idx="103">
                  <c:v>12.569691867</c:v>
                </c:pt>
                <c:pt idx="104">
                  <c:v>12.612078720000001</c:v>
                </c:pt>
                <c:pt idx="105">
                  <c:v>12.654472014</c:v>
                </c:pt>
                <c:pt idx="106">
                  <c:v>12.696871749000001</c:v>
                </c:pt>
                <c:pt idx="107">
                  <c:v>12.739277811000001</c:v>
                </c:pt>
                <c:pt idx="108">
                  <c:v>12.781690257000001</c:v>
                </c:pt>
                <c:pt idx="109">
                  <c:v>12.824109087</c:v>
                </c:pt>
                <c:pt idx="110">
                  <c:v>12.866534301</c:v>
                </c:pt>
                <c:pt idx="111">
                  <c:v>12.908965899</c:v>
                </c:pt>
                <c:pt idx="112">
                  <c:v>12.951403938</c:v>
                </c:pt>
                <c:pt idx="113">
                  <c:v>12.993848304</c:v>
                </c:pt>
                <c:pt idx="114">
                  <c:v>13.036299111</c:v>
                </c:pt>
                <c:pt idx="115">
                  <c:v>13.078756244999999</c:v>
                </c:pt>
                <c:pt idx="116">
                  <c:v>13.12121982</c:v>
                </c:pt>
                <c:pt idx="117">
                  <c:v>13.163689722000001</c:v>
                </c:pt>
                <c:pt idx="118">
                  <c:v>13.206166065000001</c:v>
                </c:pt>
                <c:pt idx="119">
                  <c:v>13.248648735</c:v>
                </c:pt>
                <c:pt idx="120">
                  <c:v>13.291137846000002</c:v>
                </c:pt>
                <c:pt idx="121">
                  <c:v>13.333633341000001</c:v>
                </c:pt>
                <c:pt idx="122">
                  <c:v>13.376135220000002</c:v>
                </c:pt>
                <c:pt idx="123">
                  <c:v>13.418643426000001</c:v>
                </c:pt>
                <c:pt idx="124">
                  <c:v>13.461158073</c:v>
                </c:pt>
                <c:pt idx="125">
                  <c:v>13.503679104</c:v>
                </c:pt>
                <c:pt idx="126">
                  <c:v>13.546206519</c:v>
                </c:pt>
                <c:pt idx="127">
                  <c:v>13.588740318000001</c:v>
                </c:pt>
                <c:pt idx="128">
                  <c:v>13.631280500999999</c:v>
                </c:pt>
                <c:pt idx="129">
                  <c:v>13.673827068</c:v>
                </c:pt>
                <c:pt idx="130">
                  <c:v>13.716380019000001</c:v>
                </c:pt>
                <c:pt idx="131">
                  <c:v>13.758939411</c:v>
                </c:pt>
                <c:pt idx="132">
                  <c:v>13.801505130000001</c:v>
                </c:pt>
                <c:pt idx="133">
                  <c:v>13.844077233</c:v>
                </c:pt>
                <c:pt idx="134">
                  <c:v>13.88665572</c:v>
                </c:pt>
                <c:pt idx="135">
                  <c:v>13.929240648</c:v>
                </c:pt>
                <c:pt idx="136">
                  <c:v>13.971831903000002</c:v>
                </c:pt>
                <c:pt idx="137">
                  <c:v>14.014429599000001</c:v>
                </c:pt>
                <c:pt idx="138">
                  <c:v>14.057033622000001</c:v>
                </c:pt>
                <c:pt idx="139">
                  <c:v>14.099644086000001</c:v>
                </c:pt>
                <c:pt idx="140">
                  <c:v>14.142260877000002</c:v>
                </c:pt>
                <c:pt idx="141">
                  <c:v>14.184884109</c:v>
                </c:pt>
                <c:pt idx="142">
                  <c:v>14.227513725000001</c:v>
                </c:pt>
                <c:pt idx="143">
                  <c:v>14.270149668</c:v>
                </c:pt>
                <c:pt idx="144">
                  <c:v>14.312792051999999</c:v>
                </c:pt>
                <c:pt idx="145">
                  <c:v>14.355440820000002</c:v>
                </c:pt>
                <c:pt idx="146">
                  <c:v>14.398095972</c:v>
                </c:pt>
                <c:pt idx="147">
                  <c:v>14.440757507999999</c:v>
                </c:pt>
                <c:pt idx="148">
                  <c:v>14.483425428</c:v>
                </c:pt>
                <c:pt idx="149">
                  <c:v>14.526099732000002</c:v>
                </c:pt>
                <c:pt idx="150">
                  <c:v>14.56878042</c:v>
                </c:pt>
                <c:pt idx="151">
                  <c:v>14.611467492000001</c:v>
                </c:pt>
                <c:pt idx="152">
                  <c:v>14.654160948000001</c:v>
                </c:pt>
                <c:pt idx="153">
                  <c:v>14.696860788</c:v>
                </c:pt>
                <c:pt idx="154">
                  <c:v>14.739567012</c:v>
                </c:pt>
                <c:pt idx="155">
                  <c:v>14.782279620000001</c:v>
                </c:pt>
                <c:pt idx="156">
                  <c:v>14.824998668999999</c:v>
                </c:pt>
                <c:pt idx="157">
                  <c:v>14.867724045000001</c:v>
                </c:pt>
                <c:pt idx="158">
                  <c:v>14.910455862000001</c:v>
                </c:pt>
                <c:pt idx="159">
                  <c:v>14.953194006</c:v>
                </c:pt>
                <c:pt idx="160">
                  <c:v>14.995938534</c:v>
                </c:pt>
                <c:pt idx="161">
                  <c:v>15.038689502999999</c:v>
                </c:pt>
                <c:pt idx="162">
                  <c:v>15.081446855999999</c:v>
                </c:pt>
                <c:pt idx="163">
                  <c:v>15.124210536</c:v>
                </c:pt>
                <c:pt idx="164">
                  <c:v>15.166980657000002</c:v>
                </c:pt>
                <c:pt idx="165">
                  <c:v>15.209757162000001</c:v>
                </c:pt>
                <c:pt idx="166">
                  <c:v>15.252539994000001</c:v>
                </c:pt>
                <c:pt idx="167">
                  <c:v>15.295329267000001</c:v>
                </c:pt>
                <c:pt idx="168">
                  <c:v>15.338124924000002</c:v>
                </c:pt>
                <c:pt idx="169">
                  <c:v>15.380926965</c:v>
                </c:pt>
                <c:pt idx="170">
                  <c:v>15.423735389999999</c:v>
                </c:pt>
                <c:pt idx="171">
                  <c:v>15.466550199</c:v>
                </c:pt>
                <c:pt idx="172">
                  <c:v>15.509371392000002</c:v>
                </c:pt>
                <c:pt idx="173">
                  <c:v>15.552198969000001</c:v>
                </c:pt>
                <c:pt idx="174">
                  <c:v>15.59503293</c:v>
                </c:pt>
                <c:pt idx="175">
                  <c:v>15.637873275000002</c:v>
                </c:pt>
                <c:pt idx="176">
                  <c:v>15.680720003999999</c:v>
                </c:pt>
                <c:pt idx="177">
                  <c:v>15.723573174000002</c:v>
                </c:pt>
                <c:pt idx="178">
                  <c:v>15.766432671</c:v>
                </c:pt>
                <c:pt idx="179">
                  <c:v>15.809298552</c:v>
                </c:pt>
                <c:pt idx="180">
                  <c:v>15.852170873999999</c:v>
                </c:pt>
                <c:pt idx="181">
                  <c:v>15.895049523000001</c:v>
                </c:pt>
                <c:pt idx="182">
                  <c:v>15.937934613000001</c:v>
                </c:pt>
                <c:pt idx="183">
                  <c:v>15.980826030000001</c:v>
                </c:pt>
                <c:pt idx="184">
                  <c:v>16.023723887999999</c:v>
                </c:pt>
                <c:pt idx="185">
                  <c:v>16.066628073</c:v>
                </c:pt>
                <c:pt idx="186">
                  <c:v>16.109538698999998</c:v>
                </c:pt>
                <c:pt idx="187">
                  <c:v>16.152455709000002</c:v>
                </c:pt>
                <c:pt idx="188">
                  <c:v>16.195379103</c:v>
                </c:pt>
                <c:pt idx="189">
                  <c:v>16.238308824000001</c:v>
                </c:pt>
                <c:pt idx="190">
                  <c:v>16.281244986000001</c:v>
                </c:pt>
                <c:pt idx="191">
                  <c:v>16.324187532</c:v>
                </c:pt>
                <c:pt idx="192">
                  <c:v>16.367136462000001</c:v>
                </c:pt>
                <c:pt idx="193">
                  <c:v>16.410091776000002</c:v>
                </c:pt>
                <c:pt idx="194">
                  <c:v>16.453053474000001</c:v>
                </c:pt>
                <c:pt idx="195">
                  <c:v>16.496021556000002</c:v>
                </c:pt>
                <c:pt idx="196">
                  <c:v>16.538996021999999</c:v>
                </c:pt>
                <c:pt idx="197">
                  <c:v>16.581976871999998</c:v>
                </c:pt>
                <c:pt idx="198">
                  <c:v>16.624964163000001</c:v>
                </c:pt>
                <c:pt idx="199">
                  <c:v>16.667957780999998</c:v>
                </c:pt>
                <c:pt idx="200">
                  <c:v>16.710957782999998</c:v>
                </c:pt>
                <c:pt idx="201">
                  <c:v>16.753964226000001</c:v>
                </c:pt>
                <c:pt idx="202">
                  <c:v>16.796976996000001</c:v>
                </c:pt>
                <c:pt idx="203">
                  <c:v>16.839996150000001</c:v>
                </c:pt>
                <c:pt idx="204">
                  <c:v>16.883021745000001</c:v>
                </c:pt>
                <c:pt idx="205">
                  <c:v>16.926053666999998</c:v>
                </c:pt>
                <c:pt idx="206">
                  <c:v>16.969092029999999</c:v>
                </c:pt>
                <c:pt idx="207">
                  <c:v>17.012136777000002</c:v>
                </c:pt>
                <c:pt idx="208">
                  <c:v>17.055187850999999</c:v>
                </c:pt>
                <c:pt idx="209">
                  <c:v>17.098245366</c:v>
                </c:pt>
                <c:pt idx="210">
                  <c:v>17.141309265</c:v>
                </c:pt>
                <c:pt idx="211">
                  <c:v>17.184379491000001</c:v>
                </c:pt>
                <c:pt idx="212">
                  <c:v>17.227456158000003</c:v>
                </c:pt>
                <c:pt idx="213">
                  <c:v>17.270539208999999</c:v>
                </c:pt>
                <c:pt idx="214">
                  <c:v>17.313628644000001</c:v>
                </c:pt>
                <c:pt idx="215">
                  <c:v>17.356724462999999</c:v>
                </c:pt>
                <c:pt idx="216">
                  <c:v>17.399826665999999</c:v>
                </c:pt>
                <c:pt idx="217">
                  <c:v>17.442935253000002</c:v>
                </c:pt>
                <c:pt idx="218">
                  <c:v>17.486050224</c:v>
                </c:pt>
                <c:pt idx="219">
                  <c:v>17.529171579</c:v>
                </c:pt>
                <c:pt idx="220">
                  <c:v>17.572299375</c:v>
                </c:pt>
                <c:pt idx="221">
                  <c:v>17.615433498000002</c:v>
                </c:pt>
                <c:pt idx="222">
                  <c:v>17.658574004999998</c:v>
                </c:pt>
                <c:pt idx="223">
                  <c:v>17.701720953000002</c:v>
                </c:pt>
                <c:pt idx="224">
                  <c:v>17.744874228</c:v>
                </c:pt>
                <c:pt idx="225">
                  <c:v>17.788033886999997</c:v>
                </c:pt>
                <c:pt idx="226">
                  <c:v>17.831199987000002</c:v>
                </c:pt>
                <c:pt idx="227">
                  <c:v>17.874372414</c:v>
                </c:pt>
                <c:pt idx="228">
                  <c:v>17.917551281999998</c:v>
                </c:pt>
                <c:pt idx="229">
                  <c:v>17.960736533999999</c:v>
                </c:pt>
                <c:pt idx="230">
                  <c:v>18.003928113000001</c:v>
                </c:pt>
                <c:pt idx="231">
                  <c:v>18.047126132999999</c:v>
                </c:pt>
                <c:pt idx="232">
                  <c:v>18.090330537</c:v>
                </c:pt>
                <c:pt idx="233">
                  <c:v>18.133541268000002</c:v>
                </c:pt>
                <c:pt idx="234">
                  <c:v>18.17675844</c:v>
                </c:pt>
                <c:pt idx="235">
                  <c:v>18.219981996000001</c:v>
                </c:pt>
                <c:pt idx="236">
                  <c:v>18.263211936000001</c:v>
                </c:pt>
                <c:pt idx="237">
                  <c:v>18.306448260000003</c:v>
                </c:pt>
                <c:pt idx="238">
                  <c:v>18.349690968000001</c:v>
                </c:pt>
                <c:pt idx="239">
                  <c:v>18.392940060000001</c:v>
                </c:pt>
                <c:pt idx="240">
                  <c:v>18.436195536</c:v>
                </c:pt>
                <c:pt idx="241">
                  <c:v>18.479457396000001</c:v>
                </c:pt>
                <c:pt idx="242">
                  <c:v>18.522725697000002</c:v>
                </c:pt>
                <c:pt idx="243">
                  <c:v>18.566000325000001</c:v>
                </c:pt>
                <c:pt idx="244">
                  <c:v>18.609281336999999</c:v>
                </c:pt>
                <c:pt idx="245">
                  <c:v>18.652568733000003</c:v>
                </c:pt>
                <c:pt idx="246">
                  <c:v>18.695862569999999</c:v>
                </c:pt>
                <c:pt idx="247">
                  <c:v>18.739162734000001</c:v>
                </c:pt>
                <c:pt idx="248">
                  <c:v>18.782469338999999</c:v>
                </c:pt>
                <c:pt idx="249">
                  <c:v>18.825782271000001</c:v>
                </c:pt>
                <c:pt idx="250">
                  <c:v>18.869101644000001</c:v>
                </c:pt>
                <c:pt idx="251">
                  <c:v>18.912427344000001</c:v>
                </c:pt>
                <c:pt idx="252">
                  <c:v>18.955759485000002</c:v>
                </c:pt>
                <c:pt idx="253">
                  <c:v>18.999098010000001</c:v>
                </c:pt>
                <c:pt idx="254">
                  <c:v>19.042442919000003</c:v>
                </c:pt>
                <c:pt idx="255">
                  <c:v>19.085794154999999</c:v>
                </c:pt>
                <c:pt idx="256">
                  <c:v>19.129151832000002</c:v>
                </c:pt>
                <c:pt idx="257">
                  <c:v>19.172515893</c:v>
                </c:pt>
                <c:pt idx="258">
                  <c:v>19.215886338000001</c:v>
                </c:pt>
                <c:pt idx="259">
                  <c:v>19.259263167</c:v>
                </c:pt>
                <c:pt idx="260">
                  <c:v>19.302646380000002</c:v>
                </c:pt>
                <c:pt idx="261">
                  <c:v>19.346035977</c:v>
                </c:pt>
                <c:pt idx="262">
                  <c:v>19.389431957999999</c:v>
                </c:pt>
                <c:pt idx="263">
                  <c:v>19.432834323000002</c:v>
                </c:pt>
                <c:pt idx="264">
                  <c:v>19.476243072000003</c:v>
                </c:pt>
                <c:pt idx="265">
                  <c:v>19.519658262</c:v>
                </c:pt>
                <c:pt idx="266">
                  <c:v>19.563079778999999</c:v>
                </c:pt>
                <c:pt idx="267">
                  <c:v>19.60650768</c:v>
                </c:pt>
                <c:pt idx="268">
                  <c:v>19.649942022000001</c:v>
                </c:pt>
                <c:pt idx="269">
                  <c:v>19.693382691</c:v>
                </c:pt>
                <c:pt idx="270">
                  <c:v>19.736829743999998</c:v>
                </c:pt>
                <c:pt idx="271">
                  <c:v>19.780283238000003</c:v>
                </c:pt>
                <c:pt idx="272">
                  <c:v>19.823743115999999</c:v>
                </c:pt>
                <c:pt idx="273">
                  <c:v>19.867209321000001</c:v>
                </c:pt>
                <c:pt idx="274">
                  <c:v>19.910681967000002</c:v>
                </c:pt>
                <c:pt idx="275">
                  <c:v>19.954160940000001</c:v>
                </c:pt>
                <c:pt idx="276">
                  <c:v>19.997646354</c:v>
                </c:pt>
                <c:pt idx="277">
                  <c:v>20.041138151999998</c:v>
                </c:pt>
                <c:pt idx="278">
                  <c:v>20.084636333999999</c:v>
                </c:pt>
                <c:pt idx="279">
                  <c:v>20.128140900000002</c:v>
                </c:pt>
                <c:pt idx="280">
                  <c:v>20.17165185</c:v>
                </c:pt>
                <c:pt idx="281">
                  <c:v>20.215169184000001</c:v>
                </c:pt>
                <c:pt idx="282">
                  <c:v>20.258692902</c:v>
                </c:pt>
                <c:pt idx="283">
                  <c:v>20.302223003999998</c:v>
                </c:pt>
                <c:pt idx="284">
                  <c:v>20.345759489999999</c:v>
                </c:pt>
                <c:pt idx="285">
                  <c:v>20.389302360000002</c:v>
                </c:pt>
                <c:pt idx="286">
                  <c:v>20.432851614</c:v>
                </c:pt>
                <c:pt idx="287">
                  <c:v>20.476407252000001</c:v>
                </c:pt>
                <c:pt idx="288">
                  <c:v>20.519969330999999</c:v>
                </c:pt>
                <c:pt idx="289">
                  <c:v>20.563537737000001</c:v>
                </c:pt>
                <c:pt idx="290">
                  <c:v>20.607112527000002</c:v>
                </c:pt>
                <c:pt idx="291">
                  <c:v>20.650693757999999</c:v>
                </c:pt>
                <c:pt idx="292">
                  <c:v>20.694281316000001</c:v>
                </c:pt>
                <c:pt idx="293">
                  <c:v>20.737875315</c:v>
                </c:pt>
                <c:pt idx="294">
                  <c:v>20.781475641</c:v>
                </c:pt>
                <c:pt idx="295">
                  <c:v>20.825082408</c:v>
                </c:pt>
                <c:pt idx="296">
                  <c:v>20.868695502000001</c:v>
                </c:pt>
                <c:pt idx="297">
                  <c:v>20.912315037000003</c:v>
                </c:pt>
                <c:pt idx="298">
                  <c:v>20.955940956000003</c:v>
                </c:pt>
                <c:pt idx="299">
                  <c:v>20.999573258999998</c:v>
                </c:pt>
                <c:pt idx="300">
                  <c:v>21.043211889000002</c:v>
                </c:pt>
                <c:pt idx="301">
                  <c:v>21.086856959999999</c:v>
                </c:pt>
                <c:pt idx="302">
                  <c:v>21.130508415000001</c:v>
                </c:pt>
                <c:pt idx="303">
                  <c:v>21.174166254000003</c:v>
                </c:pt>
                <c:pt idx="304">
                  <c:v>21.217830477000003</c:v>
                </c:pt>
                <c:pt idx="305">
                  <c:v>21.261501084000002</c:v>
                </c:pt>
                <c:pt idx="306">
                  <c:v>21.305178075000001</c:v>
                </c:pt>
                <c:pt idx="307">
                  <c:v>21.348861450000001</c:v>
                </c:pt>
                <c:pt idx="308">
                  <c:v>21.392551266000002</c:v>
                </c:pt>
                <c:pt idx="309">
                  <c:v>21.436247409</c:v>
                </c:pt>
                <c:pt idx="310">
                  <c:v>21.479949936000001</c:v>
                </c:pt>
                <c:pt idx="311">
                  <c:v>21.523658847</c:v>
                </c:pt>
                <c:pt idx="312">
                  <c:v>21.567374199</c:v>
                </c:pt>
                <c:pt idx="313">
                  <c:v>21.611095878</c:v>
                </c:pt>
                <c:pt idx="314">
                  <c:v>21.654823998000001</c:v>
                </c:pt>
                <c:pt idx="315">
                  <c:v>21.698558445000003</c:v>
                </c:pt>
                <c:pt idx="316">
                  <c:v>21.742299333000002</c:v>
                </c:pt>
                <c:pt idx="317">
                  <c:v>21.786046547999998</c:v>
                </c:pt>
                <c:pt idx="318">
                  <c:v>21.829800204000001</c:v>
                </c:pt>
                <c:pt idx="319">
                  <c:v>21.873560244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84-4D8B-91BB-7F2E281628E2}"/>
            </c:ext>
          </c:extLst>
        </c:ser>
        <c:ser>
          <c:idx val="9"/>
          <c:order val="9"/>
          <c:tx>
            <c:strRef>
              <c:f>Sheet5!$K$1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Sheet5!$K$2:$K$324</c:f>
              <c:numCache>
                <c:formatCode>General</c:formatCode>
                <c:ptCount val="323"/>
                <c:pt idx="0">
                  <c:v>10.852439978</c:v>
                </c:pt>
                <c:pt idx="1">
                  <c:v>10.845851167999999</c:v>
                </c:pt>
                <c:pt idx="2">
                  <c:v>10.839261359</c:v>
                </c:pt>
                <c:pt idx="3">
                  <c:v>10.832670541999999</c:v>
                </c:pt>
                <c:pt idx="4">
                  <c:v>10.826078707999999</c:v>
                </c:pt>
                <c:pt idx="5">
                  <c:v>10.819485875</c:v>
                </c:pt>
                <c:pt idx="6">
                  <c:v>10.812892025</c:v>
                </c:pt>
                <c:pt idx="7">
                  <c:v>10.806297167</c:v>
                </c:pt>
                <c:pt idx="8">
                  <c:v>10.79970131</c:v>
                </c:pt>
                <c:pt idx="9">
                  <c:v>10.793104436</c:v>
                </c:pt>
                <c:pt idx="10">
                  <c:v>10.786506553999999</c:v>
                </c:pt>
                <c:pt idx="11">
                  <c:v>10.779907673</c:v>
                </c:pt>
                <c:pt idx="12">
                  <c:v>10.773307774999999</c:v>
                </c:pt>
                <c:pt idx="13">
                  <c:v>10.766706869</c:v>
                </c:pt>
                <c:pt idx="14">
                  <c:v>10.760104954999999</c:v>
                </c:pt>
                <c:pt idx="15">
                  <c:v>10.753502033</c:v>
                </c:pt>
                <c:pt idx="16">
                  <c:v>10.746898102999999</c:v>
                </c:pt>
                <c:pt idx="17">
                  <c:v>10.740293164999999</c:v>
                </c:pt>
                <c:pt idx="18">
                  <c:v>10.733687219</c:v>
                </c:pt>
                <c:pt idx="19">
                  <c:v>10.727080265</c:v>
                </c:pt>
                <c:pt idx="20">
                  <c:v>10.720472302999999</c:v>
                </c:pt>
                <c:pt idx="21">
                  <c:v>10.713863332999999</c:v>
                </c:pt>
                <c:pt idx="22">
                  <c:v>10.707253346</c:v>
                </c:pt>
                <c:pt idx="23">
                  <c:v>10.70064236</c:v>
                </c:pt>
                <c:pt idx="24">
                  <c:v>10.694030366</c:v>
                </c:pt>
                <c:pt idx="25">
                  <c:v>10.687417354999999</c:v>
                </c:pt>
                <c:pt idx="26">
                  <c:v>10.680803344999999</c:v>
                </c:pt>
                <c:pt idx="27">
                  <c:v>10.674188317999999</c:v>
                </c:pt>
                <c:pt idx="28">
                  <c:v>10.667572291999999</c:v>
                </c:pt>
                <c:pt idx="29">
                  <c:v>10.660955248999999</c:v>
                </c:pt>
                <c:pt idx="30">
                  <c:v>10.654337206999999</c:v>
                </c:pt>
                <c:pt idx="31">
                  <c:v>10.647718147999999</c:v>
                </c:pt>
                <c:pt idx="32">
                  <c:v>10.641098080999999</c:v>
                </c:pt>
                <c:pt idx="33">
                  <c:v>10.634477015</c:v>
                </c:pt>
                <c:pt idx="34">
                  <c:v>10.627854932</c:v>
                </c:pt>
                <c:pt idx="35">
                  <c:v>10.621231841</c:v>
                </c:pt>
                <c:pt idx="36">
                  <c:v>10.614607742</c:v>
                </c:pt>
                <c:pt idx="37">
                  <c:v>10.607982634999999</c:v>
                </c:pt>
                <c:pt idx="38">
                  <c:v>10.60135652</c:v>
                </c:pt>
                <c:pt idx="39">
                  <c:v>10.594729397</c:v>
                </c:pt>
                <c:pt idx="40">
                  <c:v>10.588101265999999</c:v>
                </c:pt>
                <c:pt idx="41">
                  <c:v>10.581472127</c:v>
                </c:pt>
                <c:pt idx="42">
                  <c:v>10.574841979999999</c:v>
                </c:pt>
                <c:pt idx="43">
                  <c:v>10.568210825</c:v>
                </c:pt>
                <c:pt idx="44">
                  <c:v>10.561578653</c:v>
                </c:pt>
                <c:pt idx="45">
                  <c:v>10.554945481999999</c:v>
                </c:pt>
                <c:pt idx="46">
                  <c:v>10.548311303</c:v>
                </c:pt>
                <c:pt idx="47">
                  <c:v>10.541676106999999</c:v>
                </c:pt>
                <c:pt idx="48">
                  <c:v>10.535039912</c:v>
                </c:pt>
                <c:pt idx="49">
                  <c:v>10.528402699999999</c:v>
                </c:pt>
                <c:pt idx="50">
                  <c:v>10.521764488999999</c:v>
                </c:pt>
                <c:pt idx="51">
                  <c:v>10.515125261</c:v>
                </c:pt>
                <c:pt idx="52">
                  <c:v>10.508485034</c:v>
                </c:pt>
                <c:pt idx="53">
                  <c:v>10.501843789999999</c:v>
                </c:pt>
                <c:pt idx="54">
                  <c:v>10.495201538</c:v>
                </c:pt>
                <c:pt idx="55">
                  <c:v>10.488558287</c:v>
                </c:pt>
                <c:pt idx="56">
                  <c:v>10.481914019</c:v>
                </c:pt>
                <c:pt idx="57">
                  <c:v>10.475268742999999</c:v>
                </c:pt>
                <c:pt idx="58">
                  <c:v>10.468622458999999</c:v>
                </c:pt>
                <c:pt idx="59">
                  <c:v>10.461975166999999</c:v>
                </c:pt>
                <c:pt idx="60">
                  <c:v>10.455326867</c:v>
                </c:pt>
                <c:pt idx="61">
                  <c:v>10.448677559</c:v>
                </c:pt>
                <c:pt idx="62">
                  <c:v>10.442027243</c:v>
                </c:pt>
                <c:pt idx="63">
                  <c:v>10.435375919</c:v>
                </c:pt>
                <c:pt idx="64">
                  <c:v>10.428723587</c:v>
                </c:pt>
                <c:pt idx="65">
                  <c:v>10.422070246999999</c:v>
                </c:pt>
                <c:pt idx="66">
                  <c:v>10.41541589</c:v>
                </c:pt>
                <c:pt idx="67">
                  <c:v>10.408760533999999</c:v>
                </c:pt>
                <c:pt idx="68">
                  <c:v>10.402104169999999</c:v>
                </c:pt>
                <c:pt idx="69">
                  <c:v>10.395446788999999</c:v>
                </c:pt>
                <c:pt idx="70">
                  <c:v>10.388788409</c:v>
                </c:pt>
                <c:pt idx="71">
                  <c:v>10.382129012</c:v>
                </c:pt>
                <c:pt idx="72">
                  <c:v>10.375468615999999</c:v>
                </c:pt>
                <c:pt idx="73">
                  <c:v>10.368807202999999</c:v>
                </c:pt>
                <c:pt idx="74">
                  <c:v>10.362144790999999</c:v>
                </c:pt>
                <c:pt idx="75">
                  <c:v>10.355481361999999</c:v>
                </c:pt>
                <c:pt idx="76">
                  <c:v>10.348816925</c:v>
                </c:pt>
                <c:pt idx="77">
                  <c:v>10.342151488999999</c:v>
                </c:pt>
                <c:pt idx="78">
                  <c:v>10.335485036</c:v>
                </c:pt>
                <c:pt idx="79">
                  <c:v>10.328817574999999</c:v>
                </c:pt>
                <c:pt idx="80">
                  <c:v>10.322149105999999</c:v>
                </c:pt>
                <c:pt idx="81">
                  <c:v>10.315479628999999</c:v>
                </c:pt>
                <c:pt idx="82">
                  <c:v>10.308809144</c:v>
                </c:pt>
                <c:pt idx="83">
                  <c:v>10.302137650999999</c:v>
                </c:pt>
                <c:pt idx="84">
                  <c:v>10.29546515</c:v>
                </c:pt>
                <c:pt idx="85">
                  <c:v>10.288791641</c:v>
                </c:pt>
                <c:pt idx="86">
                  <c:v>10.282117123999999</c:v>
                </c:pt>
                <c:pt idx="87">
                  <c:v>10.275441598999999</c:v>
                </c:pt>
                <c:pt idx="88">
                  <c:v>10.268765057</c:v>
                </c:pt>
                <c:pt idx="89">
                  <c:v>10.262087515999999</c:v>
                </c:pt>
                <c:pt idx="90">
                  <c:v>10.255408966999999</c:v>
                </c:pt>
                <c:pt idx="91">
                  <c:v>10.248729409999999</c:v>
                </c:pt>
                <c:pt idx="92">
                  <c:v>10.242048835999999</c:v>
                </c:pt>
                <c:pt idx="93">
                  <c:v>10.235367262999999</c:v>
                </c:pt>
                <c:pt idx="94">
                  <c:v>10.228684673</c:v>
                </c:pt>
                <c:pt idx="95">
                  <c:v>10.222001083999999</c:v>
                </c:pt>
                <c:pt idx="96">
                  <c:v>10.215316478</c:v>
                </c:pt>
                <c:pt idx="97">
                  <c:v>10.208630864</c:v>
                </c:pt>
                <c:pt idx="98">
                  <c:v>10.201944251</c:v>
                </c:pt>
                <c:pt idx="99">
                  <c:v>10.195256620999999</c:v>
                </c:pt>
                <c:pt idx="100">
                  <c:v>10.188567982999999</c:v>
                </c:pt>
                <c:pt idx="101">
                  <c:v>10.181878337000001</c:v>
                </c:pt>
                <c:pt idx="102">
                  <c:v>10.175187682999999</c:v>
                </c:pt>
                <c:pt idx="103">
                  <c:v>10.168496020999999</c:v>
                </c:pt>
                <c:pt idx="104">
                  <c:v>10.16180336</c:v>
                </c:pt>
                <c:pt idx="105">
                  <c:v>10.155109681999999</c:v>
                </c:pt>
                <c:pt idx="106">
                  <c:v>10.148414986999999</c:v>
                </c:pt>
                <c:pt idx="107">
                  <c:v>10.141719293</c:v>
                </c:pt>
                <c:pt idx="108">
                  <c:v>10.135022591</c:v>
                </c:pt>
                <c:pt idx="109">
                  <c:v>10.128324880999999</c:v>
                </c:pt>
                <c:pt idx="110">
                  <c:v>10.121626163</c:v>
                </c:pt>
                <c:pt idx="111">
                  <c:v>10.114926436999999</c:v>
                </c:pt>
                <c:pt idx="112">
                  <c:v>10.108225694</c:v>
                </c:pt>
                <c:pt idx="113">
                  <c:v>10.101523951999999</c:v>
                </c:pt>
                <c:pt idx="114">
                  <c:v>10.094821193</c:v>
                </c:pt>
                <c:pt idx="115">
                  <c:v>10.088117434999999</c:v>
                </c:pt>
                <c:pt idx="116">
                  <c:v>10.08141266</c:v>
                </c:pt>
                <c:pt idx="117">
                  <c:v>10.074706886</c:v>
                </c:pt>
                <c:pt idx="118">
                  <c:v>10.068000094999999</c:v>
                </c:pt>
                <c:pt idx="119">
                  <c:v>10.061292305</c:v>
                </c:pt>
                <c:pt idx="120">
                  <c:v>10.054583498</c:v>
                </c:pt>
                <c:pt idx="121">
                  <c:v>10.047873682999999</c:v>
                </c:pt>
                <c:pt idx="122">
                  <c:v>10.04116286</c:v>
                </c:pt>
                <c:pt idx="123">
                  <c:v>10.034451038</c:v>
                </c:pt>
                <c:pt idx="124">
                  <c:v>10.027738199</c:v>
                </c:pt>
                <c:pt idx="125">
                  <c:v>10.021024352</c:v>
                </c:pt>
                <c:pt idx="126">
                  <c:v>10.014309496999999</c:v>
                </c:pt>
                <c:pt idx="127">
                  <c:v>10.007593633999999</c:v>
                </c:pt>
                <c:pt idx="128">
                  <c:v>10.000876762999999</c:v>
                </c:pt>
                <c:pt idx="129">
                  <c:v>9.9941588839999991</c:v>
                </c:pt>
                <c:pt idx="130">
                  <c:v>9.9874399969999992</c:v>
                </c:pt>
                <c:pt idx="131">
                  <c:v>9.9807200929999986</c:v>
                </c:pt>
                <c:pt idx="132">
                  <c:v>9.9739991899999989</c:v>
                </c:pt>
                <c:pt idx="133">
                  <c:v>9.9672772789999993</c:v>
                </c:pt>
                <c:pt idx="134">
                  <c:v>9.9605543599999997</c:v>
                </c:pt>
                <c:pt idx="135">
                  <c:v>9.9538304239999995</c:v>
                </c:pt>
                <c:pt idx="136">
                  <c:v>9.9471054890000001</c:v>
                </c:pt>
                <c:pt idx="137">
                  <c:v>9.9403795370000001</c:v>
                </c:pt>
                <c:pt idx="138">
                  <c:v>9.9336525859999991</c:v>
                </c:pt>
                <c:pt idx="139">
                  <c:v>9.9269246179999993</c:v>
                </c:pt>
                <c:pt idx="140">
                  <c:v>9.9201956510000002</c:v>
                </c:pt>
                <c:pt idx="141">
                  <c:v>9.9134656670000005</c:v>
                </c:pt>
                <c:pt idx="142">
                  <c:v>9.9067346749999992</c:v>
                </c:pt>
                <c:pt idx="143">
                  <c:v>9.9000026840000004</c:v>
                </c:pt>
                <c:pt idx="144">
                  <c:v>9.8932696759999992</c:v>
                </c:pt>
                <c:pt idx="145">
                  <c:v>9.8865356599999998</c:v>
                </c:pt>
                <c:pt idx="146">
                  <c:v>9.8798006359999988</c:v>
                </c:pt>
                <c:pt idx="147">
                  <c:v>9.8730646039999996</c:v>
                </c:pt>
                <c:pt idx="148">
                  <c:v>9.8663275639999988</c:v>
                </c:pt>
                <c:pt idx="149">
                  <c:v>9.8595895159999998</c:v>
                </c:pt>
                <c:pt idx="150">
                  <c:v>9.8528504599999991</c:v>
                </c:pt>
                <c:pt idx="151">
                  <c:v>9.8461103960000003</c:v>
                </c:pt>
                <c:pt idx="152">
                  <c:v>9.8393693239999998</c:v>
                </c:pt>
                <c:pt idx="153">
                  <c:v>9.8326272439999993</c:v>
                </c:pt>
                <c:pt idx="154">
                  <c:v>9.825884155999999</c:v>
                </c:pt>
                <c:pt idx="155">
                  <c:v>9.8191400599999987</c:v>
                </c:pt>
                <c:pt idx="156">
                  <c:v>9.8123949469999996</c:v>
                </c:pt>
                <c:pt idx="157">
                  <c:v>9.8056488349999995</c:v>
                </c:pt>
                <c:pt idx="158">
                  <c:v>9.7989017059999988</c:v>
                </c:pt>
                <c:pt idx="159">
                  <c:v>9.7921535780000006</c:v>
                </c:pt>
                <c:pt idx="160">
                  <c:v>9.785404441999999</c:v>
                </c:pt>
                <c:pt idx="161">
                  <c:v>9.7786542890000003</c:v>
                </c:pt>
                <c:pt idx="162">
                  <c:v>9.7719031279999999</c:v>
                </c:pt>
                <c:pt idx="163">
                  <c:v>9.7651509680000004</c:v>
                </c:pt>
                <c:pt idx="164">
                  <c:v>9.7583977910000002</c:v>
                </c:pt>
                <c:pt idx="165">
                  <c:v>9.751643606</c:v>
                </c:pt>
                <c:pt idx="166">
                  <c:v>9.7448884219999989</c:v>
                </c:pt>
                <c:pt idx="167">
                  <c:v>9.738132220999999</c:v>
                </c:pt>
                <c:pt idx="168">
                  <c:v>9.7313750119999991</c:v>
                </c:pt>
                <c:pt idx="169">
                  <c:v>9.7246167949999993</c:v>
                </c:pt>
                <c:pt idx="170">
                  <c:v>9.7178575699999996</c:v>
                </c:pt>
                <c:pt idx="171">
                  <c:v>9.711097337</c:v>
                </c:pt>
                <c:pt idx="172">
                  <c:v>9.7043360959999987</c:v>
                </c:pt>
                <c:pt idx="173">
                  <c:v>9.6975738469999992</c:v>
                </c:pt>
                <c:pt idx="174">
                  <c:v>9.6908105899999999</c:v>
                </c:pt>
                <c:pt idx="175">
                  <c:v>9.6840463249999988</c:v>
                </c:pt>
                <c:pt idx="176">
                  <c:v>9.6772810519999997</c:v>
                </c:pt>
                <c:pt idx="177">
                  <c:v>9.6705147619999998</c:v>
                </c:pt>
                <c:pt idx="178">
                  <c:v>9.663747472999999</c:v>
                </c:pt>
                <c:pt idx="179">
                  <c:v>9.6569791760000001</c:v>
                </c:pt>
                <c:pt idx="180">
                  <c:v>9.6502098620000005</c:v>
                </c:pt>
                <c:pt idx="181">
                  <c:v>9.643439549</c:v>
                </c:pt>
                <c:pt idx="182">
                  <c:v>9.6366682189999988</c:v>
                </c:pt>
                <c:pt idx="183">
                  <c:v>9.6298958900000002</c:v>
                </c:pt>
                <c:pt idx="184">
                  <c:v>9.6231225439999992</c:v>
                </c:pt>
                <c:pt idx="185">
                  <c:v>9.616348198999999</c:v>
                </c:pt>
                <c:pt idx="186">
                  <c:v>9.609572837</c:v>
                </c:pt>
                <c:pt idx="187">
                  <c:v>9.6027964669999992</c:v>
                </c:pt>
                <c:pt idx="188">
                  <c:v>9.5960190889999986</c:v>
                </c:pt>
                <c:pt idx="189">
                  <c:v>9.5892407119999987</c:v>
                </c:pt>
                <c:pt idx="190">
                  <c:v>9.582461318</c:v>
                </c:pt>
                <c:pt idx="191">
                  <c:v>9.5756809159999996</c:v>
                </c:pt>
                <c:pt idx="192">
                  <c:v>9.5688995059999993</c:v>
                </c:pt>
                <c:pt idx="193">
                  <c:v>9.562117087999999</c:v>
                </c:pt>
                <c:pt idx="194">
                  <c:v>9.5553336619999989</c:v>
                </c:pt>
                <c:pt idx="195">
                  <c:v>9.5485492279999988</c:v>
                </c:pt>
                <c:pt idx="196">
                  <c:v>9.5417637860000006</c:v>
                </c:pt>
                <c:pt idx="197">
                  <c:v>9.534977335999999</c:v>
                </c:pt>
                <c:pt idx="198">
                  <c:v>9.5281898689999984</c:v>
                </c:pt>
                <c:pt idx="199">
                  <c:v>9.5214014029999987</c:v>
                </c:pt>
                <c:pt idx="200">
                  <c:v>9.5146119289999991</c:v>
                </c:pt>
                <c:pt idx="201">
                  <c:v>9.5078214379999988</c:v>
                </c:pt>
                <c:pt idx="202">
                  <c:v>9.5010299479999993</c:v>
                </c:pt>
                <c:pt idx="203">
                  <c:v>9.49423745</c:v>
                </c:pt>
                <c:pt idx="204">
                  <c:v>9.4874439349999999</c:v>
                </c:pt>
                <c:pt idx="205">
                  <c:v>9.480649420999999</c:v>
                </c:pt>
                <c:pt idx="206">
                  <c:v>9.4738538899999991</c:v>
                </c:pt>
                <c:pt idx="207">
                  <c:v>9.4670573509999993</c:v>
                </c:pt>
                <c:pt idx="208">
                  <c:v>9.4602598130000004</c:v>
                </c:pt>
                <c:pt idx="209">
                  <c:v>9.453461257999999</c:v>
                </c:pt>
                <c:pt idx="210">
                  <c:v>9.4466616949999995</c:v>
                </c:pt>
                <c:pt idx="211">
                  <c:v>9.4398611329999991</c:v>
                </c:pt>
                <c:pt idx="212">
                  <c:v>9.4330595539999997</c:v>
                </c:pt>
                <c:pt idx="213">
                  <c:v>9.4262569670000005</c:v>
                </c:pt>
                <c:pt idx="214">
                  <c:v>9.4194533719999995</c:v>
                </c:pt>
                <c:pt idx="215">
                  <c:v>9.4126487690000005</c:v>
                </c:pt>
                <c:pt idx="216">
                  <c:v>9.4058431579999997</c:v>
                </c:pt>
                <c:pt idx="217">
                  <c:v>9.399036538999999</c:v>
                </c:pt>
                <c:pt idx="218">
                  <c:v>9.3922289120000002</c:v>
                </c:pt>
                <c:pt idx="219">
                  <c:v>9.3854202769999997</c:v>
                </c:pt>
                <c:pt idx="220">
                  <c:v>9.3786106250000003</c:v>
                </c:pt>
                <c:pt idx="221">
                  <c:v>9.371799974</c:v>
                </c:pt>
                <c:pt idx="222">
                  <c:v>9.3649883149999997</c:v>
                </c:pt>
                <c:pt idx="223">
                  <c:v>9.3581756389999988</c:v>
                </c:pt>
                <c:pt idx="224">
                  <c:v>9.3513619639999987</c:v>
                </c:pt>
                <c:pt idx="225">
                  <c:v>9.3445472810000005</c:v>
                </c:pt>
                <c:pt idx="226">
                  <c:v>9.3377315809999999</c:v>
                </c:pt>
                <c:pt idx="227">
                  <c:v>9.3309148819999983</c:v>
                </c:pt>
                <c:pt idx="228">
                  <c:v>9.3240971659999996</c:v>
                </c:pt>
                <c:pt idx="229">
                  <c:v>9.3172784419999992</c:v>
                </c:pt>
                <c:pt idx="230">
                  <c:v>9.3104587189999997</c:v>
                </c:pt>
                <c:pt idx="231">
                  <c:v>9.3036379789999994</c:v>
                </c:pt>
                <c:pt idx="232">
                  <c:v>9.2968162309999993</c:v>
                </c:pt>
                <c:pt idx="233">
                  <c:v>9.289993484</c:v>
                </c:pt>
                <c:pt idx="234">
                  <c:v>9.2831697200000001</c:v>
                </c:pt>
                <c:pt idx="235">
                  <c:v>9.2763449480000002</c:v>
                </c:pt>
                <c:pt idx="236">
                  <c:v>9.2695191679999986</c:v>
                </c:pt>
                <c:pt idx="237">
                  <c:v>9.2626923799999989</c:v>
                </c:pt>
                <c:pt idx="238">
                  <c:v>9.2558645839999993</c:v>
                </c:pt>
                <c:pt idx="239">
                  <c:v>9.2490357799999998</c:v>
                </c:pt>
                <c:pt idx="240">
                  <c:v>9.2422059680000004</c:v>
                </c:pt>
                <c:pt idx="241">
                  <c:v>9.2353751479999993</c:v>
                </c:pt>
                <c:pt idx="242">
                  <c:v>9.2285433109999992</c:v>
                </c:pt>
                <c:pt idx="243">
                  <c:v>9.2217104750000001</c:v>
                </c:pt>
                <c:pt idx="244">
                  <c:v>9.2148766309999992</c:v>
                </c:pt>
                <c:pt idx="245">
                  <c:v>9.2080417789999984</c:v>
                </c:pt>
                <c:pt idx="246">
                  <c:v>9.2012059099999988</c:v>
                </c:pt>
                <c:pt idx="247">
                  <c:v>9.1943690419999999</c:v>
                </c:pt>
                <c:pt idx="248">
                  <c:v>9.1875311569999987</c:v>
                </c:pt>
                <c:pt idx="249">
                  <c:v>9.180692273</c:v>
                </c:pt>
                <c:pt idx="250">
                  <c:v>9.1738523719999989</c:v>
                </c:pt>
                <c:pt idx="251">
                  <c:v>9.1670114719999987</c:v>
                </c:pt>
                <c:pt idx="252">
                  <c:v>9.1601695549999995</c:v>
                </c:pt>
                <c:pt idx="253">
                  <c:v>9.1533266299999987</c:v>
                </c:pt>
                <c:pt idx="254">
                  <c:v>9.1464826969999997</c:v>
                </c:pt>
                <c:pt idx="255">
                  <c:v>9.1396377649999998</c:v>
                </c:pt>
                <c:pt idx="256">
                  <c:v>9.1327918159999992</c:v>
                </c:pt>
                <c:pt idx="257">
                  <c:v>9.1259448590000005</c:v>
                </c:pt>
                <c:pt idx="258">
                  <c:v>9.1190968940000001</c:v>
                </c:pt>
                <c:pt idx="259">
                  <c:v>9.1122479209999998</c:v>
                </c:pt>
                <c:pt idx="260">
                  <c:v>9.1053979399999996</c:v>
                </c:pt>
                <c:pt idx="261">
                  <c:v>9.0985469509999994</c:v>
                </c:pt>
                <c:pt idx="262">
                  <c:v>9.0916949539999994</c:v>
                </c:pt>
                <c:pt idx="263">
                  <c:v>9.0848419489999994</c:v>
                </c:pt>
                <c:pt idx="264">
                  <c:v>9.0779879359999995</c:v>
                </c:pt>
                <c:pt idx="265">
                  <c:v>9.071132905999999</c:v>
                </c:pt>
                <c:pt idx="266">
                  <c:v>9.0642768769999993</c:v>
                </c:pt>
                <c:pt idx="267">
                  <c:v>9.0574198399999997</c:v>
                </c:pt>
                <c:pt idx="268">
                  <c:v>9.0505617859999994</c:v>
                </c:pt>
                <c:pt idx="269">
                  <c:v>9.0437027329999999</c:v>
                </c:pt>
                <c:pt idx="270">
                  <c:v>9.0368426719999988</c:v>
                </c:pt>
                <c:pt idx="271">
                  <c:v>9.0299815939999988</c:v>
                </c:pt>
                <c:pt idx="272">
                  <c:v>9.0231195080000006</c:v>
                </c:pt>
                <c:pt idx="273">
                  <c:v>9.0162564229999997</c:v>
                </c:pt>
                <c:pt idx="274">
                  <c:v>9.009392321</c:v>
                </c:pt>
                <c:pt idx="275">
                  <c:v>9.0025272199999993</c:v>
                </c:pt>
                <c:pt idx="276">
                  <c:v>8.9956611019999997</c:v>
                </c:pt>
                <c:pt idx="277">
                  <c:v>8.9887939760000002</c:v>
                </c:pt>
                <c:pt idx="278">
                  <c:v>8.981925841999999</c:v>
                </c:pt>
                <c:pt idx="279">
                  <c:v>8.9750566999999997</c:v>
                </c:pt>
                <c:pt idx="280">
                  <c:v>8.9681865499999986</c:v>
                </c:pt>
                <c:pt idx="281">
                  <c:v>8.9613153919999995</c:v>
                </c:pt>
                <c:pt idx="282">
                  <c:v>8.9544432259999986</c:v>
                </c:pt>
                <c:pt idx="283">
                  <c:v>8.9475700519999997</c:v>
                </c:pt>
                <c:pt idx="284">
                  <c:v>8.940695869999999</c:v>
                </c:pt>
                <c:pt idx="285">
                  <c:v>8.9338206800000002</c:v>
                </c:pt>
                <c:pt idx="286">
                  <c:v>8.9269444819999997</c:v>
                </c:pt>
                <c:pt idx="287">
                  <c:v>8.9200672759999993</c:v>
                </c:pt>
                <c:pt idx="288">
                  <c:v>8.913189053</c:v>
                </c:pt>
                <c:pt idx="289">
                  <c:v>8.9063098309999997</c:v>
                </c:pt>
                <c:pt idx="290">
                  <c:v>8.8994296009999996</c:v>
                </c:pt>
                <c:pt idx="291">
                  <c:v>8.8925483539999988</c:v>
                </c:pt>
                <c:pt idx="292">
                  <c:v>8.8856661079999988</c:v>
                </c:pt>
                <c:pt idx="293">
                  <c:v>8.8787828449999999</c:v>
                </c:pt>
                <c:pt idx="294">
                  <c:v>8.8718985830000001</c:v>
                </c:pt>
                <c:pt idx="295">
                  <c:v>8.8650133039999996</c:v>
                </c:pt>
                <c:pt idx="296">
                  <c:v>8.858127026</c:v>
                </c:pt>
                <c:pt idx="297">
                  <c:v>8.8512397309999997</c:v>
                </c:pt>
                <c:pt idx="298">
                  <c:v>8.8443514279999995</c:v>
                </c:pt>
                <c:pt idx="299">
                  <c:v>8.8374621169999994</c:v>
                </c:pt>
                <c:pt idx="300">
                  <c:v>8.8305718070000001</c:v>
                </c:pt>
                <c:pt idx="301">
                  <c:v>8.8236804800000002</c:v>
                </c:pt>
                <c:pt idx="302">
                  <c:v>8.8167881450000003</c:v>
                </c:pt>
                <c:pt idx="303">
                  <c:v>8.8098948019999987</c:v>
                </c:pt>
                <c:pt idx="304">
                  <c:v>8.8030004509999991</c:v>
                </c:pt>
                <c:pt idx="305">
                  <c:v>8.7961050919999995</c:v>
                </c:pt>
                <c:pt idx="306">
                  <c:v>8.7892087249999999</c:v>
                </c:pt>
                <c:pt idx="307">
                  <c:v>8.7823113500000005</c:v>
                </c:pt>
                <c:pt idx="308">
                  <c:v>8.7754129580000004</c:v>
                </c:pt>
                <c:pt idx="309">
                  <c:v>8.7685135669999994</c:v>
                </c:pt>
                <c:pt idx="310">
                  <c:v>8.7616131680000002</c:v>
                </c:pt>
                <c:pt idx="311">
                  <c:v>8.7547117609999994</c:v>
                </c:pt>
                <c:pt idx="312">
                  <c:v>8.7478093369999996</c:v>
                </c:pt>
                <c:pt idx="313">
                  <c:v>8.7409059139999989</c:v>
                </c:pt>
                <c:pt idx="314">
                  <c:v>8.7340014739999994</c:v>
                </c:pt>
                <c:pt idx="315">
                  <c:v>8.7270960349999989</c:v>
                </c:pt>
                <c:pt idx="316">
                  <c:v>8.7201895789999995</c:v>
                </c:pt>
                <c:pt idx="317">
                  <c:v>8.7132821239999991</c:v>
                </c:pt>
                <c:pt idx="318">
                  <c:v>8.7063736519999999</c:v>
                </c:pt>
                <c:pt idx="319">
                  <c:v>8.699464171999999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84-4D8B-91BB-7F2E281628E2}"/>
            </c:ext>
          </c:extLst>
        </c:ser>
        <c:ser>
          <c:idx val="10"/>
          <c:order val="10"/>
          <c:tx>
            <c:strRef>
              <c:f>Sheet5!$L$1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Sheet5!$L$2:$L$324</c:f>
              <c:numCache>
                <c:formatCode>General</c:formatCode>
                <c:ptCount val="323"/>
                <c:pt idx="0">
                  <c:v>11.435253304</c:v>
                </c:pt>
                <c:pt idx="1">
                  <c:v>11.426468224000001</c:v>
                </c:pt>
                <c:pt idx="2">
                  <c:v>11.417681812</c:v>
                </c:pt>
                <c:pt idx="3">
                  <c:v>11.408894056000001</c:v>
                </c:pt>
                <c:pt idx="4">
                  <c:v>11.400104944000001</c:v>
                </c:pt>
                <c:pt idx="5">
                  <c:v>11.3913145</c:v>
                </c:pt>
                <c:pt idx="6">
                  <c:v>11.382522700000001</c:v>
                </c:pt>
                <c:pt idx="7">
                  <c:v>11.373729556000001</c:v>
                </c:pt>
                <c:pt idx="8">
                  <c:v>11.36493508</c:v>
                </c:pt>
                <c:pt idx="9">
                  <c:v>11.356139248</c:v>
                </c:pt>
                <c:pt idx="10">
                  <c:v>11.347342072</c:v>
                </c:pt>
                <c:pt idx="11">
                  <c:v>11.338543564</c:v>
                </c:pt>
                <c:pt idx="12">
                  <c:v>11.3297437</c:v>
                </c:pt>
                <c:pt idx="13">
                  <c:v>11.320942492</c:v>
                </c:pt>
                <c:pt idx="14">
                  <c:v>11.31213994</c:v>
                </c:pt>
                <c:pt idx="15">
                  <c:v>11.303336044</c:v>
                </c:pt>
                <c:pt idx="16">
                  <c:v>11.294530804000001</c:v>
                </c:pt>
                <c:pt idx="17">
                  <c:v>11.285724220000001</c:v>
                </c:pt>
                <c:pt idx="18">
                  <c:v>11.276916292000001</c:v>
                </c:pt>
                <c:pt idx="19">
                  <c:v>11.26810702</c:v>
                </c:pt>
                <c:pt idx="20">
                  <c:v>11.259296404000001</c:v>
                </c:pt>
                <c:pt idx="21">
                  <c:v>11.250484444</c:v>
                </c:pt>
                <c:pt idx="22">
                  <c:v>11.241671128</c:v>
                </c:pt>
                <c:pt idx="23">
                  <c:v>11.232856480000001</c:v>
                </c:pt>
                <c:pt idx="24">
                  <c:v>11.224040488</c:v>
                </c:pt>
                <c:pt idx="25">
                  <c:v>11.215223140000001</c:v>
                </c:pt>
                <c:pt idx="26">
                  <c:v>11.20640446</c:v>
                </c:pt>
                <c:pt idx="27">
                  <c:v>11.197584424</c:v>
                </c:pt>
                <c:pt idx="28">
                  <c:v>11.188763056000001</c:v>
                </c:pt>
                <c:pt idx="29">
                  <c:v>11.179940332000001</c:v>
                </c:pt>
                <c:pt idx="30">
                  <c:v>11.171116275999999</c:v>
                </c:pt>
                <c:pt idx="31">
                  <c:v>11.162290864000001</c:v>
                </c:pt>
                <c:pt idx="32">
                  <c:v>11.153464108</c:v>
                </c:pt>
                <c:pt idx="33">
                  <c:v>11.14463602</c:v>
                </c:pt>
                <c:pt idx="34">
                  <c:v>11.135806576</c:v>
                </c:pt>
                <c:pt idx="35">
                  <c:v>11.126975788000001</c:v>
                </c:pt>
                <c:pt idx="36">
                  <c:v>11.118143656000001</c:v>
                </c:pt>
                <c:pt idx="37">
                  <c:v>11.10931018</c:v>
                </c:pt>
                <c:pt idx="38">
                  <c:v>11.100475360000001</c:v>
                </c:pt>
                <c:pt idx="39">
                  <c:v>11.091639196000001</c:v>
                </c:pt>
                <c:pt idx="40">
                  <c:v>11.082801688</c:v>
                </c:pt>
                <c:pt idx="41">
                  <c:v>11.073962836</c:v>
                </c:pt>
                <c:pt idx="42">
                  <c:v>11.06512264</c:v>
                </c:pt>
                <c:pt idx="43">
                  <c:v>11.0562811</c:v>
                </c:pt>
                <c:pt idx="44">
                  <c:v>11.047438204000001</c:v>
                </c:pt>
                <c:pt idx="45">
                  <c:v>11.038593976</c:v>
                </c:pt>
                <c:pt idx="46">
                  <c:v>11.029748403999999</c:v>
                </c:pt>
                <c:pt idx="47">
                  <c:v>11.020901476000001</c:v>
                </c:pt>
                <c:pt idx="48">
                  <c:v>11.012053216</c:v>
                </c:pt>
                <c:pt idx="49">
                  <c:v>11.003203600000001</c:v>
                </c:pt>
                <c:pt idx="50">
                  <c:v>10.994352652</c:v>
                </c:pt>
                <c:pt idx="51">
                  <c:v>10.985500348</c:v>
                </c:pt>
                <c:pt idx="52">
                  <c:v>10.976646712000001</c:v>
                </c:pt>
                <c:pt idx="53">
                  <c:v>10.967791720000001</c:v>
                </c:pt>
                <c:pt idx="54">
                  <c:v>10.958935384</c:v>
                </c:pt>
                <c:pt idx="55">
                  <c:v>10.950077716000001</c:v>
                </c:pt>
                <c:pt idx="56">
                  <c:v>10.941218692</c:v>
                </c:pt>
                <c:pt idx="57">
                  <c:v>10.932358324000001</c:v>
                </c:pt>
                <c:pt idx="58">
                  <c:v>10.923496612000001</c:v>
                </c:pt>
                <c:pt idx="59">
                  <c:v>10.914633556</c:v>
                </c:pt>
                <c:pt idx="60">
                  <c:v>10.905769156</c:v>
                </c:pt>
                <c:pt idx="61">
                  <c:v>10.896903412</c:v>
                </c:pt>
                <c:pt idx="62">
                  <c:v>10.888036324</c:v>
                </c:pt>
                <c:pt idx="63">
                  <c:v>10.879167892</c:v>
                </c:pt>
                <c:pt idx="64">
                  <c:v>10.870298116000001</c:v>
                </c:pt>
                <c:pt idx="65">
                  <c:v>10.861426996</c:v>
                </c:pt>
                <c:pt idx="66">
                  <c:v>10.85255452</c:v>
                </c:pt>
                <c:pt idx="67">
                  <c:v>10.843680712000001</c:v>
                </c:pt>
                <c:pt idx="68">
                  <c:v>10.83480556</c:v>
                </c:pt>
                <c:pt idx="69">
                  <c:v>10.825929052000001</c:v>
                </c:pt>
                <c:pt idx="70">
                  <c:v>10.817051212000001</c:v>
                </c:pt>
                <c:pt idx="71">
                  <c:v>10.808172016</c:v>
                </c:pt>
                <c:pt idx="72">
                  <c:v>10.799291488</c:v>
                </c:pt>
                <c:pt idx="73">
                  <c:v>10.790409604000001</c:v>
                </c:pt>
                <c:pt idx="74">
                  <c:v>10.781526388</c:v>
                </c:pt>
                <c:pt idx="75">
                  <c:v>10.772641816</c:v>
                </c:pt>
                <c:pt idx="76">
                  <c:v>10.7637559</c:v>
                </c:pt>
                <c:pt idx="77">
                  <c:v>10.754868652000001</c:v>
                </c:pt>
                <c:pt idx="78">
                  <c:v>10.745980048</c:v>
                </c:pt>
                <c:pt idx="79">
                  <c:v>10.7370901</c:v>
                </c:pt>
                <c:pt idx="80">
                  <c:v>10.728198808</c:v>
                </c:pt>
                <c:pt idx="81">
                  <c:v>10.719306172</c:v>
                </c:pt>
                <c:pt idx="82">
                  <c:v>10.710412192</c:v>
                </c:pt>
                <c:pt idx="83">
                  <c:v>10.701516868000001</c:v>
                </c:pt>
                <c:pt idx="84">
                  <c:v>10.6926202</c:v>
                </c:pt>
                <c:pt idx="85">
                  <c:v>10.683722188000001</c:v>
                </c:pt>
                <c:pt idx="86">
                  <c:v>10.674822832</c:v>
                </c:pt>
                <c:pt idx="87">
                  <c:v>10.665922132</c:v>
                </c:pt>
                <c:pt idx="88">
                  <c:v>10.657020076</c:v>
                </c:pt>
                <c:pt idx="89">
                  <c:v>10.648116688</c:v>
                </c:pt>
                <c:pt idx="90">
                  <c:v>10.639211956</c:v>
                </c:pt>
                <c:pt idx="91">
                  <c:v>10.63030588</c:v>
                </c:pt>
                <c:pt idx="92">
                  <c:v>10.621398448000001</c:v>
                </c:pt>
                <c:pt idx="93">
                  <c:v>10.612489684</c:v>
                </c:pt>
                <c:pt idx="94">
                  <c:v>10.603579564</c:v>
                </c:pt>
                <c:pt idx="95">
                  <c:v>10.594668112000001</c:v>
                </c:pt>
                <c:pt idx="96">
                  <c:v>10.585755304000001</c:v>
                </c:pt>
                <c:pt idx="97">
                  <c:v>10.576841152</c:v>
                </c:pt>
                <c:pt idx="98">
                  <c:v>10.567925668000001</c:v>
                </c:pt>
                <c:pt idx="99">
                  <c:v>10.559008828</c:v>
                </c:pt>
                <c:pt idx="100">
                  <c:v>10.550090644000001</c:v>
                </c:pt>
                <c:pt idx="101">
                  <c:v>10.541171116000001</c:v>
                </c:pt>
                <c:pt idx="102">
                  <c:v>10.532250244</c:v>
                </c:pt>
                <c:pt idx="103">
                  <c:v>10.523328028</c:v>
                </c:pt>
                <c:pt idx="104">
                  <c:v>10.51440448</c:v>
                </c:pt>
                <c:pt idx="105">
                  <c:v>10.505479576000001</c:v>
                </c:pt>
                <c:pt idx="106">
                  <c:v>10.496553316</c:v>
                </c:pt>
                <c:pt idx="107">
                  <c:v>10.487625724000001</c:v>
                </c:pt>
                <c:pt idx="108">
                  <c:v>10.478696788000001</c:v>
                </c:pt>
                <c:pt idx="109">
                  <c:v>10.469766507999999</c:v>
                </c:pt>
                <c:pt idx="110">
                  <c:v>10.460834884</c:v>
                </c:pt>
                <c:pt idx="111">
                  <c:v>10.451901916000001</c:v>
                </c:pt>
                <c:pt idx="112">
                  <c:v>10.442967592</c:v>
                </c:pt>
                <c:pt idx="113">
                  <c:v>10.434031936</c:v>
                </c:pt>
                <c:pt idx="114">
                  <c:v>10.425094924</c:v>
                </c:pt>
                <c:pt idx="115">
                  <c:v>10.416156580000001</c:v>
                </c:pt>
                <c:pt idx="116">
                  <c:v>10.40721688</c:v>
                </c:pt>
                <c:pt idx="117">
                  <c:v>10.398275848000001</c:v>
                </c:pt>
                <c:pt idx="118">
                  <c:v>10.38933346</c:v>
                </c:pt>
                <c:pt idx="119">
                  <c:v>10.38038974</c:v>
                </c:pt>
                <c:pt idx="120">
                  <c:v>10.371444664</c:v>
                </c:pt>
                <c:pt idx="121">
                  <c:v>10.362498244000001</c:v>
                </c:pt>
                <c:pt idx="122">
                  <c:v>10.353550480000001</c:v>
                </c:pt>
                <c:pt idx="123">
                  <c:v>10.344601384000001</c:v>
                </c:pt>
                <c:pt idx="124">
                  <c:v>10.335650932</c:v>
                </c:pt>
                <c:pt idx="125">
                  <c:v>10.326699136</c:v>
                </c:pt>
                <c:pt idx="126">
                  <c:v>10.317745996000001</c:v>
                </c:pt>
                <c:pt idx="127">
                  <c:v>10.308791512000001</c:v>
                </c:pt>
                <c:pt idx="128">
                  <c:v>10.299835684000001</c:v>
                </c:pt>
                <c:pt idx="129">
                  <c:v>10.290878512000001</c:v>
                </c:pt>
                <c:pt idx="130">
                  <c:v>10.281919996000001</c:v>
                </c:pt>
                <c:pt idx="131">
                  <c:v>10.272960124000001</c:v>
                </c:pt>
                <c:pt idx="132">
                  <c:v>10.263998920000001</c:v>
                </c:pt>
                <c:pt idx="133">
                  <c:v>10.255036372000001</c:v>
                </c:pt>
                <c:pt idx="134">
                  <c:v>10.24607248</c:v>
                </c:pt>
                <c:pt idx="135">
                  <c:v>10.237107232</c:v>
                </c:pt>
                <c:pt idx="136">
                  <c:v>10.228140652</c:v>
                </c:pt>
                <c:pt idx="137">
                  <c:v>10.219172715999999</c:v>
                </c:pt>
                <c:pt idx="138">
                  <c:v>10.210203448</c:v>
                </c:pt>
                <c:pt idx="139">
                  <c:v>10.201232824</c:v>
                </c:pt>
                <c:pt idx="140">
                  <c:v>10.192260868</c:v>
                </c:pt>
                <c:pt idx="141">
                  <c:v>10.183287556</c:v>
                </c:pt>
                <c:pt idx="142">
                  <c:v>10.1743129</c:v>
                </c:pt>
                <c:pt idx="143">
                  <c:v>10.165336912000001</c:v>
                </c:pt>
                <c:pt idx="144">
                  <c:v>10.156359568000001</c:v>
                </c:pt>
                <c:pt idx="145">
                  <c:v>10.14738088</c:v>
                </c:pt>
                <c:pt idx="146">
                  <c:v>10.138400848</c:v>
                </c:pt>
                <c:pt idx="147">
                  <c:v>10.129419472</c:v>
                </c:pt>
                <c:pt idx="148">
                  <c:v>10.120436752</c:v>
                </c:pt>
                <c:pt idx="149">
                  <c:v>10.111452688</c:v>
                </c:pt>
                <c:pt idx="150">
                  <c:v>10.102467280000001</c:v>
                </c:pt>
                <c:pt idx="151">
                  <c:v>10.093480528000001</c:v>
                </c:pt>
                <c:pt idx="152">
                  <c:v>10.084492432000001</c:v>
                </c:pt>
                <c:pt idx="153">
                  <c:v>10.075502992000001</c:v>
                </c:pt>
                <c:pt idx="154">
                  <c:v>10.066512208000001</c:v>
                </c:pt>
                <c:pt idx="155">
                  <c:v>10.05752008</c:v>
                </c:pt>
                <c:pt idx="156">
                  <c:v>10.048526596</c:v>
                </c:pt>
                <c:pt idx="157">
                  <c:v>10.039531780000001</c:v>
                </c:pt>
                <c:pt idx="158">
                  <c:v>10.030535608000001</c:v>
                </c:pt>
                <c:pt idx="159">
                  <c:v>10.021538104000001</c:v>
                </c:pt>
                <c:pt idx="160">
                  <c:v>10.012539256</c:v>
                </c:pt>
                <c:pt idx="161">
                  <c:v>10.003539052000001</c:v>
                </c:pt>
                <c:pt idx="162">
                  <c:v>9.9945375040000002</c:v>
                </c:pt>
                <c:pt idx="163">
                  <c:v>9.9855346239999996</c:v>
                </c:pt>
                <c:pt idx="164">
                  <c:v>9.9765303880000005</c:v>
                </c:pt>
                <c:pt idx="165">
                  <c:v>9.9675248080000003</c:v>
                </c:pt>
                <c:pt idx="166">
                  <c:v>9.958517896</c:v>
                </c:pt>
                <c:pt idx="167">
                  <c:v>9.9495096280000013</c:v>
                </c:pt>
                <c:pt idx="168">
                  <c:v>9.9405000159999997</c:v>
                </c:pt>
                <c:pt idx="169">
                  <c:v>9.9314890600000005</c:v>
                </c:pt>
                <c:pt idx="170">
                  <c:v>9.9224767600000003</c:v>
                </c:pt>
                <c:pt idx="171">
                  <c:v>9.9134631160000009</c:v>
                </c:pt>
                <c:pt idx="172">
                  <c:v>9.9044481280000003</c:v>
                </c:pt>
                <c:pt idx="173">
                  <c:v>9.8954317960000004</c:v>
                </c:pt>
                <c:pt idx="174">
                  <c:v>9.8864141200000013</c:v>
                </c:pt>
                <c:pt idx="175">
                  <c:v>9.8773951000000011</c:v>
                </c:pt>
                <c:pt idx="176">
                  <c:v>9.8683747359999998</c:v>
                </c:pt>
                <c:pt idx="177">
                  <c:v>9.859353016</c:v>
                </c:pt>
                <c:pt idx="178">
                  <c:v>9.8503299640000002</c:v>
                </c:pt>
                <c:pt idx="179">
                  <c:v>9.841305568000001</c:v>
                </c:pt>
                <c:pt idx="180">
                  <c:v>9.8322798159999998</c:v>
                </c:pt>
                <c:pt idx="181">
                  <c:v>9.8232527320000003</c:v>
                </c:pt>
                <c:pt idx="182">
                  <c:v>9.8142242920000005</c:v>
                </c:pt>
                <c:pt idx="183">
                  <c:v>9.8051945200000006</c:v>
                </c:pt>
                <c:pt idx="184">
                  <c:v>9.7961633920000004</c:v>
                </c:pt>
                <c:pt idx="185">
                  <c:v>9.7871309320000002</c:v>
                </c:pt>
                <c:pt idx="186">
                  <c:v>9.7780971160000014</c:v>
                </c:pt>
                <c:pt idx="187">
                  <c:v>9.7690619559999998</c:v>
                </c:pt>
                <c:pt idx="188">
                  <c:v>9.7600254520000007</c:v>
                </c:pt>
                <c:pt idx="189">
                  <c:v>9.7509876159999997</c:v>
                </c:pt>
                <c:pt idx="190">
                  <c:v>9.7419484240000003</c:v>
                </c:pt>
                <c:pt idx="191">
                  <c:v>9.7329078879999997</c:v>
                </c:pt>
                <c:pt idx="192">
                  <c:v>9.7238660079999999</c:v>
                </c:pt>
                <c:pt idx="193">
                  <c:v>9.7148227840000008</c:v>
                </c:pt>
                <c:pt idx="194">
                  <c:v>9.7057782160000006</c:v>
                </c:pt>
                <c:pt idx="195">
                  <c:v>9.6967323040000011</c:v>
                </c:pt>
                <c:pt idx="196">
                  <c:v>9.6876850480000005</c:v>
                </c:pt>
                <c:pt idx="197">
                  <c:v>9.6786364480000007</c:v>
                </c:pt>
                <c:pt idx="198">
                  <c:v>9.6695864920000005</c:v>
                </c:pt>
                <c:pt idx="199">
                  <c:v>9.6605352040000003</c:v>
                </c:pt>
                <c:pt idx="200">
                  <c:v>9.6514825720000008</c:v>
                </c:pt>
                <c:pt idx="201">
                  <c:v>9.642428584000001</c:v>
                </c:pt>
                <c:pt idx="202">
                  <c:v>9.6333732639999994</c:v>
                </c:pt>
                <c:pt idx="203">
                  <c:v>9.6243166000000002</c:v>
                </c:pt>
                <c:pt idx="204">
                  <c:v>9.6152585800000008</c:v>
                </c:pt>
                <c:pt idx="205">
                  <c:v>9.6061992280000013</c:v>
                </c:pt>
                <c:pt idx="206">
                  <c:v>9.5971385199999997</c:v>
                </c:pt>
                <c:pt idx="207">
                  <c:v>9.5880764680000006</c:v>
                </c:pt>
                <c:pt idx="208">
                  <c:v>9.5790130839999996</c:v>
                </c:pt>
                <c:pt idx="209">
                  <c:v>9.5699483440000002</c:v>
                </c:pt>
                <c:pt idx="210">
                  <c:v>9.5608822599999996</c:v>
                </c:pt>
                <c:pt idx="211">
                  <c:v>9.5518148440000008</c:v>
                </c:pt>
                <c:pt idx="212">
                  <c:v>9.5427460719999999</c:v>
                </c:pt>
                <c:pt idx="213">
                  <c:v>9.5336759559999997</c:v>
                </c:pt>
                <c:pt idx="214">
                  <c:v>9.5246044960000003</c:v>
                </c:pt>
                <c:pt idx="215">
                  <c:v>9.5155316919999997</c:v>
                </c:pt>
                <c:pt idx="216">
                  <c:v>9.5064575439999999</c:v>
                </c:pt>
                <c:pt idx="217">
                  <c:v>9.4973820520000007</c:v>
                </c:pt>
                <c:pt idx="218">
                  <c:v>9.4883052160000005</c:v>
                </c:pt>
                <c:pt idx="219">
                  <c:v>9.479227036000001</c:v>
                </c:pt>
                <c:pt idx="220">
                  <c:v>9.4701475000000013</c:v>
                </c:pt>
                <c:pt idx="221">
                  <c:v>9.4610666320000014</c:v>
                </c:pt>
                <c:pt idx="222">
                  <c:v>9.4519844200000005</c:v>
                </c:pt>
                <c:pt idx="223">
                  <c:v>9.4429008520000011</c:v>
                </c:pt>
                <c:pt idx="224">
                  <c:v>9.4338159519999998</c:v>
                </c:pt>
                <c:pt idx="225">
                  <c:v>9.424729708000001</c:v>
                </c:pt>
                <c:pt idx="226">
                  <c:v>9.4156421080000001</c:v>
                </c:pt>
                <c:pt idx="227">
                  <c:v>9.4065531759999992</c:v>
                </c:pt>
                <c:pt idx="228">
                  <c:v>9.3974628879999997</c:v>
                </c:pt>
                <c:pt idx="229">
                  <c:v>9.388371256000001</c:v>
                </c:pt>
                <c:pt idx="230">
                  <c:v>9.3792782920000004</c:v>
                </c:pt>
                <c:pt idx="231">
                  <c:v>9.3701839719999995</c:v>
                </c:pt>
                <c:pt idx="232">
                  <c:v>9.3610883079999994</c:v>
                </c:pt>
                <c:pt idx="233">
                  <c:v>9.3519913120000009</c:v>
                </c:pt>
                <c:pt idx="234">
                  <c:v>9.3428929600000004</c:v>
                </c:pt>
                <c:pt idx="235">
                  <c:v>9.3337932640000005</c:v>
                </c:pt>
                <c:pt idx="236">
                  <c:v>9.3246922239999996</c:v>
                </c:pt>
                <c:pt idx="237">
                  <c:v>9.3155898400000012</c:v>
                </c:pt>
                <c:pt idx="238">
                  <c:v>9.306486112</c:v>
                </c:pt>
                <c:pt idx="239">
                  <c:v>9.2973810400000012</c:v>
                </c:pt>
                <c:pt idx="240">
                  <c:v>9.2882746239999996</c:v>
                </c:pt>
                <c:pt idx="241">
                  <c:v>9.2791668640000005</c:v>
                </c:pt>
                <c:pt idx="242">
                  <c:v>9.270057748000001</c:v>
                </c:pt>
                <c:pt idx="243">
                  <c:v>9.2609473000000015</c:v>
                </c:pt>
                <c:pt idx="244">
                  <c:v>9.251835508000001</c:v>
                </c:pt>
                <c:pt idx="245">
                  <c:v>9.2427223719999994</c:v>
                </c:pt>
                <c:pt idx="246">
                  <c:v>9.233607880000001</c:v>
                </c:pt>
                <c:pt idx="247">
                  <c:v>9.2244920560000008</c:v>
                </c:pt>
                <c:pt idx="248">
                  <c:v>9.2153748760000003</c:v>
                </c:pt>
                <c:pt idx="249">
                  <c:v>9.2062563639999997</c:v>
                </c:pt>
                <c:pt idx="250">
                  <c:v>9.1971364960000006</c:v>
                </c:pt>
                <c:pt idx="251">
                  <c:v>9.1880152959999997</c:v>
                </c:pt>
                <c:pt idx="252">
                  <c:v>9.1788927400000002</c:v>
                </c:pt>
                <c:pt idx="253">
                  <c:v>9.1697688399999997</c:v>
                </c:pt>
                <c:pt idx="254">
                  <c:v>9.1606435959999999</c:v>
                </c:pt>
                <c:pt idx="255">
                  <c:v>9.15151702</c:v>
                </c:pt>
                <c:pt idx="256">
                  <c:v>9.1423890879999998</c:v>
                </c:pt>
                <c:pt idx="257">
                  <c:v>9.1332598120000004</c:v>
                </c:pt>
                <c:pt idx="258">
                  <c:v>9.1241291920000016</c:v>
                </c:pt>
                <c:pt idx="259">
                  <c:v>9.114997228</c:v>
                </c:pt>
                <c:pt idx="260">
                  <c:v>9.1058639200000009</c:v>
                </c:pt>
                <c:pt idx="261">
                  <c:v>9.0967292680000007</c:v>
                </c:pt>
                <c:pt idx="262">
                  <c:v>9.0875932719999994</c:v>
                </c:pt>
                <c:pt idx="263">
                  <c:v>9.0784559320000007</c:v>
                </c:pt>
                <c:pt idx="264">
                  <c:v>9.0693172480000008</c:v>
                </c:pt>
                <c:pt idx="265">
                  <c:v>9.0601772080000007</c:v>
                </c:pt>
                <c:pt idx="266">
                  <c:v>9.0510358360000005</c:v>
                </c:pt>
                <c:pt idx="267">
                  <c:v>9.041893120000001</c:v>
                </c:pt>
                <c:pt idx="268">
                  <c:v>9.0327490479999994</c:v>
                </c:pt>
                <c:pt idx="269">
                  <c:v>9.0236036440000014</c:v>
                </c:pt>
                <c:pt idx="270">
                  <c:v>9.0144568960000004</c:v>
                </c:pt>
                <c:pt idx="271">
                  <c:v>9.005308792000001</c:v>
                </c:pt>
                <c:pt idx="272">
                  <c:v>8.9961593440000005</c:v>
                </c:pt>
                <c:pt idx="273">
                  <c:v>8.9870085639999999</c:v>
                </c:pt>
                <c:pt idx="274">
                  <c:v>8.9778564280000008</c:v>
                </c:pt>
                <c:pt idx="275">
                  <c:v>8.9687029599999999</c:v>
                </c:pt>
                <c:pt idx="276">
                  <c:v>8.9595481360000004</c:v>
                </c:pt>
                <c:pt idx="277">
                  <c:v>8.9503919680000017</c:v>
                </c:pt>
                <c:pt idx="278">
                  <c:v>8.9412344560000001</c:v>
                </c:pt>
                <c:pt idx="279">
                  <c:v>8.932075600000001</c:v>
                </c:pt>
                <c:pt idx="280">
                  <c:v>8.9229154000000008</c:v>
                </c:pt>
                <c:pt idx="281">
                  <c:v>8.9137538559999996</c:v>
                </c:pt>
                <c:pt idx="282">
                  <c:v>8.9045909680000008</c:v>
                </c:pt>
                <c:pt idx="283">
                  <c:v>8.895426736000001</c:v>
                </c:pt>
                <c:pt idx="284">
                  <c:v>8.8862611600000001</c:v>
                </c:pt>
                <c:pt idx="285">
                  <c:v>8.8770942399999999</c:v>
                </c:pt>
                <c:pt idx="286">
                  <c:v>8.8679259760000004</c:v>
                </c:pt>
                <c:pt idx="287">
                  <c:v>8.8587563679999999</c:v>
                </c:pt>
                <c:pt idx="288">
                  <c:v>8.8495854040000008</c:v>
                </c:pt>
                <c:pt idx="289">
                  <c:v>8.8404131079999999</c:v>
                </c:pt>
                <c:pt idx="290">
                  <c:v>8.8312394679999997</c:v>
                </c:pt>
                <c:pt idx="291">
                  <c:v>8.822064472000001</c:v>
                </c:pt>
                <c:pt idx="292">
                  <c:v>8.8128881440000004</c:v>
                </c:pt>
                <c:pt idx="293">
                  <c:v>8.8037104600000013</c:v>
                </c:pt>
                <c:pt idx="294">
                  <c:v>8.7945314440000004</c:v>
                </c:pt>
                <c:pt idx="295">
                  <c:v>8.785351072000001</c:v>
                </c:pt>
                <c:pt idx="296">
                  <c:v>8.7761693680000015</c:v>
                </c:pt>
                <c:pt idx="297">
                  <c:v>8.7669863079999999</c:v>
                </c:pt>
                <c:pt idx="298">
                  <c:v>8.7578019040000008</c:v>
                </c:pt>
                <c:pt idx="299">
                  <c:v>8.7486161560000006</c:v>
                </c:pt>
                <c:pt idx="300">
                  <c:v>8.7394290760000004</c:v>
                </c:pt>
                <c:pt idx="301">
                  <c:v>8.7302406400000017</c:v>
                </c:pt>
                <c:pt idx="302">
                  <c:v>8.7210508600000001</c:v>
                </c:pt>
                <c:pt idx="303">
                  <c:v>8.711859736000001</c:v>
                </c:pt>
                <c:pt idx="304">
                  <c:v>8.7026672680000008</c:v>
                </c:pt>
                <c:pt idx="305">
                  <c:v>8.6934734559999995</c:v>
                </c:pt>
                <c:pt idx="306">
                  <c:v>8.6842783000000008</c:v>
                </c:pt>
                <c:pt idx="307">
                  <c:v>8.675081800000001</c:v>
                </c:pt>
                <c:pt idx="308">
                  <c:v>8.6658839440000008</c:v>
                </c:pt>
                <c:pt idx="309">
                  <c:v>8.6566847560000006</c:v>
                </c:pt>
                <c:pt idx="310">
                  <c:v>8.6474842239999994</c:v>
                </c:pt>
                <c:pt idx="311">
                  <c:v>8.6382823480000006</c:v>
                </c:pt>
                <c:pt idx="312">
                  <c:v>8.6290791159999998</c:v>
                </c:pt>
                <c:pt idx="313">
                  <c:v>8.6198745520000006</c:v>
                </c:pt>
                <c:pt idx="314">
                  <c:v>8.6106686319999994</c:v>
                </c:pt>
                <c:pt idx="315">
                  <c:v>8.6014613799999999</c:v>
                </c:pt>
                <c:pt idx="316">
                  <c:v>8.5922527720000001</c:v>
                </c:pt>
                <c:pt idx="317">
                  <c:v>8.5830428320000003</c:v>
                </c:pt>
                <c:pt idx="318">
                  <c:v>8.5738315360000001</c:v>
                </c:pt>
                <c:pt idx="319">
                  <c:v>8.5646188960000007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484-4D8B-91BB-7F2E281628E2}"/>
            </c:ext>
          </c:extLst>
        </c:ser>
        <c:ser>
          <c:idx val="11"/>
          <c:order val="11"/>
          <c:tx>
            <c:strRef>
              <c:f>Sheet5!$M$1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Sheet5!$M$2:$M$324</c:f>
              <c:numCache>
                <c:formatCode>General</c:formatCode>
                <c:ptCount val="323"/>
                <c:pt idx="0">
                  <c:v>11.537671072</c:v>
                </c:pt>
                <c:pt idx="1">
                  <c:v>11.525957632000001</c:v>
                </c:pt>
                <c:pt idx="2">
                  <c:v>11.514242416</c:v>
                </c:pt>
                <c:pt idx="3">
                  <c:v>11.502525408</c:v>
                </c:pt>
                <c:pt idx="4">
                  <c:v>11.490806592</c:v>
                </c:pt>
                <c:pt idx="5">
                  <c:v>11.479086000000001</c:v>
                </c:pt>
                <c:pt idx="6">
                  <c:v>11.467363600000001</c:v>
                </c:pt>
                <c:pt idx="7">
                  <c:v>11.455639408</c:v>
                </c:pt>
                <c:pt idx="8">
                  <c:v>11.443913439999999</c:v>
                </c:pt>
                <c:pt idx="9">
                  <c:v>11.432185664</c:v>
                </c:pt>
                <c:pt idx="10">
                  <c:v>11.420456096000001</c:v>
                </c:pt>
                <c:pt idx="11">
                  <c:v>11.408724751999999</c:v>
                </c:pt>
                <c:pt idx="12">
                  <c:v>11.3969916</c:v>
                </c:pt>
                <c:pt idx="13">
                  <c:v>11.385256655999999</c:v>
                </c:pt>
                <c:pt idx="14">
                  <c:v>11.37351992</c:v>
                </c:pt>
                <c:pt idx="15">
                  <c:v>11.361781392000001</c:v>
                </c:pt>
                <c:pt idx="16">
                  <c:v>11.350041072</c:v>
                </c:pt>
                <c:pt idx="17">
                  <c:v>11.338298959999999</c:v>
                </c:pt>
                <c:pt idx="18">
                  <c:v>11.326555056</c:v>
                </c:pt>
                <c:pt idx="19">
                  <c:v>11.31480936</c:v>
                </c:pt>
                <c:pt idx="20">
                  <c:v>11.303061872000001</c:v>
                </c:pt>
                <c:pt idx="21">
                  <c:v>11.291312592000001</c:v>
                </c:pt>
                <c:pt idx="22">
                  <c:v>11.279561504</c:v>
                </c:pt>
                <c:pt idx="23">
                  <c:v>11.26780864</c:v>
                </c:pt>
                <c:pt idx="24">
                  <c:v>11.256053984000001</c:v>
                </c:pt>
                <c:pt idx="25">
                  <c:v>11.24429752</c:v>
                </c:pt>
                <c:pt idx="26">
                  <c:v>11.232539280000001</c:v>
                </c:pt>
                <c:pt idx="27">
                  <c:v>11.220779232</c:v>
                </c:pt>
                <c:pt idx="28">
                  <c:v>11.209017408000001</c:v>
                </c:pt>
                <c:pt idx="29">
                  <c:v>11.197253776</c:v>
                </c:pt>
                <c:pt idx="30">
                  <c:v>11.185488368</c:v>
                </c:pt>
                <c:pt idx="31">
                  <c:v>11.173721152000001</c:v>
                </c:pt>
                <c:pt idx="32">
                  <c:v>11.161952144000001</c:v>
                </c:pt>
                <c:pt idx="33">
                  <c:v>11.150181360000001</c:v>
                </c:pt>
                <c:pt idx="34">
                  <c:v>11.138408768</c:v>
                </c:pt>
                <c:pt idx="35">
                  <c:v>11.126634384000001</c:v>
                </c:pt>
                <c:pt idx="36">
                  <c:v>11.114858208000001</c:v>
                </c:pt>
                <c:pt idx="37">
                  <c:v>11.103080240000001</c:v>
                </c:pt>
                <c:pt idx="38">
                  <c:v>11.091300480000001</c:v>
                </c:pt>
                <c:pt idx="39">
                  <c:v>11.079518928000001</c:v>
                </c:pt>
                <c:pt idx="40">
                  <c:v>11.067735584000001</c:v>
                </c:pt>
                <c:pt idx="41">
                  <c:v>11.055950448000001</c:v>
                </c:pt>
                <c:pt idx="42">
                  <c:v>11.04416352</c:v>
                </c:pt>
                <c:pt idx="43">
                  <c:v>11.032374799999999</c:v>
                </c:pt>
                <c:pt idx="44">
                  <c:v>11.020584272000001</c:v>
                </c:pt>
                <c:pt idx="45">
                  <c:v>11.008791968000001</c:v>
                </c:pt>
                <c:pt idx="46">
                  <c:v>10.996997872</c:v>
                </c:pt>
                <c:pt idx="47">
                  <c:v>10.985201968</c:v>
                </c:pt>
                <c:pt idx="48">
                  <c:v>10.973404288000001</c:v>
                </c:pt>
                <c:pt idx="49">
                  <c:v>10.9616048</c:v>
                </c:pt>
                <c:pt idx="50">
                  <c:v>10.949803536000001</c:v>
                </c:pt>
                <c:pt idx="51">
                  <c:v>10.938000464</c:v>
                </c:pt>
                <c:pt idx="52">
                  <c:v>10.926195616000001</c:v>
                </c:pt>
                <c:pt idx="53">
                  <c:v>10.91438896</c:v>
                </c:pt>
                <c:pt idx="54">
                  <c:v>10.902580512</c:v>
                </c:pt>
                <c:pt idx="55">
                  <c:v>10.890770288000001</c:v>
                </c:pt>
                <c:pt idx="56">
                  <c:v>10.878958256000001</c:v>
                </c:pt>
                <c:pt idx="57">
                  <c:v>10.867144432</c:v>
                </c:pt>
                <c:pt idx="58">
                  <c:v>10.855328816</c:v>
                </c:pt>
                <c:pt idx="59">
                  <c:v>10.843511407999999</c:v>
                </c:pt>
                <c:pt idx="60">
                  <c:v>10.831692208</c:v>
                </c:pt>
                <c:pt idx="61">
                  <c:v>10.819871215999999</c:v>
                </c:pt>
                <c:pt idx="62">
                  <c:v>10.808048432</c:v>
                </c:pt>
                <c:pt idx="63">
                  <c:v>10.796223856000001</c:v>
                </c:pt>
                <c:pt idx="64">
                  <c:v>10.784397488</c:v>
                </c:pt>
                <c:pt idx="65">
                  <c:v>10.772569327999999</c:v>
                </c:pt>
                <c:pt idx="66">
                  <c:v>10.760739360000001</c:v>
                </c:pt>
                <c:pt idx="67">
                  <c:v>10.748907616</c:v>
                </c:pt>
                <c:pt idx="68">
                  <c:v>10.737074079999999</c:v>
                </c:pt>
                <c:pt idx="69">
                  <c:v>10.725238736</c:v>
                </c:pt>
                <c:pt idx="70">
                  <c:v>10.713401616000001</c:v>
                </c:pt>
                <c:pt idx="71">
                  <c:v>10.701562687999999</c:v>
                </c:pt>
                <c:pt idx="72">
                  <c:v>10.689721984</c:v>
                </c:pt>
                <c:pt idx="73">
                  <c:v>10.677879472000001</c:v>
                </c:pt>
                <c:pt idx="74">
                  <c:v>10.666035184</c:v>
                </c:pt>
                <c:pt idx="75">
                  <c:v>10.654189087999999</c:v>
                </c:pt>
                <c:pt idx="76">
                  <c:v>10.642341200000001</c:v>
                </c:pt>
                <c:pt idx="77">
                  <c:v>10.630491536000001</c:v>
                </c:pt>
                <c:pt idx="78">
                  <c:v>10.618640064000001</c:v>
                </c:pt>
                <c:pt idx="79">
                  <c:v>10.6067868</c:v>
                </c:pt>
                <c:pt idx="80">
                  <c:v>10.594931744</c:v>
                </c:pt>
                <c:pt idx="81">
                  <c:v>10.583074895999999</c:v>
                </c:pt>
                <c:pt idx="82">
                  <c:v>10.571216256</c:v>
                </c:pt>
                <c:pt idx="83">
                  <c:v>10.559355824000001</c:v>
                </c:pt>
                <c:pt idx="84">
                  <c:v>10.547493599999999</c:v>
                </c:pt>
                <c:pt idx="85">
                  <c:v>10.535629584</c:v>
                </c:pt>
                <c:pt idx="86">
                  <c:v>10.523763775999999</c:v>
                </c:pt>
                <c:pt idx="87">
                  <c:v>10.511896176</c:v>
                </c:pt>
                <c:pt idx="88">
                  <c:v>10.500026768</c:v>
                </c:pt>
                <c:pt idx="89">
                  <c:v>10.488155584000001</c:v>
                </c:pt>
                <c:pt idx="90">
                  <c:v>10.476282608</c:v>
                </c:pt>
                <c:pt idx="91">
                  <c:v>10.46440784</c:v>
                </c:pt>
                <c:pt idx="92">
                  <c:v>10.452531264000001</c:v>
                </c:pt>
                <c:pt idx="93">
                  <c:v>10.440652912000001</c:v>
                </c:pt>
                <c:pt idx="94">
                  <c:v>10.428772752</c:v>
                </c:pt>
                <c:pt idx="95">
                  <c:v>10.416890816</c:v>
                </c:pt>
                <c:pt idx="96">
                  <c:v>10.405007072</c:v>
                </c:pt>
                <c:pt idx="97">
                  <c:v>10.393121535999999</c:v>
                </c:pt>
                <c:pt idx="98">
                  <c:v>10.381234224</c:v>
                </c:pt>
                <c:pt idx="99">
                  <c:v>10.369345104000001</c:v>
                </c:pt>
                <c:pt idx="100">
                  <c:v>10.357454192000001</c:v>
                </c:pt>
                <c:pt idx="101">
                  <c:v>10.345561488</c:v>
                </c:pt>
                <c:pt idx="102">
                  <c:v>10.333666991999999</c:v>
                </c:pt>
                <c:pt idx="103">
                  <c:v>10.321770704</c:v>
                </c:pt>
                <c:pt idx="104">
                  <c:v>10.30987264</c:v>
                </c:pt>
                <c:pt idx="105">
                  <c:v>10.297972768000001</c:v>
                </c:pt>
                <c:pt idx="106">
                  <c:v>10.286071088</c:v>
                </c:pt>
                <c:pt idx="107">
                  <c:v>10.274167631999999</c:v>
                </c:pt>
                <c:pt idx="108">
                  <c:v>10.262262384</c:v>
                </c:pt>
                <c:pt idx="109">
                  <c:v>10.250355343999999</c:v>
                </c:pt>
                <c:pt idx="110">
                  <c:v>10.238446511999999</c:v>
                </c:pt>
                <c:pt idx="111">
                  <c:v>10.226535888000001</c:v>
                </c:pt>
                <c:pt idx="112">
                  <c:v>10.214623456</c:v>
                </c:pt>
                <c:pt idx="113">
                  <c:v>10.202709248</c:v>
                </c:pt>
                <c:pt idx="114">
                  <c:v>10.190793232000001</c:v>
                </c:pt>
                <c:pt idx="115">
                  <c:v>10.178875440000001</c:v>
                </c:pt>
                <c:pt idx="116">
                  <c:v>10.16695584</c:v>
                </c:pt>
                <c:pt idx="117">
                  <c:v>10.155034464</c:v>
                </c:pt>
                <c:pt idx="118">
                  <c:v>10.143111279999999</c:v>
                </c:pt>
                <c:pt idx="119">
                  <c:v>10.131186319999999</c:v>
                </c:pt>
                <c:pt idx="120">
                  <c:v>10.119259551999999</c:v>
                </c:pt>
                <c:pt idx="121">
                  <c:v>10.107330992</c:v>
                </c:pt>
                <c:pt idx="122">
                  <c:v>10.095400639999999</c:v>
                </c:pt>
                <c:pt idx="123">
                  <c:v>10.083468512</c:v>
                </c:pt>
                <c:pt idx="124">
                  <c:v>10.071534575999999</c:v>
                </c:pt>
                <c:pt idx="125">
                  <c:v>10.059598848</c:v>
                </c:pt>
                <c:pt idx="126">
                  <c:v>10.047661328</c:v>
                </c:pt>
                <c:pt idx="127">
                  <c:v>10.035722016000001</c:v>
                </c:pt>
                <c:pt idx="128">
                  <c:v>10.023780911999999</c:v>
                </c:pt>
                <c:pt idx="129">
                  <c:v>10.011838016</c:v>
                </c:pt>
                <c:pt idx="130">
                  <c:v>9.9998933280000006</c:v>
                </c:pt>
                <c:pt idx="131">
                  <c:v>9.9879468320000004</c:v>
                </c:pt>
                <c:pt idx="132">
                  <c:v>9.9759985600000007</c:v>
                </c:pt>
                <c:pt idx="133">
                  <c:v>9.9640484960000002</c:v>
                </c:pt>
                <c:pt idx="134">
                  <c:v>9.9520966400000006</c:v>
                </c:pt>
                <c:pt idx="135">
                  <c:v>9.9401429760000006</c:v>
                </c:pt>
                <c:pt idx="136">
                  <c:v>9.9281875359999994</c:v>
                </c:pt>
                <c:pt idx="137">
                  <c:v>9.9162302879999995</c:v>
                </c:pt>
                <c:pt idx="138">
                  <c:v>9.9042712640000001</c:v>
                </c:pt>
                <c:pt idx="139">
                  <c:v>9.8923104320000004</c:v>
                </c:pt>
                <c:pt idx="140">
                  <c:v>9.8803478239999993</c:v>
                </c:pt>
                <c:pt idx="141">
                  <c:v>9.8683834079999997</c:v>
                </c:pt>
                <c:pt idx="142">
                  <c:v>9.8564171999999992</c:v>
                </c:pt>
                <c:pt idx="143">
                  <c:v>9.844449216000001</c:v>
                </c:pt>
                <c:pt idx="144">
                  <c:v>9.8324794240000006</c:v>
                </c:pt>
                <c:pt idx="145">
                  <c:v>9.8205078399999994</c:v>
                </c:pt>
                <c:pt idx="146">
                  <c:v>9.808534464000001</c:v>
                </c:pt>
                <c:pt idx="147">
                  <c:v>9.7965592959999999</c:v>
                </c:pt>
                <c:pt idx="148">
                  <c:v>9.7845823359999997</c:v>
                </c:pt>
                <c:pt idx="149">
                  <c:v>9.7726035839999987</c:v>
                </c:pt>
                <c:pt idx="150">
                  <c:v>9.7606230400000005</c:v>
                </c:pt>
                <c:pt idx="151">
                  <c:v>9.7486407039999996</c:v>
                </c:pt>
                <c:pt idx="152">
                  <c:v>9.7366565759999997</c:v>
                </c:pt>
                <c:pt idx="153">
                  <c:v>9.7246706560000007</c:v>
                </c:pt>
                <c:pt idx="154">
                  <c:v>9.7126829440000009</c:v>
                </c:pt>
                <c:pt idx="155">
                  <c:v>9.7006934400000002</c:v>
                </c:pt>
                <c:pt idx="156">
                  <c:v>9.6887021279999992</c:v>
                </c:pt>
                <c:pt idx="157">
                  <c:v>9.6767090400000004</c:v>
                </c:pt>
                <c:pt idx="158">
                  <c:v>9.6647141439999995</c:v>
                </c:pt>
                <c:pt idx="159">
                  <c:v>9.6527174720000009</c:v>
                </c:pt>
                <c:pt idx="160">
                  <c:v>9.6407190079999996</c:v>
                </c:pt>
                <c:pt idx="161">
                  <c:v>9.6287187359999997</c:v>
                </c:pt>
                <c:pt idx="162">
                  <c:v>9.616716671999999</c:v>
                </c:pt>
                <c:pt idx="163">
                  <c:v>9.6047128320000006</c:v>
                </c:pt>
                <c:pt idx="164">
                  <c:v>9.592707184</c:v>
                </c:pt>
                <c:pt idx="165">
                  <c:v>9.5806997440000004</c:v>
                </c:pt>
                <c:pt idx="166">
                  <c:v>9.5686905279999994</c:v>
                </c:pt>
                <c:pt idx="167">
                  <c:v>9.5566795039999999</c:v>
                </c:pt>
                <c:pt idx="168">
                  <c:v>9.5446666879999995</c:v>
                </c:pt>
                <c:pt idx="169">
                  <c:v>9.5326520800000001</c:v>
                </c:pt>
                <c:pt idx="170">
                  <c:v>9.5206356799999998</c:v>
                </c:pt>
                <c:pt idx="171">
                  <c:v>9.5086174880000005</c:v>
                </c:pt>
                <c:pt idx="172">
                  <c:v>9.4965975040000004</c:v>
                </c:pt>
                <c:pt idx="173">
                  <c:v>9.4845757279999994</c:v>
                </c:pt>
                <c:pt idx="174">
                  <c:v>9.4725521599999993</c:v>
                </c:pt>
                <c:pt idx="175">
                  <c:v>9.4605268000000002</c:v>
                </c:pt>
                <c:pt idx="176">
                  <c:v>9.4484996480000003</c:v>
                </c:pt>
                <c:pt idx="177">
                  <c:v>9.436470688</c:v>
                </c:pt>
                <c:pt idx="178">
                  <c:v>9.4244399520000002</c:v>
                </c:pt>
                <c:pt idx="179">
                  <c:v>9.4124074239999995</c:v>
                </c:pt>
                <c:pt idx="180">
                  <c:v>9.4003730880000003</c:v>
                </c:pt>
                <c:pt idx="181">
                  <c:v>9.3883369759999997</c:v>
                </c:pt>
                <c:pt idx="182">
                  <c:v>9.3762990560000006</c:v>
                </c:pt>
                <c:pt idx="183">
                  <c:v>9.3642593600000001</c:v>
                </c:pt>
                <c:pt idx="184">
                  <c:v>9.3522178559999993</c:v>
                </c:pt>
                <c:pt idx="185">
                  <c:v>9.340174575999999</c:v>
                </c:pt>
                <c:pt idx="186">
                  <c:v>9.3281294880000001</c:v>
                </c:pt>
                <c:pt idx="187">
                  <c:v>9.3160826080000003</c:v>
                </c:pt>
                <c:pt idx="188">
                  <c:v>9.3040339359999997</c:v>
                </c:pt>
                <c:pt idx="189">
                  <c:v>9.2919834879999996</c:v>
                </c:pt>
                <c:pt idx="190">
                  <c:v>9.2799312319999991</c:v>
                </c:pt>
                <c:pt idx="191">
                  <c:v>9.2678771839999996</c:v>
                </c:pt>
                <c:pt idx="192">
                  <c:v>9.255821344000001</c:v>
                </c:pt>
                <c:pt idx="193">
                  <c:v>9.2437637119999998</c:v>
                </c:pt>
                <c:pt idx="194">
                  <c:v>9.2317042879999995</c:v>
                </c:pt>
                <c:pt idx="195">
                  <c:v>9.2196430720000002</c:v>
                </c:pt>
                <c:pt idx="196">
                  <c:v>9.2075800640000001</c:v>
                </c:pt>
                <c:pt idx="197">
                  <c:v>9.1955152640000009</c:v>
                </c:pt>
                <c:pt idx="198">
                  <c:v>9.1834486559999995</c:v>
                </c:pt>
                <c:pt idx="199">
                  <c:v>9.1713802720000004</c:v>
                </c:pt>
                <c:pt idx="200">
                  <c:v>9.1593100960000005</c:v>
                </c:pt>
                <c:pt idx="201">
                  <c:v>9.1472381120000001</c:v>
                </c:pt>
                <c:pt idx="202">
                  <c:v>9.1351643520000003</c:v>
                </c:pt>
                <c:pt idx="203">
                  <c:v>9.1230887999999997</c:v>
                </c:pt>
                <c:pt idx="204">
                  <c:v>9.1110114399999986</c:v>
                </c:pt>
                <c:pt idx="205">
                  <c:v>9.0989323039999999</c:v>
                </c:pt>
                <c:pt idx="206">
                  <c:v>9.0868513600000007</c:v>
                </c:pt>
                <c:pt idx="207">
                  <c:v>9.0747686240000007</c:v>
                </c:pt>
                <c:pt idx="208">
                  <c:v>9.0626841119999995</c:v>
                </c:pt>
                <c:pt idx="209">
                  <c:v>9.0505977919999996</c:v>
                </c:pt>
                <c:pt idx="210">
                  <c:v>9.0385096800000007</c:v>
                </c:pt>
                <c:pt idx="211">
                  <c:v>9.0264197919999987</c:v>
                </c:pt>
                <c:pt idx="212">
                  <c:v>9.0143280959999998</c:v>
                </c:pt>
                <c:pt idx="213">
                  <c:v>9.0022346080000002</c:v>
                </c:pt>
                <c:pt idx="214">
                  <c:v>8.9901393279999997</c:v>
                </c:pt>
                <c:pt idx="215">
                  <c:v>8.9780422560000002</c:v>
                </c:pt>
                <c:pt idx="216">
                  <c:v>8.9659433919999998</c:v>
                </c:pt>
                <c:pt idx="217">
                  <c:v>8.9538427360000004</c:v>
                </c:pt>
                <c:pt idx="218">
                  <c:v>8.9417402880000001</c:v>
                </c:pt>
                <c:pt idx="219">
                  <c:v>8.929636047999999</c:v>
                </c:pt>
                <c:pt idx="220">
                  <c:v>8.9175299999999993</c:v>
                </c:pt>
                <c:pt idx="221">
                  <c:v>8.9054221760000001</c:v>
                </c:pt>
                <c:pt idx="222">
                  <c:v>8.89331256</c:v>
                </c:pt>
                <c:pt idx="223">
                  <c:v>8.8812011359999996</c:v>
                </c:pt>
                <c:pt idx="224">
                  <c:v>8.8690879359999997</c:v>
                </c:pt>
                <c:pt idx="225">
                  <c:v>8.8569729440000007</c:v>
                </c:pt>
                <c:pt idx="226">
                  <c:v>8.8448561439999995</c:v>
                </c:pt>
                <c:pt idx="227">
                  <c:v>8.8327375679999989</c:v>
                </c:pt>
                <c:pt idx="228">
                  <c:v>8.8206171839999996</c:v>
                </c:pt>
                <c:pt idx="229">
                  <c:v>8.8084950080000013</c:v>
                </c:pt>
                <c:pt idx="230">
                  <c:v>8.7963710559999999</c:v>
                </c:pt>
                <c:pt idx="231">
                  <c:v>8.7842452959999999</c:v>
                </c:pt>
                <c:pt idx="232">
                  <c:v>8.7721177439999991</c:v>
                </c:pt>
                <c:pt idx="233">
                  <c:v>8.7599884159999988</c:v>
                </c:pt>
                <c:pt idx="234">
                  <c:v>8.7478572799999998</c:v>
                </c:pt>
                <c:pt idx="235">
                  <c:v>8.7357243520000001</c:v>
                </c:pt>
                <c:pt idx="236">
                  <c:v>8.7235896319999995</c:v>
                </c:pt>
                <c:pt idx="237">
                  <c:v>8.7114531199999998</c:v>
                </c:pt>
                <c:pt idx="238">
                  <c:v>8.6993148159999993</c:v>
                </c:pt>
                <c:pt idx="239">
                  <c:v>8.6871747199999998</c:v>
                </c:pt>
                <c:pt idx="240">
                  <c:v>8.6750328319999994</c:v>
                </c:pt>
                <c:pt idx="241">
                  <c:v>8.662889152</c:v>
                </c:pt>
                <c:pt idx="242">
                  <c:v>8.6507436640000002</c:v>
                </c:pt>
                <c:pt idx="243">
                  <c:v>8.6385964000000008</c:v>
                </c:pt>
                <c:pt idx="244">
                  <c:v>8.6264473439999989</c:v>
                </c:pt>
                <c:pt idx="245">
                  <c:v>8.6142964959999997</c:v>
                </c:pt>
                <c:pt idx="246">
                  <c:v>8.6021438400000001</c:v>
                </c:pt>
                <c:pt idx="247">
                  <c:v>8.589989408000001</c:v>
                </c:pt>
                <c:pt idx="248">
                  <c:v>8.5778331680000015</c:v>
                </c:pt>
                <c:pt idx="249">
                  <c:v>8.5656751520000007</c:v>
                </c:pt>
                <c:pt idx="250">
                  <c:v>8.5535153279999996</c:v>
                </c:pt>
                <c:pt idx="251">
                  <c:v>8.5413537280000007</c:v>
                </c:pt>
                <c:pt idx="252">
                  <c:v>8.5291903199999997</c:v>
                </c:pt>
                <c:pt idx="253">
                  <c:v>8.5170251199999996</c:v>
                </c:pt>
                <c:pt idx="254">
                  <c:v>8.5048581279999986</c:v>
                </c:pt>
                <c:pt idx="255">
                  <c:v>8.49268936</c:v>
                </c:pt>
                <c:pt idx="256">
                  <c:v>8.4805187840000009</c:v>
                </c:pt>
                <c:pt idx="257">
                  <c:v>8.4683464159999993</c:v>
                </c:pt>
                <c:pt idx="258">
                  <c:v>8.4561722560000003</c:v>
                </c:pt>
                <c:pt idx="259">
                  <c:v>8.4439963040000006</c:v>
                </c:pt>
                <c:pt idx="260">
                  <c:v>8.43181856</c:v>
                </c:pt>
                <c:pt idx="261">
                  <c:v>8.4196390240000003</c:v>
                </c:pt>
                <c:pt idx="262">
                  <c:v>8.4074576959999998</c:v>
                </c:pt>
                <c:pt idx="263">
                  <c:v>8.3952745759999985</c:v>
                </c:pt>
                <c:pt idx="264">
                  <c:v>8.3830896639999999</c:v>
                </c:pt>
                <c:pt idx="265">
                  <c:v>8.3709029440000009</c:v>
                </c:pt>
                <c:pt idx="266">
                  <c:v>8.3587144480000006</c:v>
                </c:pt>
                <c:pt idx="267">
                  <c:v>8.3465241600000013</c:v>
                </c:pt>
                <c:pt idx="268">
                  <c:v>8.3343320639999998</c:v>
                </c:pt>
                <c:pt idx="269">
                  <c:v>8.3221381920000006</c:v>
                </c:pt>
                <c:pt idx="270">
                  <c:v>8.3099425280000006</c:v>
                </c:pt>
                <c:pt idx="271">
                  <c:v>8.2977450560000001</c:v>
                </c:pt>
                <c:pt idx="272">
                  <c:v>8.2855457920000006</c:v>
                </c:pt>
                <c:pt idx="273">
                  <c:v>8.2733447519999999</c:v>
                </c:pt>
                <c:pt idx="274">
                  <c:v>8.2611419039999987</c:v>
                </c:pt>
                <c:pt idx="275">
                  <c:v>8.2489372799999998</c:v>
                </c:pt>
                <c:pt idx="276">
                  <c:v>8.2367308480000005</c:v>
                </c:pt>
                <c:pt idx="277">
                  <c:v>8.2245226240000004</c:v>
                </c:pt>
                <c:pt idx="278">
                  <c:v>8.2123126080000013</c:v>
                </c:pt>
                <c:pt idx="279">
                  <c:v>8.2001008000000013</c:v>
                </c:pt>
                <c:pt idx="280">
                  <c:v>8.1878872000000005</c:v>
                </c:pt>
                <c:pt idx="281">
                  <c:v>8.1756718080000006</c:v>
                </c:pt>
                <c:pt idx="282">
                  <c:v>8.1634546239999999</c:v>
                </c:pt>
                <c:pt idx="283">
                  <c:v>8.1512356480000001</c:v>
                </c:pt>
                <c:pt idx="284">
                  <c:v>8.1390148800000013</c:v>
                </c:pt>
                <c:pt idx="285">
                  <c:v>8.1267923199999998</c:v>
                </c:pt>
                <c:pt idx="286">
                  <c:v>8.1145679679999994</c:v>
                </c:pt>
                <c:pt idx="287">
                  <c:v>8.1023418239999998</c:v>
                </c:pt>
                <c:pt idx="288">
                  <c:v>8.0901138719999999</c:v>
                </c:pt>
                <c:pt idx="289">
                  <c:v>8.0778841439999987</c:v>
                </c:pt>
                <c:pt idx="290">
                  <c:v>8.0656526240000002</c:v>
                </c:pt>
                <c:pt idx="291">
                  <c:v>8.0534192960000013</c:v>
                </c:pt>
                <c:pt idx="292">
                  <c:v>8.0411841919999993</c:v>
                </c:pt>
                <c:pt idx="293">
                  <c:v>8.0289472800000006</c:v>
                </c:pt>
                <c:pt idx="294">
                  <c:v>8.0167085920000005</c:v>
                </c:pt>
                <c:pt idx="295">
                  <c:v>8.0044680960000001</c:v>
                </c:pt>
                <c:pt idx="296">
                  <c:v>7.9922258240000001</c:v>
                </c:pt>
                <c:pt idx="297">
                  <c:v>7.9799817439999998</c:v>
                </c:pt>
                <c:pt idx="298">
                  <c:v>7.9677358719999996</c:v>
                </c:pt>
                <c:pt idx="299">
                  <c:v>7.9554882080000002</c:v>
                </c:pt>
                <c:pt idx="300">
                  <c:v>7.9432387679999996</c:v>
                </c:pt>
                <c:pt idx="301">
                  <c:v>7.9309875200000004</c:v>
                </c:pt>
                <c:pt idx="302">
                  <c:v>7.9187344799999995</c:v>
                </c:pt>
                <c:pt idx="303">
                  <c:v>7.9064796479999995</c:v>
                </c:pt>
                <c:pt idx="304">
                  <c:v>7.8942230239999995</c:v>
                </c:pt>
                <c:pt idx="305">
                  <c:v>7.8819646079999997</c:v>
                </c:pt>
                <c:pt idx="306">
                  <c:v>7.8697043999999998</c:v>
                </c:pt>
                <c:pt idx="307">
                  <c:v>7.8574424</c:v>
                </c:pt>
                <c:pt idx="308">
                  <c:v>7.8451785919999999</c:v>
                </c:pt>
                <c:pt idx="309">
                  <c:v>7.8329130080000002</c:v>
                </c:pt>
                <c:pt idx="310">
                  <c:v>7.8206456319999997</c:v>
                </c:pt>
                <c:pt idx="311">
                  <c:v>7.8083764640000002</c:v>
                </c:pt>
                <c:pt idx="312">
                  <c:v>7.7961054880000002</c:v>
                </c:pt>
                <c:pt idx="313">
                  <c:v>7.7838327359999999</c:v>
                </c:pt>
                <c:pt idx="314">
                  <c:v>7.7715581760000001</c:v>
                </c:pt>
                <c:pt idx="315">
                  <c:v>7.7592818399999999</c:v>
                </c:pt>
                <c:pt idx="316">
                  <c:v>7.7470036959999993</c:v>
                </c:pt>
                <c:pt idx="317">
                  <c:v>7.7347237760000001</c:v>
                </c:pt>
                <c:pt idx="318">
                  <c:v>7.7224420479999996</c:v>
                </c:pt>
                <c:pt idx="319">
                  <c:v>7.710158528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484-4D8B-91BB-7F2E281628E2}"/>
            </c:ext>
          </c:extLst>
        </c:ser>
        <c:ser>
          <c:idx val="12"/>
          <c:order val="12"/>
          <c:tx>
            <c:strRef>
              <c:f>Sheet5!$N$1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Sheet5!$N$2:$N$324</c:f>
              <c:numCache>
                <c:formatCode>General</c:formatCode>
                <c:ptCount val="323"/>
                <c:pt idx="0">
                  <c:v>11.625439977999999</c:v>
                </c:pt>
                <c:pt idx="1">
                  <c:v>11.618851167999999</c:v>
                </c:pt>
                <c:pt idx="2">
                  <c:v>11.612261359</c:v>
                </c:pt>
                <c:pt idx="3">
                  <c:v>11.605670541999999</c:v>
                </c:pt>
                <c:pt idx="4">
                  <c:v>11.599078707999999</c:v>
                </c:pt>
                <c:pt idx="5">
                  <c:v>11.592485874999999</c:v>
                </c:pt>
                <c:pt idx="6">
                  <c:v>11.585892025</c:v>
                </c:pt>
                <c:pt idx="7">
                  <c:v>11.579297167</c:v>
                </c:pt>
                <c:pt idx="8">
                  <c:v>11.572701309999999</c:v>
                </c:pt>
                <c:pt idx="9">
                  <c:v>11.566104436</c:v>
                </c:pt>
                <c:pt idx="10">
                  <c:v>11.559506553999999</c:v>
                </c:pt>
                <c:pt idx="11">
                  <c:v>11.552907673</c:v>
                </c:pt>
                <c:pt idx="12">
                  <c:v>11.546307774999999</c:v>
                </c:pt>
                <c:pt idx="13">
                  <c:v>11.539706869</c:v>
                </c:pt>
                <c:pt idx="14">
                  <c:v>11.533104954999999</c:v>
                </c:pt>
                <c:pt idx="15">
                  <c:v>11.526502033</c:v>
                </c:pt>
                <c:pt idx="16">
                  <c:v>11.519898102999999</c:v>
                </c:pt>
                <c:pt idx="17">
                  <c:v>11.513293164999999</c:v>
                </c:pt>
                <c:pt idx="18">
                  <c:v>11.506687219</c:v>
                </c:pt>
                <c:pt idx="19">
                  <c:v>11.500080264999999</c:v>
                </c:pt>
                <c:pt idx="20">
                  <c:v>11.493472302999999</c:v>
                </c:pt>
                <c:pt idx="21">
                  <c:v>11.486863332999999</c:v>
                </c:pt>
                <c:pt idx="22">
                  <c:v>11.480253346</c:v>
                </c:pt>
                <c:pt idx="23">
                  <c:v>11.473642359999999</c:v>
                </c:pt>
                <c:pt idx="24">
                  <c:v>11.467030365999999</c:v>
                </c:pt>
                <c:pt idx="25">
                  <c:v>11.460417354999999</c:v>
                </c:pt>
                <c:pt idx="26">
                  <c:v>11.453803344999999</c:v>
                </c:pt>
                <c:pt idx="27">
                  <c:v>11.447188317999998</c:v>
                </c:pt>
                <c:pt idx="28">
                  <c:v>11.440572291999999</c:v>
                </c:pt>
                <c:pt idx="29">
                  <c:v>11.433955248999998</c:v>
                </c:pt>
                <c:pt idx="30">
                  <c:v>11.427337206999999</c:v>
                </c:pt>
                <c:pt idx="31">
                  <c:v>11.420718147999999</c:v>
                </c:pt>
                <c:pt idx="32">
                  <c:v>11.414098080999999</c:v>
                </c:pt>
                <c:pt idx="33">
                  <c:v>11.407477015</c:v>
                </c:pt>
                <c:pt idx="34">
                  <c:v>11.400854932</c:v>
                </c:pt>
                <c:pt idx="35">
                  <c:v>11.394231841</c:v>
                </c:pt>
                <c:pt idx="36">
                  <c:v>11.387607742</c:v>
                </c:pt>
                <c:pt idx="37">
                  <c:v>11.380982634999999</c:v>
                </c:pt>
                <c:pt idx="38">
                  <c:v>11.374356519999999</c:v>
                </c:pt>
                <c:pt idx="39">
                  <c:v>11.367729397</c:v>
                </c:pt>
                <c:pt idx="40">
                  <c:v>11.361101265999999</c:v>
                </c:pt>
                <c:pt idx="41">
                  <c:v>11.354472126999999</c:v>
                </c:pt>
                <c:pt idx="42">
                  <c:v>11.347841979999998</c:v>
                </c:pt>
                <c:pt idx="43">
                  <c:v>11.341210824999999</c:v>
                </c:pt>
                <c:pt idx="44">
                  <c:v>11.334578652999999</c:v>
                </c:pt>
                <c:pt idx="45">
                  <c:v>11.327945481999999</c:v>
                </c:pt>
                <c:pt idx="46">
                  <c:v>11.321311303</c:v>
                </c:pt>
                <c:pt idx="47">
                  <c:v>11.314676106999999</c:v>
                </c:pt>
                <c:pt idx="48">
                  <c:v>11.308039912</c:v>
                </c:pt>
                <c:pt idx="49">
                  <c:v>11.301402699999999</c:v>
                </c:pt>
                <c:pt idx="50">
                  <c:v>11.294764488999999</c:v>
                </c:pt>
                <c:pt idx="51">
                  <c:v>11.288125260999999</c:v>
                </c:pt>
                <c:pt idx="52">
                  <c:v>11.281485033999999</c:v>
                </c:pt>
                <c:pt idx="53">
                  <c:v>11.274843789999998</c:v>
                </c:pt>
                <c:pt idx="54">
                  <c:v>11.268201538</c:v>
                </c:pt>
                <c:pt idx="55">
                  <c:v>11.261558287</c:v>
                </c:pt>
                <c:pt idx="56">
                  <c:v>11.254914018999999</c:v>
                </c:pt>
                <c:pt idx="57">
                  <c:v>11.248268742999999</c:v>
                </c:pt>
                <c:pt idx="58">
                  <c:v>11.241622458999998</c:v>
                </c:pt>
                <c:pt idx="59">
                  <c:v>11.234975166999998</c:v>
                </c:pt>
                <c:pt idx="60">
                  <c:v>11.228326867</c:v>
                </c:pt>
                <c:pt idx="61">
                  <c:v>11.221677559</c:v>
                </c:pt>
                <c:pt idx="62">
                  <c:v>11.215027243</c:v>
                </c:pt>
                <c:pt idx="63">
                  <c:v>11.208375919</c:v>
                </c:pt>
                <c:pt idx="64">
                  <c:v>11.201723587</c:v>
                </c:pt>
                <c:pt idx="65">
                  <c:v>11.195070246999999</c:v>
                </c:pt>
                <c:pt idx="66">
                  <c:v>11.18841589</c:v>
                </c:pt>
                <c:pt idx="67">
                  <c:v>11.181760533999999</c:v>
                </c:pt>
                <c:pt idx="68">
                  <c:v>11.175104169999999</c:v>
                </c:pt>
                <c:pt idx="69">
                  <c:v>11.168446788999999</c:v>
                </c:pt>
                <c:pt idx="70">
                  <c:v>11.161788409</c:v>
                </c:pt>
                <c:pt idx="71">
                  <c:v>11.155129012</c:v>
                </c:pt>
                <c:pt idx="72">
                  <c:v>11.148468615999999</c:v>
                </c:pt>
                <c:pt idx="73">
                  <c:v>11.141807202999999</c:v>
                </c:pt>
                <c:pt idx="74">
                  <c:v>11.135144790999998</c:v>
                </c:pt>
                <c:pt idx="75">
                  <c:v>11.128481361999999</c:v>
                </c:pt>
                <c:pt idx="76">
                  <c:v>11.121816924999999</c:v>
                </c:pt>
                <c:pt idx="77">
                  <c:v>11.115151488999999</c:v>
                </c:pt>
                <c:pt idx="78">
                  <c:v>11.108485035999999</c:v>
                </c:pt>
                <c:pt idx="79">
                  <c:v>11.101817574999998</c:v>
                </c:pt>
                <c:pt idx="80">
                  <c:v>11.095149105999999</c:v>
                </c:pt>
                <c:pt idx="81">
                  <c:v>11.088479628999998</c:v>
                </c:pt>
                <c:pt idx="82">
                  <c:v>11.081809143999999</c:v>
                </c:pt>
                <c:pt idx="83">
                  <c:v>11.075137650999999</c:v>
                </c:pt>
                <c:pt idx="84">
                  <c:v>11.06846515</c:v>
                </c:pt>
                <c:pt idx="85">
                  <c:v>11.061791640999999</c:v>
                </c:pt>
                <c:pt idx="86">
                  <c:v>11.055117123999999</c:v>
                </c:pt>
                <c:pt idx="87">
                  <c:v>11.048441598999998</c:v>
                </c:pt>
                <c:pt idx="88">
                  <c:v>11.041765056999999</c:v>
                </c:pt>
                <c:pt idx="89">
                  <c:v>11.035087515999999</c:v>
                </c:pt>
                <c:pt idx="90">
                  <c:v>11.028408966999999</c:v>
                </c:pt>
                <c:pt idx="91">
                  <c:v>11.021729409999999</c:v>
                </c:pt>
                <c:pt idx="92">
                  <c:v>11.015048835999998</c:v>
                </c:pt>
                <c:pt idx="93">
                  <c:v>11.008367262999998</c:v>
                </c:pt>
                <c:pt idx="94">
                  <c:v>11.001684673</c:v>
                </c:pt>
                <c:pt idx="95">
                  <c:v>10.995001083999998</c:v>
                </c:pt>
                <c:pt idx="96">
                  <c:v>10.988316478</c:v>
                </c:pt>
                <c:pt idx="97">
                  <c:v>10.981630864</c:v>
                </c:pt>
                <c:pt idx="98">
                  <c:v>10.974944251</c:v>
                </c:pt>
                <c:pt idx="99">
                  <c:v>10.968256620999998</c:v>
                </c:pt>
                <c:pt idx="100">
                  <c:v>10.961567982999998</c:v>
                </c:pt>
                <c:pt idx="101">
                  <c:v>10.954878337</c:v>
                </c:pt>
                <c:pt idx="102">
                  <c:v>10.948187682999999</c:v>
                </c:pt>
                <c:pt idx="103">
                  <c:v>10.941496020999999</c:v>
                </c:pt>
                <c:pt idx="104">
                  <c:v>10.93480336</c:v>
                </c:pt>
                <c:pt idx="105">
                  <c:v>10.928109681999999</c:v>
                </c:pt>
                <c:pt idx="106">
                  <c:v>10.921414986999999</c:v>
                </c:pt>
                <c:pt idx="107">
                  <c:v>10.914719292999999</c:v>
                </c:pt>
                <c:pt idx="108">
                  <c:v>10.908022591</c:v>
                </c:pt>
                <c:pt idx="109">
                  <c:v>10.901324880999999</c:v>
                </c:pt>
                <c:pt idx="110">
                  <c:v>10.894626163</c:v>
                </c:pt>
                <c:pt idx="111">
                  <c:v>10.887926436999999</c:v>
                </c:pt>
                <c:pt idx="112">
                  <c:v>10.881225693999999</c:v>
                </c:pt>
                <c:pt idx="113">
                  <c:v>10.874523951999999</c:v>
                </c:pt>
                <c:pt idx="114">
                  <c:v>10.867821192999999</c:v>
                </c:pt>
                <c:pt idx="115">
                  <c:v>10.861117434999999</c:v>
                </c:pt>
                <c:pt idx="116">
                  <c:v>10.854412659999999</c:v>
                </c:pt>
                <c:pt idx="117">
                  <c:v>10.847706885999999</c:v>
                </c:pt>
                <c:pt idx="118">
                  <c:v>10.841000094999998</c:v>
                </c:pt>
                <c:pt idx="119">
                  <c:v>10.834292305</c:v>
                </c:pt>
                <c:pt idx="120">
                  <c:v>10.827583497999999</c:v>
                </c:pt>
                <c:pt idx="121">
                  <c:v>10.820873682999999</c:v>
                </c:pt>
                <c:pt idx="122">
                  <c:v>10.81416286</c:v>
                </c:pt>
                <c:pt idx="123">
                  <c:v>10.807451038</c:v>
                </c:pt>
                <c:pt idx="124">
                  <c:v>10.800738199</c:v>
                </c:pt>
                <c:pt idx="125">
                  <c:v>10.794024351999999</c:v>
                </c:pt>
                <c:pt idx="126">
                  <c:v>10.787309496999999</c:v>
                </c:pt>
                <c:pt idx="127">
                  <c:v>10.780593633999999</c:v>
                </c:pt>
                <c:pt idx="128">
                  <c:v>10.773876762999999</c:v>
                </c:pt>
                <c:pt idx="129">
                  <c:v>10.767158883999999</c:v>
                </c:pt>
                <c:pt idx="130">
                  <c:v>10.760439996999999</c:v>
                </c:pt>
                <c:pt idx="131">
                  <c:v>10.753720092999998</c:v>
                </c:pt>
                <c:pt idx="132">
                  <c:v>10.746999189999999</c:v>
                </c:pt>
                <c:pt idx="133">
                  <c:v>10.740277278999999</c:v>
                </c:pt>
                <c:pt idx="134">
                  <c:v>10.733554359999999</c:v>
                </c:pt>
                <c:pt idx="135">
                  <c:v>10.726830423999999</c:v>
                </c:pt>
                <c:pt idx="136">
                  <c:v>10.720105489</c:v>
                </c:pt>
                <c:pt idx="137">
                  <c:v>10.713379537</c:v>
                </c:pt>
                <c:pt idx="138">
                  <c:v>10.706652585999999</c:v>
                </c:pt>
                <c:pt idx="139">
                  <c:v>10.699924617999999</c:v>
                </c:pt>
                <c:pt idx="140">
                  <c:v>10.693195651</c:v>
                </c:pt>
                <c:pt idx="141">
                  <c:v>10.686465667</c:v>
                </c:pt>
                <c:pt idx="142">
                  <c:v>10.679734674999999</c:v>
                </c:pt>
                <c:pt idx="143">
                  <c:v>10.673002684</c:v>
                </c:pt>
                <c:pt idx="144">
                  <c:v>10.666269675999999</c:v>
                </c:pt>
                <c:pt idx="145">
                  <c:v>10.65953566</c:v>
                </c:pt>
                <c:pt idx="146">
                  <c:v>10.652800635999998</c:v>
                </c:pt>
                <c:pt idx="147">
                  <c:v>10.646064603999999</c:v>
                </c:pt>
                <c:pt idx="148">
                  <c:v>10.639327563999998</c:v>
                </c:pt>
                <c:pt idx="149">
                  <c:v>10.632589515999999</c:v>
                </c:pt>
                <c:pt idx="150">
                  <c:v>10.625850459999999</c:v>
                </c:pt>
                <c:pt idx="151">
                  <c:v>10.619110396</c:v>
                </c:pt>
                <c:pt idx="152">
                  <c:v>10.612369323999999</c:v>
                </c:pt>
                <c:pt idx="153">
                  <c:v>10.605627243999999</c:v>
                </c:pt>
                <c:pt idx="154">
                  <c:v>10.598884155999999</c:v>
                </c:pt>
                <c:pt idx="155">
                  <c:v>10.592140059999998</c:v>
                </c:pt>
                <c:pt idx="156">
                  <c:v>10.585394946999999</c:v>
                </c:pt>
                <c:pt idx="157">
                  <c:v>10.578648834999999</c:v>
                </c:pt>
                <c:pt idx="158">
                  <c:v>10.571901705999998</c:v>
                </c:pt>
                <c:pt idx="159">
                  <c:v>10.565153578</c:v>
                </c:pt>
                <c:pt idx="160">
                  <c:v>10.558404441999999</c:v>
                </c:pt>
                <c:pt idx="161">
                  <c:v>10.551654289</c:v>
                </c:pt>
                <c:pt idx="162">
                  <c:v>10.544903128</c:v>
                </c:pt>
                <c:pt idx="163">
                  <c:v>10.538150968</c:v>
                </c:pt>
                <c:pt idx="164">
                  <c:v>10.531397791</c:v>
                </c:pt>
                <c:pt idx="165">
                  <c:v>10.524643606</c:v>
                </c:pt>
                <c:pt idx="166">
                  <c:v>10.517888421999999</c:v>
                </c:pt>
                <c:pt idx="167">
                  <c:v>10.511132220999999</c:v>
                </c:pt>
                <c:pt idx="168">
                  <c:v>10.504375011999999</c:v>
                </c:pt>
                <c:pt idx="169">
                  <c:v>10.497616794999999</c:v>
                </c:pt>
                <c:pt idx="170">
                  <c:v>10.490857569999999</c:v>
                </c:pt>
                <c:pt idx="171">
                  <c:v>10.484097337</c:v>
                </c:pt>
                <c:pt idx="172">
                  <c:v>10.477336095999998</c:v>
                </c:pt>
                <c:pt idx="173">
                  <c:v>10.470573846999999</c:v>
                </c:pt>
                <c:pt idx="174">
                  <c:v>10.46381059</c:v>
                </c:pt>
                <c:pt idx="175">
                  <c:v>10.457046324999999</c:v>
                </c:pt>
                <c:pt idx="176">
                  <c:v>10.450281051999999</c:v>
                </c:pt>
                <c:pt idx="177">
                  <c:v>10.443514762</c:v>
                </c:pt>
                <c:pt idx="178">
                  <c:v>10.436747472999999</c:v>
                </c:pt>
                <c:pt idx="179">
                  <c:v>10.429979176</c:v>
                </c:pt>
                <c:pt idx="180">
                  <c:v>10.423209862</c:v>
                </c:pt>
                <c:pt idx="181">
                  <c:v>10.416439549</c:v>
                </c:pt>
                <c:pt idx="182">
                  <c:v>10.409668218999999</c:v>
                </c:pt>
                <c:pt idx="183">
                  <c:v>10.40289589</c:v>
                </c:pt>
                <c:pt idx="184">
                  <c:v>10.396122543999999</c:v>
                </c:pt>
                <c:pt idx="185">
                  <c:v>10.389348198999999</c:v>
                </c:pt>
                <c:pt idx="186">
                  <c:v>10.382572837</c:v>
                </c:pt>
                <c:pt idx="187">
                  <c:v>10.375796466999999</c:v>
                </c:pt>
                <c:pt idx="188">
                  <c:v>10.369019088999998</c:v>
                </c:pt>
                <c:pt idx="189">
                  <c:v>10.362240711999998</c:v>
                </c:pt>
                <c:pt idx="190">
                  <c:v>10.355461318</c:v>
                </c:pt>
                <c:pt idx="191">
                  <c:v>10.348680915999999</c:v>
                </c:pt>
                <c:pt idx="192">
                  <c:v>10.341899505999999</c:v>
                </c:pt>
                <c:pt idx="193">
                  <c:v>10.335117087999999</c:v>
                </c:pt>
                <c:pt idx="194">
                  <c:v>10.328333661999999</c:v>
                </c:pt>
                <c:pt idx="195">
                  <c:v>10.321549227999999</c:v>
                </c:pt>
                <c:pt idx="196">
                  <c:v>10.314763786</c:v>
                </c:pt>
                <c:pt idx="197">
                  <c:v>10.307977335999999</c:v>
                </c:pt>
                <c:pt idx="198">
                  <c:v>10.301189868999998</c:v>
                </c:pt>
                <c:pt idx="199">
                  <c:v>10.294401402999998</c:v>
                </c:pt>
                <c:pt idx="200">
                  <c:v>10.287611928999999</c:v>
                </c:pt>
                <c:pt idx="201">
                  <c:v>10.280821437999998</c:v>
                </c:pt>
                <c:pt idx="202">
                  <c:v>10.274029947999999</c:v>
                </c:pt>
                <c:pt idx="203">
                  <c:v>10.26723745</c:v>
                </c:pt>
                <c:pt idx="204">
                  <c:v>10.260443935</c:v>
                </c:pt>
                <c:pt idx="205">
                  <c:v>10.253649420999999</c:v>
                </c:pt>
                <c:pt idx="206">
                  <c:v>10.246853889999999</c:v>
                </c:pt>
                <c:pt idx="207">
                  <c:v>10.240057350999999</c:v>
                </c:pt>
                <c:pt idx="208">
                  <c:v>10.233259813</c:v>
                </c:pt>
                <c:pt idx="209">
                  <c:v>10.226461257999999</c:v>
                </c:pt>
                <c:pt idx="210">
                  <c:v>10.219661694999999</c:v>
                </c:pt>
                <c:pt idx="211">
                  <c:v>10.212861132999999</c:v>
                </c:pt>
                <c:pt idx="212">
                  <c:v>10.206059553999999</c:v>
                </c:pt>
                <c:pt idx="213">
                  <c:v>10.199256967</c:v>
                </c:pt>
                <c:pt idx="214">
                  <c:v>10.192453371999999</c:v>
                </c:pt>
                <c:pt idx="215">
                  <c:v>10.185648769</c:v>
                </c:pt>
                <c:pt idx="216">
                  <c:v>10.178843157999999</c:v>
                </c:pt>
                <c:pt idx="217">
                  <c:v>10.172036538999999</c:v>
                </c:pt>
                <c:pt idx="218">
                  <c:v>10.165228912</c:v>
                </c:pt>
                <c:pt idx="219">
                  <c:v>10.158420276999999</c:v>
                </c:pt>
                <c:pt idx="220">
                  <c:v>10.151610625</c:v>
                </c:pt>
                <c:pt idx="221">
                  <c:v>10.144799974</c:v>
                </c:pt>
                <c:pt idx="222">
                  <c:v>10.137988314999999</c:v>
                </c:pt>
                <c:pt idx="223">
                  <c:v>10.131175638999999</c:v>
                </c:pt>
                <c:pt idx="224">
                  <c:v>10.124361963999998</c:v>
                </c:pt>
                <c:pt idx="225">
                  <c:v>10.117547281</c:v>
                </c:pt>
                <c:pt idx="226">
                  <c:v>10.110731581</c:v>
                </c:pt>
                <c:pt idx="227">
                  <c:v>10.103914881999998</c:v>
                </c:pt>
                <c:pt idx="228">
                  <c:v>10.097097165999999</c:v>
                </c:pt>
                <c:pt idx="229">
                  <c:v>10.090278441999999</c:v>
                </c:pt>
                <c:pt idx="230">
                  <c:v>10.083458718999999</c:v>
                </c:pt>
                <c:pt idx="231">
                  <c:v>10.076637978999999</c:v>
                </c:pt>
                <c:pt idx="232">
                  <c:v>10.069816230999999</c:v>
                </c:pt>
                <c:pt idx="233">
                  <c:v>10.062993484</c:v>
                </c:pt>
                <c:pt idx="234">
                  <c:v>10.05616972</c:v>
                </c:pt>
                <c:pt idx="235">
                  <c:v>10.049344948</c:v>
                </c:pt>
                <c:pt idx="236">
                  <c:v>10.042519167999998</c:v>
                </c:pt>
                <c:pt idx="237">
                  <c:v>10.035692379999999</c:v>
                </c:pt>
                <c:pt idx="238">
                  <c:v>10.028864583999999</c:v>
                </c:pt>
                <c:pt idx="239">
                  <c:v>10.02203578</c:v>
                </c:pt>
                <c:pt idx="240">
                  <c:v>10.015205968</c:v>
                </c:pt>
                <c:pt idx="241">
                  <c:v>10.008375147999999</c:v>
                </c:pt>
                <c:pt idx="242">
                  <c:v>10.001543310999999</c:v>
                </c:pt>
                <c:pt idx="243">
                  <c:v>9.9947104749999998</c:v>
                </c:pt>
                <c:pt idx="244">
                  <c:v>9.9878766309999989</c:v>
                </c:pt>
                <c:pt idx="245">
                  <c:v>9.9810417789999981</c:v>
                </c:pt>
                <c:pt idx="246">
                  <c:v>9.9742059099999985</c:v>
                </c:pt>
                <c:pt idx="247">
                  <c:v>9.9673690419999996</c:v>
                </c:pt>
                <c:pt idx="248">
                  <c:v>9.9605311569999984</c:v>
                </c:pt>
                <c:pt idx="249">
                  <c:v>9.9536922729999997</c:v>
                </c:pt>
                <c:pt idx="250">
                  <c:v>9.9468523719999986</c:v>
                </c:pt>
                <c:pt idx="251">
                  <c:v>9.9400114719999983</c:v>
                </c:pt>
                <c:pt idx="252">
                  <c:v>9.9331695549999992</c:v>
                </c:pt>
                <c:pt idx="253">
                  <c:v>9.9263266299999984</c:v>
                </c:pt>
                <c:pt idx="254">
                  <c:v>9.9194826969999994</c:v>
                </c:pt>
                <c:pt idx="255">
                  <c:v>9.9126377649999995</c:v>
                </c:pt>
                <c:pt idx="256">
                  <c:v>9.9057918159999989</c:v>
                </c:pt>
                <c:pt idx="257">
                  <c:v>9.8989448590000002</c:v>
                </c:pt>
                <c:pt idx="258">
                  <c:v>9.8920968939999998</c:v>
                </c:pt>
                <c:pt idx="259">
                  <c:v>9.8852479209999995</c:v>
                </c:pt>
                <c:pt idx="260">
                  <c:v>9.8783979399999993</c:v>
                </c:pt>
                <c:pt idx="261">
                  <c:v>9.8715469509999991</c:v>
                </c:pt>
                <c:pt idx="262">
                  <c:v>9.8646949539999991</c:v>
                </c:pt>
                <c:pt idx="263">
                  <c:v>9.8578419489999991</c:v>
                </c:pt>
                <c:pt idx="264">
                  <c:v>9.8509879359999992</c:v>
                </c:pt>
                <c:pt idx="265">
                  <c:v>9.8441329059999987</c:v>
                </c:pt>
                <c:pt idx="266">
                  <c:v>9.837276876999999</c:v>
                </c:pt>
                <c:pt idx="267">
                  <c:v>9.8304198399999994</c:v>
                </c:pt>
                <c:pt idx="268">
                  <c:v>9.8235617859999991</c:v>
                </c:pt>
                <c:pt idx="269">
                  <c:v>9.8167027329999996</c:v>
                </c:pt>
                <c:pt idx="270">
                  <c:v>9.8098426719999985</c:v>
                </c:pt>
                <c:pt idx="271">
                  <c:v>9.8029815939999985</c:v>
                </c:pt>
                <c:pt idx="272">
                  <c:v>9.7961195080000003</c:v>
                </c:pt>
                <c:pt idx="273">
                  <c:v>9.7892564229999994</c:v>
                </c:pt>
                <c:pt idx="274">
                  <c:v>9.7823923209999997</c:v>
                </c:pt>
                <c:pt idx="275">
                  <c:v>9.775527219999999</c:v>
                </c:pt>
                <c:pt idx="276">
                  <c:v>9.7686611019999994</c:v>
                </c:pt>
                <c:pt idx="277">
                  <c:v>9.7617939759999999</c:v>
                </c:pt>
                <c:pt idx="278">
                  <c:v>9.7549258419999987</c:v>
                </c:pt>
                <c:pt idx="279">
                  <c:v>9.7480566999999994</c:v>
                </c:pt>
                <c:pt idx="280">
                  <c:v>9.7411865499999983</c:v>
                </c:pt>
                <c:pt idx="281">
                  <c:v>9.7343153919999992</c:v>
                </c:pt>
                <c:pt idx="282">
                  <c:v>9.7274432259999983</c:v>
                </c:pt>
                <c:pt idx="283">
                  <c:v>9.7205700519999994</c:v>
                </c:pt>
                <c:pt idx="284">
                  <c:v>9.7136958699999987</c:v>
                </c:pt>
                <c:pt idx="285">
                  <c:v>9.7068206799999999</c:v>
                </c:pt>
                <c:pt idx="286">
                  <c:v>9.6999444819999994</c:v>
                </c:pt>
                <c:pt idx="287">
                  <c:v>9.693067275999999</c:v>
                </c:pt>
                <c:pt idx="288">
                  <c:v>9.6861890529999997</c:v>
                </c:pt>
                <c:pt idx="289">
                  <c:v>9.6793098309999994</c:v>
                </c:pt>
                <c:pt idx="290">
                  <c:v>9.6724296009999993</c:v>
                </c:pt>
                <c:pt idx="291">
                  <c:v>9.6655483539999985</c:v>
                </c:pt>
                <c:pt idx="292">
                  <c:v>9.6586661079999985</c:v>
                </c:pt>
                <c:pt idx="293">
                  <c:v>9.6517828449999996</c:v>
                </c:pt>
                <c:pt idx="294">
                  <c:v>9.6448985829999998</c:v>
                </c:pt>
                <c:pt idx="295">
                  <c:v>9.6380133039999993</c:v>
                </c:pt>
                <c:pt idx="296">
                  <c:v>9.6311270259999997</c:v>
                </c:pt>
                <c:pt idx="297">
                  <c:v>9.6242397309999994</c:v>
                </c:pt>
                <c:pt idx="298">
                  <c:v>9.6173514279999992</c:v>
                </c:pt>
                <c:pt idx="299">
                  <c:v>9.6104621169999991</c:v>
                </c:pt>
                <c:pt idx="300">
                  <c:v>9.6035718069999998</c:v>
                </c:pt>
                <c:pt idx="301">
                  <c:v>9.5966804799999998</c:v>
                </c:pt>
                <c:pt idx="302">
                  <c:v>9.589788145</c:v>
                </c:pt>
                <c:pt idx="303">
                  <c:v>9.5828948019999984</c:v>
                </c:pt>
                <c:pt idx="304">
                  <c:v>9.5760004509999987</c:v>
                </c:pt>
                <c:pt idx="305">
                  <c:v>9.5691050919999991</c:v>
                </c:pt>
                <c:pt idx="306">
                  <c:v>9.5622087249999996</c:v>
                </c:pt>
                <c:pt idx="307">
                  <c:v>9.5553113500000002</c:v>
                </c:pt>
                <c:pt idx="308">
                  <c:v>9.5484129580000001</c:v>
                </c:pt>
                <c:pt idx="309">
                  <c:v>9.5415135669999991</c:v>
                </c:pt>
                <c:pt idx="310">
                  <c:v>9.5346131679999999</c:v>
                </c:pt>
                <c:pt idx="311">
                  <c:v>9.5277117609999991</c:v>
                </c:pt>
                <c:pt idx="312">
                  <c:v>9.5208093369999993</c:v>
                </c:pt>
                <c:pt idx="313">
                  <c:v>9.5139059139999986</c:v>
                </c:pt>
                <c:pt idx="314">
                  <c:v>9.5070014739999991</c:v>
                </c:pt>
                <c:pt idx="315">
                  <c:v>9.5000960349999986</c:v>
                </c:pt>
                <c:pt idx="316">
                  <c:v>9.4931895789999992</c:v>
                </c:pt>
                <c:pt idx="317">
                  <c:v>9.4862821239999988</c:v>
                </c:pt>
                <c:pt idx="318">
                  <c:v>9.4793736519999996</c:v>
                </c:pt>
                <c:pt idx="319">
                  <c:v>9.4724641719999987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484-4D8B-91BB-7F2E281628E2}"/>
            </c:ext>
          </c:extLst>
        </c:ser>
        <c:ser>
          <c:idx val="13"/>
          <c:order val="13"/>
          <c:tx>
            <c:strRef>
              <c:f>Sheet5!$O$1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Sheet5!$O$2:$O$324</c:f>
              <c:numCache>
                <c:formatCode>General</c:formatCode>
                <c:ptCount val="323"/>
                <c:pt idx="0">
                  <c:v>11.562231093999999</c:v>
                </c:pt>
                <c:pt idx="1">
                  <c:v>11.557106464</c:v>
                </c:pt>
                <c:pt idx="2">
                  <c:v>11.551981056999999</c:v>
                </c:pt>
                <c:pt idx="3">
                  <c:v>11.546854866</c:v>
                </c:pt>
                <c:pt idx="4">
                  <c:v>11.541727884</c:v>
                </c:pt>
                <c:pt idx="5">
                  <c:v>11.536600125</c:v>
                </c:pt>
                <c:pt idx="6">
                  <c:v>11.531471574999999</c:v>
                </c:pt>
                <c:pt idx="7">
                  <c:v>11.526342241</c:v>
                </c:pt>
                <c:pt idx="8">
                  <c:v>11.52121213</c:v>
                </c:pt>
                <c:pt idx="9">
                  <c:v>11.516081227999999</c:v>
                </c:pt>
                <c:pt idx="10">
                  <c:v>11.510949541999999</c:v>
                </c:pt>
                <c:pt idx="11">
                  <c:v>11.505817079</c:v>
                </c:pt>
                <c:pt idx="12">
                  <c:v>11.500683824999999</c:v>
                </c:pt>
                <c:pt idx="13">
                  <c:v>11.495549787</c:v>
                </c:pt>
                <c:pt idx="14">
                  <c:v>11.490414964999999</c:v>
                </c:pt>
                <c:pt idx="15">
                  <c:v>11.485279359</c:v>
                </c:pt>
                <c:pt idx="16">
                  <c:v>11.480142968999999</c:v>
                </c:pt>
                <c:pt idx="17">
                  <c:v>11.475005795</c:v>
                </c:pt>
                <c:pt idx="18">
                  <c:v>11.469867836999999</c:v>
                </c:pt>
                <c:pt idx="19">
                  <c:v>11.464729094999999</c:v>
                </c:pt>
                <c:pt idx="20">
                  <c:v>11.459589569</c:v>
                </c:pt>
                <c:pt idx="21">
                  <c:v>11.454449259</c:v>
                </c:pt>
                <c:pt idx="22">
                  <c:v>11.449308157999999</c:v>
                </c:pt>
                <c:pt idx="23">
                  <c:v>11.444166279999999</c:v>
                </c:pt>
                <c:pt idx="24">
                  <c:v>11.439023618</c:v>
                </c:pt>
                <c:pt idx="25">
                  <c:v>11.433880165</c:v>
                </c:pt>
                <c:pt idx="26">
                  <c:v>11.428735934999999</c:v>
                </c:pt>
                <c:pt idx="27">
                  <c:v>11.423590914</c:v>
                </c:pt>
                <c:pt idx="28">
                  <c:v>11.418445115999999</c:v>
                </c:pt>
                <c:pt idx="29">
                  <c:v>11.413298527</c:v>
                </c:pt>
                <c:pt idx="30">
                  <c:v>11.408151160999999</c:v>
                </c:pt>
                <c:pt idx="31">
                  <c:v>11.403003004</c:v>
                </c:pt>
                <c:pt idx="32">
                  <c:v>11.397854063</c:v>
                </c:pt>
                <c:pt idx="33">
                  <c:v>11.392704345</c:v>
                </c:pt>
                <c:pt idx="34">
                  <c:v>11.387553836</c:v>
                </c:pt>
                <c:pt idx="35">
                  <c:v>11.382402543</c:v>
                </c:pt>
                <c:pt idx="36">
                  <c:v>11.377250466</c:v>
                </c:pt>
                <c:pt idx="37">
                  <c:v>11.372097605</c:v>
                </c:pt>
                <c:pt idx="38">
                  <c:v>11.36694396</c:v>
                </c:pt>
                <c:pt idx="39">
                  <c:v>11.361789530999999</c:v>
                </c:pt>
                <c:pt idx="40">
                  <c:v>11.356634317999999</c:v>
                </c:pt>
                <c:pt idx="41">
                  <c:v>11.351478321</c:v>
                </c:pt>
                <c:pt idx="42">
                  <c:v>11.34632154</c:v>
                </c:pt>
                <c:pt idx="43">
                  <c:v>11.341163974999999</c:v>
                </c:pt>
                <c:pt idx="44">
                  <c:v>11.336005619</c:v>
                </c:pt>
                <c:pt idx="45">
                  <c:v>11.330846485999999</c:v>
                </c:pt>
                <c:pt idx="46">
                  <c:v>11.325686569</c:v>
                </c:pt>
                <c:pt idx="47">
                  <c:v>11.320525861</c:v>
                </c:pt>
                <c:pt idx="48">
                  <c:v>11.315364376</c:v>
                </c:pt>
                <c:pt idx="49">
                  <c:v>11.3102021</c:v>
                </c:pt>
                <c:pt idx="50">
                  <c:v>11.305039046999999</c:v>
                </c:pt>
                <c:pt idx="51">
                  <c:v>11.299875202999999</c:v>
                </c:pt>
                <c:pt idx="52">
                  <c:v>11.294710582</c:v>
                </c:pt>
                <c:pt idx="53">
                  <c:v>11.28954517</c:v>
                </c:pt>
                <c:pt idx="54">
                  <c:v>11.284378973999999</c:v>
                </c:pt>
                <c:pt idx="55">
                  <c:v>11.279212000999999</c:v>
                </c:pt>
                <c:pt idx="56">
                  <c:v>11.274044237</c:v>
                </c:pt>
                <c:pt idx="57">
                  <c:v>11.268875689</c:v>
                </c:pt>
                <c:pt idx="58">
                  <c:v>11.263706357</c:v>
                </c:pt>
                <c:pt idx="59">
                  <c:v>11.258536241</c:v>
                </c:pt>
                <c:pt idx="60">
                  <c:v>11.253365341</c:v>
                </c:pt>
                <c:pt idx="61">
                  <c:v>11.248193657</c:v>
                </c:pt>
                <c:pt idx="62">
                  <c:v>11.243021189</c:v>
                </c:pt>
                <c:pt idx="63">
                  <c:v>11.237847937</c:v>
                </c:pt>
                <c:pt idx="64">
                  <c:v>11.232673901</c:v>
                </c:pt>
                <c:pt idx="65">
                  <c:v>11.227499080999999</c:v>
                </c:pt>
                <c:pt idx="66">
                  <c:v>11.222323469999999</c:v>
                </c:pt>
                <c:pt idx="67">
                  <c:v>11.217147082</c:v>
                </c:pt>
                <c:pt idx="68">
                  <c:v>11.211969910000001</c:v>
                </c:pt>
                <c:pt idx="69">
                  <c:v>11.206791946999999</c:v>
                </c:pt>
                <c:pt idx="70">
                  <c:v>11.201613206999999</c:v>
                </c:pt>
                <c:pt idx="71">
                  <c:v>11.196433676</c:v>
                </c:pt>
                <c:pt idx="72">
                  <c:v>11.191253368</c:v>
                </c:pt>
                <c:pt idx="73">
                  <c:v>11.186072269</c:v>
                </c:pt>
                <c:pt idx="74">
                  <c:v>11.180890393</c:v>
                </c:pt>
                <c:pt idx="75">
                  <c:v>11.175707725999999</c:v>
                </c:pt>
                <c:pt idx="76">
                  <c:v>11.170524275</c:v>
                </c:pt>
                <c:pt idx="77">
                  <c:v>11.165340046999999</c:v>
                </c:pt>
                <c:pt idx="78">
                  <c:v>11.160155028</c:v>
                </c:pt>
                <c:pt idx="79">
                  <c:v>11.154969224999999</c:v>
                </c:pt>
                <c:pt idx="80">
                  <c:v>11.149782638</c:v>
                </c:pt>
                <c:pt idx="81">
                  <c:v>11.144595267</c:v>
                </c:pt>
                <c:pt idx="82">
                  <c:v>11.139407111999999</c:v>
                </c:pt>
                <c:pt idx="83">
                  <c:v>11.134218172999999</c:v>
                </c:pt>
                <c:pt idx="84">
                  <c:v>11.12902845</c:v>
                </c:pt>
                <c:pt idx="85">
                  <c:v>11.123837943</c:v>
                </c:pt>
                <c:pt idx="86">
                  <c:v>11.118646651999999</c:v>
                </c:pt>
                <c:pt idx="87">
                  <c:v>11.113454576999999</c:v>
                </c:pt>
                <c:pt idx="88">
                  <c:v>11.108261710999999</c:v>
                </c:pt>
                <c:pt idx="89">
                  <c:v>11.103068067999999</c:v>
                </c:pt>
                <c:pt idx="90">
                  <c:v>11.097873641</c:v>
                </c:pt>
                <c:pt idx="91">
                  <c:v>11.092678429999999</c:v>
                </c:pt>
                <c:pt idx="92">
                  <c:v>11.087482428</c:v>
                </c:pt>
                <c:pt idx="93">
                  <c:v>11.082285648999999</c:v>
                </c:pt>
                <c:pt idx="94">
                  <c:v>11.077088078999999</c:v>
                </c:pt>
                <c:pt idx="95">
                  <c:v>11.071889731999999</c:v>
                </c:pt>
                <c:pt idx="96">
                  <c:v>11.066690593999999</c:v>
                </c:pt>
                <c:pt idx="97">
                  <c:v>11.061490672</c:v>
                </c:pt>
                <c:pt idx="98">
                  <c:v>11.056289973</c:v>
                </c:pt>
                <c:pt idx="99">
                  <c:v>11.051088482999999</c:v>
                </c:pt>
                <c:pt idx="100">
                  <c:v>11.045886208999999</c:v>
                </c:pt>
                <c:pt idx="101">
                  <c:v>11.040683151</c:v>
                </c:pt>
                <c:pt idx="102">
                  <c:v>11.035479308999999</c:v>
                </c:pt>
                <c:pt idx="103">
                  <c:v>11.030274683</c:v>
                </c:pt>
                <c:pt idx="104">
                  <c:v>11.02506928</c:v>
                </c:pt>
                <c:pt idx="105">
                  <c:v>11.019863085999999</c:v>
                </c:pt>
                <c:pt idx="106">
                  <c:v>11.014656101</c:v>
                </c:pt>
                <c:pt idx="107">
                  <c:v>11.009448338999999</c:v>
                </c:pt>
                <c:pt idx="108">
                  <c:v>11.004239793</c:v>
                </c:pt>
                <c:pt idx="109">
                  <c:v>10.999030463</c:v>
                </c:pt>
                <c:pt idx="110">
                  <c:v>10.993820349</c:v>
                </c:pt>
                <c:pt idx="111">
                  <c:v>10.988609451</c:v>
                </c:pt>
                <c:pt idx="112">
                  <c:v>10.983397761999999</c:v>
                </c:pt>
                <c:pt idx="113">
                  <c:v>10.978185295999999</c:v>
                </c:pt>
                <c:pt idx="114">
                  <c:v>10.972972039</c:v>
                </c:pt>
                <c:pt idx="115">
                  <c:v>10.967758005</c:v>
                </c:pt>
                <c:pt idx="116">
                  <c:v>10.962543179999999</c:v>
                </c:pt>
                <c:pt idx="117">
                  <c:v>10.957327577999999</c:v>
                </c:pt>
                <c:pt idx="118">
                  <c:v>10.952111185</c:v>
                </c:pt>
                <c:pt idx="119">
                  <c:v>10.946894015</c:v>
                </c:pt>
                <c:pt idx="120">
                  <c:v>10.941676054</c:v>
                </c:pt>
                <c:pt idx="121">
                  <c:v>10.936457309</c:v>
                </c:pt>
                <c:pt idx="122">
                  <c:v>10.93123778</c:v>
                </c:pt>
                <c:pt idx="123">
                  <c:v>10.926017474</c:v>
                </c:pt>
                <c:pt idx="124">
                  <c:v>10.920796377</c:v>
                </c:pt>
                <c:pt idx="125">
                  <c:v>10.915574496</c:v>
                </c:pt>
                <c:pt idx="126">
                  <c:v>10.910351831</c:v>
                </c:pt>
                <c:pt idx="127">
                  <c:v>10.905128381999999</c:v>
                </c:pt>
                <c:pt idx="128">
                  <c:v>10.899904148999999</c:v>
                </c:pt>
                <c:pt idx="129">
                  <c:v>10.894679132</c:v>
                </c:pt>
                <c:pt idx="130">
                  <c:v>10.889453331</c:v>
                </c:pt>
                <c:pt idx="131">
                  <c:v>10.884226738999999</c:v>
                </c:pt>
                <c:pt idx="132">
                  <c:v>10.878999369999999</c:v>
                </c:pt>
                <c:pt idx="133">
                  <c:v>10.873771217</c:v>
                </c:pt>
                <c:pt idx="134">
                  <c:v>10.86854228</c:v>
                </c:pt>
                <c:pt idx="135">
                  <c:v>10.863312552</c:v>
                </c:pt>
                <c:pt idx="136">
                  <c:v>10.858082047</c:v>
                </c:pt>
                <c:pt idx="137">
                  <c:v>10.852850751</c:v>
                </c:pt>
                <c:pt idx="138">
                  <c:v>10.847618678</c:v>
                </c:pt>
                <c:pt idx="139">
                  <c:v>10.842385814</c:v>
                </c:pt>
                <c:pt idx="140">
                  <c:v>10.837152173</c:v>
                </c:pt>
                <c:pt idx="141">
                  <c:v>10.831917741</c:v>
                </c:pt>
                <c:pt idx="142">
                  <c:v>10.826682524999999</c:v>
                </c:pt>
                <c:pt idx="143">
                  <c:v>10.821446532</c:v>
                </c:pt>
                <c:pt idx="144">
                  <c:v>10.816209748</c:v>
                </c:pt>
                <c:pt idx="145">
                  <c:v>10.81097218</c:v>
                </c:pt>
                <c:pt idx="146">
                  <c:v>10.805733827999999</c:v>
                </c:pt>
                <c:pt idx="147">
                  <c:v>10.800494691999999</c:v>
                </c:pt>
                <c:pt idx="148">
                  <c:v>10.795254772</c:v>
                </c:pt>
                <c:pt idx="149">
                  <c:v>10.790014068</c:v>
                </c:pt>
                <c:pt idx="150">
                  <c:v>10.78477258</c:v>
                </c:pt>
                <c:pt idx="151">
                  <c:v>10.779530308</c:v>
                </c:pt>
                <c:pt idx="152">
                  <c:v>10.774287251999999</c:v>
                </c:pt>
                <c:pt idx="153">
                  <c:v>10.769043412</c:v>
                </c:pt>
                <c:pt idx="154">
                  <c:v>10.763798787999999</c:v>
                </c:pt>
                <c:pt idx="155">
                  <c:v>10.758553379999999</c:v>
                </c:pt>
                <c:pt idx="156">
                  <c:v>10.753307181</c:v>
                </c:pt>
                <c:pt idx="157">
                  <c:v>10.748060205</c:v>
                </c:pt>
                <c:pt idx="158">
                  <c:v>10.742812438</c:v>
                </c:pt>
                <c:pt idx="159">
                  <c:v>10.737563893999999</c:v>
                </c:pt>
                <c:pt idx="160">
                  <c:v>10.732314565999999</c:v>
                </c:pt>
                <c:pt idx="161">
                  <c:v>10.727064447</c:v>
                </c:pt>
                <c:pt idx="162">
                  <c:v>10.721813544</c:v>
                </c:pt>
                <c:pt idx="163">
                  <c:v>10.716561863999999</c:v>
                </c:pt>
                <c:pt idx="164">
                  <c:v>10.711309392999999</c:v>
                </c:pt>
                <c:pt idx="165">
                  <c:v>10.706056137999999</c:v>
                </c:pt>
                <c:pt idx="166">
                  <c:v>10.700802105999999</c:v>
                </c:pt>
                <c:pt idx="167">
                  <c:v>10.695547283</c:v>
                </c:pt>
                <c:pt idx="168">
                  <c:v>10.690291675999999</c:v>
                </c:pt>
                <c:pt idx="169">
                  <c:v>10.685035285</c:v>
                </c:pt>
                <c:pt idx="170">
                  <c:v>10.679778109999999</c:v>
                </c:pt>
                <c:pt idx="171">
                  <c:v>10.674520150999999</c:v>
                </c:pt>
                <c:pt idx="172">
                  <c:v>10.669261407999999</c:v>
                </c:pt>
                <c:pt idx="173">
                  <c:v>10.664001880999999</c:v>
                </c:pt>
                <c:pt idx="174">
                  <c:v>10.65874157</c:v>
                </c:pt>
                <c:pt idx="175">
                  <c:v>10.653480474999999</c:v>
                </c:pt>
                <c:pt idx="176">
                  <c:v>10.648218596</c:v>
                </c:pt>
                <c:pt idx="177">
                  <c:v>10.642955925999999</c:v>
                </c:pt>
                <c:pt idx="178">
                  <c:v>10.637692479</c:v>
                </c:pt>
                <c:pt idx="179">
                  <c:v>10.632428248</c:v>
                </c:pt>
                <c:pt idx="180">
                  <c:v>10.627163226</c:v>
                </c:pt>
                <c:pt idx="181">
                  <c:v>10.621897427</c:v>
                </c:pt>
                <c:pt idx="182">
                  <c:v>10.616630836999999</c:v>
                </c:pt>
                <c:pt idx="183">
                  <c:v>10.611363470000001</c:v>
                </c:pt>
                <c:pt idx="184">
                  <c:v>10.606095311999999</c:v>
                </c:pt>
                <c:pt idx="185">
                  <c:v>10.600826376999999</c:v>
                </c:pt>
                <c:pt idx="186">
                  <c:v>10.595556650999999</c:v>
                </c:pt>
                <c:pt idx="187">
                  <c:v>10.590286141</c:v>
                </c:pt>
                <c:pt idx="188">
                  <c:v>10.585014847</c:v>
                </c:pt>
                <c:pt idx="189">
                  <c:v>10.579742776</c:v>
                </c:pt>
                <c:pt idx="190">
                  <c:v>10.574469914</c:v>
                </c:pt>
                <c:pt idx="191">
                  <c:v>10.569196267999999</c:v>
                </c:pt>
                <c:pt idx="192">
                  <c:v>10.563921837999999</c:v>
                </c:pt>
                <c:pt idx="193">
                  <c:v>10.558646624</c:v>
                </c:pt>
                <c:pt idx="194">
                  <c:v>10.553370626</c:v>
                </c:pt>
                <c:pt idx="195">
                  <c:v>10.548093844</c:v>
                </c:pt>
                <c:pt idx="196">
                  <c:v>10.542816278</c:v>
                </c:pt>
                <c:pt idx="197">
                  <c:v>10.537537927999999</c:v>
                </c:pt>
                <c:pt idx="198">
                  <c:v>10.532258787</c:v>
                </c:pt>
                <c:pt idx="199">
                  <c:v>10.526978869000001</c:v>
                </c:pt>
                <c:pt idx="200">
                  <c:v>10.521698167</c:v>
                </c:pt>
                <c:pt idx="201">
                  <c:v>10.516416674</c:v>
                </c:pt>
                <c:pt idx="202">
                  <c:v>10.511134404</c:v>
                </c:pt>
                <c:pt idx="203">
                  <c:v>10.50585135</c:v>
                </c:pt>
                <c:pt idx="204">
                  <c:v>10.500567504999999</c:v>
                </c:pt>
                <c:pt idx="205">
                  <c:v>10.495282883</c:v>
                </c:pt>
                <c:pt idx="206">
                  <c:v>10.489997469999999</c:v>
                </c:pt>
                <c:pt idx="207">
                  <c:v>10.484711273</c:v>
                </c:pt>
                <c:pt idx="208">
                  <c:v>10.479424299</c:v>
                </c:pt>
                <c:pt idx="209">
                  <c:v>10.474136533999999</c:v>
                </c:pt>
                <c:pt idx="210">
                  <c:v>10.468847985</c:v>
                </c:pt>
                <c:pt idx="211">
                  <c:v>10.463558659</c:v>
                </c:pt>
                <c:pt idx="212">
                  <c:v>10.458268541999999</c:v>
                </c:pt>
                <c:pt idx="213">
                  <c:v>10.452977641</c:v>
                </c:pt>
                <c:pt idx="214">
                  <c:v>10.447685955999999</c:v>
                </c:pt>
                <c:pt idx="215">
                  <c:v>10.442393487</c:v>
                </c:pt>
                <c:pt idx="216">
                  <c:v>10.437100233999999</c:v>
                </c:pt>
                <c:pt idx="217">
                  <c:v>10.431806197</c:v>
                </c:pt>
                <c:pt idx="218">
                  <c:v>10.426511376000001</c:v>
                </c:pt>
                <c:pt idx="219">
                  <c:v>10.421215771</c:v>
                </c:pt>
                <c:pt idx="220">
                  <c:v>10.415919375</c:v>
                </c:pt>
                <c:pt idx="221">
                  <c:v>10.410622201999999</c:v>
                </c:pt>
                <c:pt idx="222">
                  <c:v>10.405324244999999</c:v>
                </c:pt>
                <c:pt idx="223">
                  <c:v>10.400025497</c:v>
                </c:pt>
                <c:pt idx="224">
                  <c:v>10.394725972</c:v>
                </c:pt>
                <c:pt idx="225">
                  <c:v>10.389425662999999</c:v>
                </c:pt>
                <c:pt idx="226">
                  <c:v>10.384124563</c:v>
                </c:pt>
                <c:pt idx="227">
                  <c:v>10.378822685999999</c:v>
                </c:pt>
                <c:pt idx="228">
                  <c:v>10.373520018000001</c:v>
                </c:pt>
                <c:pt idx="229">
                  <c:v>10.368216565999999</c:v>
                </c:pt>
                <c:pt idx="230">
                  <c:v>10.362912336999999</c:v>
                </c:pt>
                <c:pt idx="231">
                  <c:v>10.357607316999999</c:v>
                </c:pt>
                <c:pt idx="232">
                  <c:v>10.352301513</c:v>
                </c:pt>
                <c:pt idx="233">
                  <c:v>10.346994931999999</c:v>
                </c:pt>
                <c:pt idx="234">
                  <c:v>10.34168756</c:v>
                </c:pt>
                <c:pt idx="235">
                  <c:v>10.336379403999999</c:v>
                </c:pt>
                <c:pt idx="236">
                  <c:v>10.331070464</c:v>
                </c:pt>
                <c:pt idx="237">
                  <c:v>10.32576074</c:v>
                </c:pt>
                <c:pt idx="238">
                  <c:v>10.320450231999999</c:v>
                </c:pt>
                <c:pt idx="239">
                  <c:v>10.315138939999999</c:v>
                </c:pt>
                <c:pt idx="240">
                  <c:v>10.309826864</c:v>
                </c:pt>
                <c:pt idx="241">
                  <c:v>10.304514004</c:v>
                </c:pt>
                <c:pt idx="242">
                  <c:v>10.299200353</c:v>
                </c:pt>
                <c:pt idx="243">
                  <c:v>10.293885925</c:v>
                </c:pt>
                <c:pt idx="244">
                  <c:v>10.288570713</c:v>
                </c:pt>
                <c:pt idx="245">
                  <c:v>10.283254717</c:v>
                </c:pt>
                <c:pt idx="246">
                  <c:v>10.27793793</c:v>
                </c:pt>
                <c:pt idx="247">
                  <c:v>10.272620366</c:v>
                </c:pt>
                <c:pt idx="248">
                  <c:v>10.267302011</c:v>
                </c:pt>
                <c:pt idx="249">
                  <c:v>10.261982879</c:v>
                </c:pt>
                <c:pt idx="250">
                  <c:v>10.256662956</c:v>
                </c:pt>
                <c:pt idx="251">
                  <c:v>10.251342255999999</c:v>
                </c:pt>
                <c:pt idx="252">
                  <c:v>10.246020764999999</c:v>
                </c:pt>
                <c:pt idx="253">
                  <c:v>10.24069849</c:v>
                </c:pt>
                <c:pt idx="254">
                  <c:v>10.235375431</c:v>
                </c:pt>
                <c:pt idx="255">
                  <c:v>10.230051594999999</c:v>
                </c:pt>
                <c:pt idx="256">
                  <c:v>10.224726967999999</c:v>
                </c:pt>
                <c:pt idx="257">
                  <c:v>10.219401556999999</c:v>
                </c:pt>
                <c:pt idx="258">
                  <c:v>10.214075361999999</c:v>
                </c:pt>
                <c:pt idx="259">
                  <c:v>10.208748383</c:v>
                </c:pt>
                <c:pt idx="260">
                  <c:v>10.203420619999999</c:v>
                </c:pt>
                <c:pt idx="261">
                  <c:v>10.198092073</c:v>
                </c:pt>
                <c:pt idx="262">
                  <c:v>10.192762741999999</c:v>
                </c:pt>
                <c:pt idx="263">
                  <c:v>10.187432627</c:v>
                </c:pt>
                <c:pt idx="264">
                  <c:v>10.182101727999999</c:v>
                </c:pt>
                <c:pt idx="265">
                  <c:v>10.176770037999999</c:v>
                </c:pt>
                <c:pt idx="266">
                  <c:v>10.171437571</c:v>
                </c:pt>
                <c:pt idx="267">
                  <c:v>10.166104319999999</c:v>
                </c:pt>
                <c:pt idx="268">
                  <c:v>10.160770277999999</c:v>
                </c:pt>
                <c:pt idx="269">
                  <c:v>10.155435459</c:v>
                </c:pt>
                <c:pt idx="270">
                  <c:v>10.150099856000001</c:v>
                </c:pt>
                <c:pt idx="271">
                  <c:v>10.144763462</c:v>
                </c:pt>
                <c:pt idx="272">
                  <c:v>10.139426283999999</c:v>
                </c:pt>
                <c:pt idx="273">
                  <c:v>10.134088329000001</c:v>
                </c:pt>
                <c:pt idx="274">
                  <c:v>10.128749582999999</c:v>
                </c:pt>
                <c:pt idx="275">
                  <c:v>10.123410059999999</c:v>
                </c:pt>
                <c:pt idx="276">
                  <c:v>10.118069746</c:v>
                </c:pt>
                <c:pt idx="277">
                  <c:v>10.112728647999999</c:v>
                </c:pt>
                <c:pt idx="278">
                  <c:v>10.107386765999999</c:v>
                </c:pt>
                <c:pt idx="279">
                  <c:v>10.102044100000001</c:v>
                </c:pt>
                <c:pt idx="280">
                  <c:v>10.096700649999999</c:v>
                </c:pt>
                <c:pt idx="281">
                  <c:v>10.091356416</c:v>
                </c:pt>
                <c:pt idx="282">
                  <c:v>10.086011398</c:v>
                </c:pt>
                <c:pt idx="283">
                  <c:v>10.080665595999999</c:v>
                </c:pt>
                <c:pt idx="284">
                  <c:v>10.075319009999999</c:v>
                </c:pt>
                <c:pt idx="285">
                  <c:v>10.069971639999999</c:v>
                </c:pt>
                <c:pt idx="286">
                  <c:v>10.064623485999999</c:v>
                </c:pt>
                <c:pt idx="287">
                  <c:v>10.059274547999999</c:v>
                </c:pt>
                <c:pt idx="288">
                  <c:v>10.053924818999999</c:v>
                </c:pt>
                <c:pt idx="289">
                  <c:v>10.048574313</c:v>
                </c:pt>
                <c:pt idx="290">
                  <c:v>10.043223022999999</c:v>
                </c:pt>
                <c:pt idx="291">
                  <c:v>10.037870942</c:v>
                </c:pt>
                <c:pt idx="292">
                  <c:v>10.032518083999999</c:v>
                </c:pt>
                <c:pt idx="293">
                  <c:v>10.027164435</c:v>
                </c:pt>
                <c:pt idx="294">
                  <c:v>10.021810008999999</c:v>
                </c:pt>
                <c:pt idx="295">
                  <c:v>10.016454791999999</c:v>
                </c:pt>
                <c:pt idx="296">
                  <c:v>10.011098797999999</c:v>
                </c:pt>
                <c:pt idx="297">
                  <c:v>10.005742012999999</c:v>
                </c:pt>
                <c:pt idx="298">
                  <c:v>10.000384444</c:v>
                </c:pt>
                <c:pt idx="299">
                  <c:v>9.9950260909999997</c:v>
                </c:pt>
                <c:pt idx="300">
                  <c:v>9.9896669609999993</c:v>
                </c:pt>
                <c:pt idx="301">
                  <c:v>9.9843070399999991</c:v>
                </c:pt>
                <c:pt idx="302">
                  <c:v>9.9789463349999998</c:v>
                </c:pt>
                <c:pt idx="303">
                  <c:v>9.9735848459999996</c:v>
                </c:pt>
                <c:pt idx="304">
                  <c:v>9.9682225729999985</c:v>
                </c:pt>
                <c:pt idx="305">
                  <c:v>9.962859516</c:v>
                </c:pt>
                <c:pt idx="306">
                  <c:v>9.9574956750000005</c:v>
                </c:pt>
                <c:pt idx="307">
                  <c:v>9.9521310500000002</c:v>
                </c:pt>
                <c:pt idx="308">
                  <c:v>9.9467656340000001</c:v>
                </c:pt>
                <c:pt idx="309">
                  <c:v>9.9413994409999997</c:v>
                </c:pt>
                <c:pt idx="310">
                  <c:v>9.9360324640000002</c:v>
                </c:pt>
                <c:pt idx="311">
                  <c:v>9.9306647029999997</c:v>
                </c:pt>
                <c:pt idx="312">
                  <c:v>9.9252961509999995</c:v>
                </c:pt>
                <c:pt idx="313">
                  <c:v>9.9199268220000008</c:v>
                </c:pt>
                <c:pt idx="314">
                  <c:v>9.9145567019999987</c:v>
                </c:pt>
                <c:pt idx="315">
                  <c:v>9.9091858049999999</c:v>
                </c:pt>
                <c:pt idx="316">
                  <c:v>9.9038141169999996</c:v>
                </c:pt>
                <c:pt idx="317">
                  <c:v>9.8984416519999989</c:v>
                </c:pt>
                <c:pt idx="318">
                  <c:v>9.8930683960000003</c:v>
                </c:pt>
                <c:pt idx="319">
                  <c:v>9.887694355999999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484-4D8B-91BB-7F2E281628E2}"/>
            </c:ext>
          </c:extLst>
        </c:ser>
        <c:ser>
          <c:idx val="14"/>
          <c:order val="14"/>
          <c:tx>
            <c:strRef>
              <c:f>Sheet5!$P$1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Sheet5!$P$2:$P$324</c:f>
              <c:numCache>
                <c:formatCode>General</c:formatCode>
                <c:ptCount val="323"/>
                <c:pt idx="0">
                  <c:v>12.770506608000002</c:v>
                </c:pt>
                <c:pt idx="1">
                  <c:v>12.752936448</c:v>
                </c:pt>
                <c:pt idx="2">
                  <c:v>12.735363624000001</c:v>
                </c:pt>
                <c:pt idx="3">
                  <c:v>12.717788112000001</c:v>
                </c:pt>
                <c:pt idx="4">
                  <c:v>12.700209888000002</c:v>
                </c:pt>
                <c:pt idx="5">
                  <c:v>12.682629</c:v>
                </c:pt>
                <c:pt idx="6">
                  <c:v>12.6650454</c:v>
                </c:pt>
                <c:pt idx="7">
                  <c:v>12.647459112</c:v>
                </c:pt>
                <c:pt idx="8">
                  <c:v>12.629870160000001</c:v>
                </c:pt>
                <c:pt idx="9">
                  <c:v>12.612278496000002</c:v>
                </c:pt>
                <c:pt idx="10">
                  <c:v>12.594684144</c:v>
                </c:pt>
                <c:pt idx="11">
                  <c:v>12.577087128000001</c:v>
                </c:pt>
                <c:pt idx="12">
                  <c:v>12.559487400000002</c:v>
                </c:pt>
                <c:pt idx="13">
                  <c:v>12.541884984000001</c:v>
                </c:pt>
                <c:pt idx="14">
                  <c:v>12.524279880000002</c:v>
                </c:pt>
                <c:pt idx="15">
                  <c:v>12.506672088000002</c:v>
                </c:pt>
                <c:pt idx="16">
                  <c:v>12.489061608</c:v>
                </c:pt>
                <c:pt idx="17">
                  <c:v>12.471448440000001</c:v>
                </c:pt>
                <c:pt idx="18">
                  <c:v>12.453832584000001</c:v>
                </c:pt>
                <c:pt idx="19">
                  <c:v>12.436214040000001</c:v>
                </c:pt>
                <c:pt idx="20">
                  <c:v>12.418592808</c:v>
                </c:pt>
                <c:pt idx="21">
                  <c:v>12.400968888000001</c:v>
                </c:pt>
                <c:pt idx="22">
                  <c:v>12.383342256000001</c:v>
                </c:pt>
                <c:pt idx="23">
                  <c:v>12.365712960000002</c:v>
                </c:pt>
                <c:pt idx="24">
                  <c:v>12.348080976000002</c:v>
                </c:pt>
                <c:pt idx="25">
                  <c:v>12.33044628</c:v>
                </c:pt>
                <c:pt idx="26">
                  <c:v>12.312808920000002</c:v>
                </c:pt>
                <c:pt idx="27">
                  <c:v>12.295168848000001</c:v>
                </c:pt>
                <c:pt idx="28">
                  <c:v>12.277526112</c:v>
                </c:pt>
                <c:pt idx="29">
                  <c:v>12.259880664000001</c:v>
                </c:pt>
                <c:pt idx="30">
                  <c:v>12.242232552000001</c:v>
                </c:pt>
                <c:pt idx="31">
                  <c:v>12.224581728</c:v>
                </c:pt>
                <c:pt idx="32">
                  <c:v>12.206928216000001</c:v>
                </c:pt>
                <c:pt idx="33">
                  <c:v>12.189272040000001</c:v>
                </c:pt>
                <c:pt idx="34">
                  <c:v>12.171613152000001</c:v>
                </c:pt>
                <c:pt idx="35">
                  <c:v>12.153951576000001</c:v>
                </c:pt>
                <c:pt idx="36">
                  <c:v>12.136287312</c:v>
                </c:pt>
                <c:pt idx="37">
                  <c:v>12.118620360000001</c:v>
                </c:pt>
                <c:pt idx="38">
                  <c:v>12.10095072</c:v>
                </c:pt>
                <c:pt idx="39">
                  <c:v>12.083278392</c:v>
                </c:pt>
                <c:pt idx="40">
                  <c:v>12.065603376</c:v>
                </c:pt>
                <c:pt idx="41">
                  <c:v>12.047925672000002</c:v>
                </c:pt>
                <c:pt idx="42">
                  <c:v>12.030245280000001</c:v>
                </c:pt>
                <c:pt idx="43">
                  <c:v>12.012562200000001</c:v>
                </c:pt>
                <c:pt idx="44">
                  <c:v>11.994876408000001</c:v>
                </c:pt>
                <c:pt idx="45">
                  <c:v>11.977187952000001</c:v>
                </c:pt>
                <c:pt idx="46">
                  <c:v>11.959496808000001</c:v>
                </c:pt>
                <c:pt idx="47">
                  <c:v>11.941802952000002</c:v>
                </c:pt>
                <c:pt idx="48">
                  <c:v>11.924106432000002</c:v>
                </c:pt>
                <c:pt idx="49">
                  <c:v>11.9064072</c:v>
                </c:pt>
                <c:pt idx="50">
                  <c:v>11.888705304000002</c:v>
                </c:pt>
                <c:pt idx="51">
                  <c:v>11.871000696000001</c:v>
                </c:pt>
                <c:pt idx="52">
                  <c:v>11.853293424</c:v>
                </c:pt>
                <c:pt idx="53">
                  <c:v>11.835583440000001</c:v>
                </c:pt>
                <c:pt idx="54">
                  <c:v>11.817870768000001</c:v>
                </c:pt>
                <c:pt idx="55">
                  <c:v>11.800155432</c:v>
                </c:pt>
                <c:pt idx="56">
                  <c:v>11.782437384000001</c:v>
                </c:pt>
                <c:pt idx="57">
                  <c:v>11.764716648</c:v>
                </c:pt>
                <c:pt idx="58">
                  <c:v>11.746993224000001</c:v>
                </c:pt>
                <c:pt idx="59">
                  <c:v>11.729267112</c:v>
                </c:pt>
                <c:pt idx="60">
                  <c:v>11.711538312000002</c:v>
                </c:pt>
                <c:pt idx="61">
                  <c:v>11.693806824000001</c:v>
                </c:pt>
                <c:pt idx="62">
                  <c:v>11.676072648000002</c:v>
                </c:pt>
                <c:pt idx="63">
                  <c:v>11.658335784000002</c:v>
                </c:pt>
                <c:pt idx="64">
                  <c:v>11.640596232000002</c:v>
                </c:pt>
                <c:pt idx="65">
                  <c:v>11.622853992000001</c:v>
                </c:pt>
                <c:pt idx="66">
                  <c:v>11.60510904</c:v>
                </c:pt>
                <c:pt idx="67">
                  <c:v>11.587361424000001</c:v>
                </c:pt>
                <c:pt idx="68">
                  <c:v>11.569611120000001</c:v>
                </c:pt>
                <c:pt idx="69">
                  <c:v>11.551858104000001</c:v>
                </c:pt>
                <c:pt idx="70">
                  <c:v>11.534102424</c:v>
                </c:pt>
                <c:pt idx="71">
                  <c:v>11.516344032000001</c:v>
                </c:pt>
                <c:pt idx="72">
                  <c:v>11.498582976000002</c:v>
                </c:pt>
                <c:pt idx="73">
                  <c:v>11.480819208000002</c:v>
                </c:pt>
                <c:pt idx="74">
                  <c:v>11.463052776000001</c:v>
                </c:pt>
                <c:pt idx="75">
                  <c:v>11.445283632000001</c:v>
                </c:pt>
                <c:pt idx="76">
                  <c:v>11.427511800000001</c:v>
                </c:pt>
                <c:pt idx="77">
                  <c:v>11.409737304</c:v>
                </c:pt>
                <c:pt idx="78">
                  <c:v>11.391960096000002</c:v>
                </c:pt>
                <c:pt idx="79">
                  <c:v>11.374180200000001</c:v>
                </c:pt>
                <c:pt idx="80">
                  <c:v>11.356397616000001</c:v>
                </c:pt>
                <c:pt idx="81">
                  <c:v>11.338612344000001</c:v>
                </c:pt>
                <c:pt idx="82">
                  <c:v>11.320824384000002</c:v>
                </c:pt>
                <c:pt idx="83">
                  <c:v>11.303033736</c:v>
                </c:pt>
                <c:pt idx="84">
                  <c:v>11.285240400000001</c:v>
                </c:pt>
                <c:pt idx="85">
                  <c:v>11.267444376</c:v>
                </c:pt>
                <c:pt idx="86">
                  <c:v>11.249645664000001</c:v>
                </c:pt>
                <c:pt idx="87">
                  <c:v>11.231844264000001</c:v>
                </c:pt>
                <c:pt idx="88">
                  <c:v>11.214040152000001</c:v>
                </c:pt>
                <c:pt idx="89">
                  <c:v>11.196233376000002</c:v>
                </c:pt>
                <c:pt idx="90">
                  <c:v>11.178423912000001</c:v>
                </c:pt>
                <c:pt idx="91">
                  <c:v>11.160611760000002</c:v>
                </c:pt>
                <c:pt idx="92">
                  <c:v>11.142796896</c:v>
                </c:pt>
                <c:pt idx="93">
                  <c:v>11.124979368000002</c:v>
                </c:pt>
                <c:pt idx="94">
                  <c:v>11.107159128000001</c:v>
                </c:pt>
                <c:pt idx="95">
                  <c:v>11.089336224</c:v>
                </c:pt>
                <c:pt idx="96">
                  <c:v>11.071510608000001</c:v>
                </c:pt>
                <c:pt idx="97">
                  <c:v>11.053682304000001</c:v>
                </c:pt>
                <c:pt idx="98">
                  <c:v>11.035851336</c:v>
                </c:pt>
                <c:pt idx="99">
                  <c:v>11.018017656000001</c:v>
                </c:pt>
                <c:pt idx="100">
                  <c:v>11.000181288</c:v>
                </c:pt>
                <c:pt idx="101">
                  <c:v>10.982342232000001</c:v>
                </c:pt>
                <c:pt idx="102">
                  <c:v>10.964500488000002</c:v>
                </c:pt>
                <c:pt idx="103">
                  <c:v>10.946656056000002</c:v>
                </c:pt>
                <c:pt idx="104">
                  <c:v>10.928808960000001</c:v>
                </c:pt>
                <c:pt idx="105">
                  <c:v>10.910959152</c:v>
                </c:pt>
                <c:pt idx="106">
                  <c:v>10.893106632000002</c:v>
                </c:pt>
                <c:pt idx="107">
                  <c:v>10.875251448</c:v>
                </c:pt>
                <c:pt idx="108">
                  <c:v>10.857393576</c:v>
                </c:pt>
                <c:pt idx="109">
                  <c:v>10.839533016000001</c:v>
                </c:pt>
                <c:pt idx="110">
                  <c:v>10.821669768000001</c:v>
                </c:pt>
                <c:pt idx="111">
                  <c:v>10.803803832</c:v>
                </c:pt>
                <c:pt idx="112">
                  <c:v>10.785935184000001</c:v>
                </c:pt>
                <c:pt idx="113">
                  <c:v>10.768063872000001</c:v>
                </c:pt>
                <c:pt idx="114">
                  <c:v>10.750189848000002</c:v>
                </c:pt>
                <c:pt idx="115">
                  <c:v>10.73231316</c:v>
                </c:pt>
                <c:pt idx="116">
                  <c:v>10.714433760000002</c:v>
                </c:pt>
                <c:pt idx="117">
                  <c:v>10.696551696</c:v>
                </c:pt>
                <c:pt idx="118">
                  <c:v>10.678666920000001</c:v>
                </c:pt>
                <c:pt idx="119">
                  <c:v>10.660779480000002</c:v>
                </c:pt>
                <c:pt idx="120">
                  <c:v>10.642889328000001</c:v>
                </c:pt>
                <c:pt idx="121">
                  <c:v>10.624996488000001</c:v>
                </c:pt>
                <c:pt idx="122">
                  <c:v>10.60710096</c:v>
                </c:pt>
                <c:pt idx="123">
                  <c:v>10.589202768</c:v>
                </c:pt>
                <c:pt idx="124">
                  <c:v>10.571301864000002</c:v>
                </c:pt>
                <c:pt idx="125">
                  <c:v>10.553398272000001</c:v>
                </c:pt>
                <c:pt idx="126">
                  <c:v>10.535491992000001</c:v>
                </c:pt>
                <c:pt idx="127">
                  <c:v>10.517583024</c:v>
                </c:pt>
                <c:pt idx="128">
                  <c:v>10.499671368000001</c:v>
                </c:pt>
                <c:pt idx="129">
                  <c:v>10.481757024</c:v>
                </c:pt>
                <c:pt idx="130">
                  <c:v>10.463839992</c:v>
                </c:pt>
                <c:pt idx="131">
                  <c:v>10.445920248</c:v>
                </c:pt>
                <c:pt idx="132">
                  <c:v>10.427997840000002</c:v>
                </c:pt>
                <c:pt idx="133">
                  <c:v>10.410072744000001</c:v>
                </c:pt>
                <c:pt idx="134">
                  <c:v>10.392144960000001</c:v>
                </c:pt>
                <c:pt idx="135">
                  <c:v>10.374214464000001</c:v>
                </c:pt>
                <c:pt idx="136">
                  <c:v>10.356281304000001</c:v>
                </c:pt>
                <c:pt idx="137">
                  <c:v>10.338345432000001</c:v>
                </c:pt>
                <c:pt idx="138">
                  <c:v>10.320406896000001</c:v>
                </c:pt>
                <c:pt idx="139">
                  <c:v>10.302465648000002</c:v>
                </c:pt>
                <c:pt idx="140">
                  <c:v>10.284521736</c:v>
                </c:pt>
                <c:pt idx="141">
                  <c:v>10.266575112000002</c:v>
                </c:pt>
                <c:pt idx="142">
                  <c:v>10.248625800000001</c:v>
                </c:pt>
                <c:pt idx="143">
                  <c:v>10.230673824</c:v>
                </c:pt>
                <c:pt idx="144">
                  <c:v>10.212719136</c:v>
                </c:pt>
                <c:pt idx="145">
                  <c:v>10.19476176</c:v>
                </c:pt>
                <c:pt idx="146">
                  <c:v>10.176801696000002</c:v>
                </c:pt>
                <c:pt idx="147">
                  <c:v>10.158838944000001</c:v>
                </c:pt>
                <c:pt idx="148">
                  <c:v>10.140873504000002</c:v>
                </c:pt>
                <c:pt idx="149">
                  <c:v>10.122905376</c:v>
                </c:pt>
                <c:pt idx="150">
                  <c:v>10.10493456</c:v>
                </c:pt>
                <c:pt idx="151">
                  <c:v>10.086961056</c:v>
                </c:pt>
                <c:pt idx="152">
                  <c:v>10.068984864000001</c:v>
                </c:pt>
                <c:pt idx="153">
                  <c:v>10.051005984</c:v>
                </c:pt>
                <c:pt idx="154">
                  <c:v>10.033024416000002</c:v>
                </c:pt>
                <c:pt idx="155">
                  <c:v>10.015040160000002</c:v>
                </c:pt>
                <c:pt idx="156">
                  <c:v>9.997053192000001</c:v>
                </c:pt>
                <c:pt idx="157">
                  <c:v>9.9790635600000002</c:v>
                </c:pt>
                <c:pt idx="158">
                  <c:v>9.9610712160000006</c:v>
                </c:pt>
                <c:pt idx="159">
                  <c:v>9.9430762080000008</c:v>
                </c:pt>
                <c:pt idx="160">
                  <c:v>9.9250785120000025</c:v>
                </c:pt>
                <c:pt idx="161">
                  <c:v>9.9070781040000018</c:v>
                </c:pt>
                <c:pt idx="162">
                  <c:v>9.8890750080000025</c:v>
                </c:pt>
                <c:pt idx="163">
                  <c:v>9.8710692480000013</c:v>
                </c:pt>
                <c:pt idx="164">
                  <c:v>9.8530607759999995</c:v>
                </c:pt>
                <c:pt idx="165">
                  <c:v>9.8350496160000009</c:v>
                </c:pt>
                <c:pt idx="166">
                  <c:v>9.8170357920000022</c:v>
                </c:pt>
                <c:pt idx="167">
                  <c:v>9.7990192560000011</c:v>
                </c:pt>
                <c:pt idx="168">
                  <c:v>9.7810000320000015</c:v>
                </c:pt>
                <c:pt idx="169">
                  <c:v>9.7629781199999996</c:v>
                </c:pt>
                <c:pt idx="170">
                  <c:v>9.744953520000001</c:v>
                </c:pt>
                <c:pt idx="171">
                  <c:v>9.7269262320000003</c:v>
                </c:pt>
                <c:pt idx="172">
                  <c:v>9.7088962560000009</c:v>
                </c:pt>
                <c:pt idx="173">
                  <c:v>9.6908635920000012</c:v>
                </c:pt>
                <c:pt idx="174">
                  <c:v>9.6728282400000012</c:v>
                </c:pt>
                <c:pt idx="175">
                  <c:v>9.6547902000000008</c:v>
                </c:pt>
                <c:pt idx="176">
                  <c:v>9.6367494720000018</c:v>
                </c:pt>
                <c:pt idx="177">
                  <c:v>9.6187060320000004</c:v>
                </c:pt>
                <c:pt idx="178">
                  <c:v>9.6006599280000007</c:v>
                </c:pt>
                <c:pt idx="179">
                  <c:v>9.5826111360000006</c:v>
                </c:pt>
                <c:pt idx="180">
                  <c:v>9.5645596320000017</c:v>
                </c:pt>
                <c:pt idx="181">
                  <c:v>9.5465054640000027</c:v>
                </c:pt>
                <c:pt idx="182">
                  <c:v>9.5284485840000013</c:v>
                </c:pt>
                <c:pt idx="183">
                  <c:v>9.5103890400000015</c:v>
                </c:pt>
                <c:pt idx="184">
                  <c:v>9.4923267840000012</c:v>
                </c:pt>
                <c:pt idx="185">
                  <c:v>9.4742618640000007</c:v>
                </c:pt>
                <c:pt idx="186">
                  <c:v>9.4561942320000014</c:v>
                </c:pt>
                <c:pt idx="187">
                  <c:v>9.4381239120000018</c:v>
                </c:pt>
                <c:pt idx="188">
                  <c:v>9.420050904</c:v>
                </c:pt>
                <c:pt idx="189">
                  <c:v>9.4019752320000016</c:v>
                </c:pt>
                <c:pt idx="190">
                  <c:v>9.3838968480000009</c:v>
                </c:pt>
                <c:pt idx="191">
                  <c:v>9.3658157760000016</c:v>
                </c:pt>
                <c:pt idx="192">
                  <c:v>9.3477320160000019</c:v>
                </c:pt>
                <c:pt idx="193">
                  <c:v>9.3296455680000001</c:v>
                </c:pt>
                <c:pt idx="194">
                  <c:v>9.3115564320000015</c:v>
                </c:pt>
                <c:pt idx="195">
                  <c:v>9.2934646080000007</c:v>
                </c:pt>
                <c:pt idx="196">
                  <c:v>9.2753700960000014</c:v>
                </c:pt>
                <c:pt idx="197">
                  <c:v>9.2572728959999999</c:v>
                </c:pt>
                <c:pt idx="198">
                  <c:v>9.2391729839999996</c:v>
                </c:pt>
                <c:pt idx="199">
                  <c:v>9.221070408000001</c:v>
                </c:pt>
                <c:pt idx="200">
                  <c:v>9.202965144000002</c:v>
                </c:pt>
                <c:pt idx="201">
                  <c:v>9.1848571680000006</c:v>
                </c:pt>
                <c:pt idx="202">
                  <c:v>9.1667465280000009</c:v>
                </c:pt>
                <c:pt idx="203">
                  <c:v>9.1486332000000008</c:v>
                </c:pt>
                <c:pt idx="204">
                  <c:v>9.1305171600000001</c:v>
                </c:pt>
                <c:pt idx="205">
                  <c:v>9.1123984560000011</c:v>
                </c:pt>
                <c:pt idx="206">
                  <c:v>9.0942770400000015</c:v>
                </c:pt>
                <c:pt idx="207">
                  <c:v>9.0761529360000015</c:v>
                </c:pt>
                <c:pt idx="208">
                  <c:v>9.0580261680000014</c:v>
                </c:pt>
                <c:pt idx="209">
                  <c:v>9.0398966880000007</c:v>
                </c:pt>
                <c:pt idx="210">
                  <c:v>9.0217645200000014</c:v>
                </c:pt>
                <c:pt idx="211">
                  <c:v>9.0036296880000002</c:v>
                </c:pt>
                <c:pt idx="212">
                  <c:v>8.985492144000002</c:v>
                </c:pt>
                <c:pt idx="213">
                  <c:v>8.9673519120000016</c:v>
                </c:pt>
                <c:pt idx="214">
                  <c:v>8.9492089920000009</c:v>
                </c:pt>
                <c:pt idx="215">
                  <c:v>8.9310633840000015</c:v>
                </c:pt>
                <c:pt idx="216">
                  <c:v>8.9129150880000019</c:v>
                </c:pt>
                <c:pt idx="217">
                  <c:v>8.8947641040000018</c:v>
                </c:pt>
                <c:pt idx="218">
                  <c:v>8.8766104320000014</c:v>
                </c:pt>
                <c:pt idx="219">
                  <c:v>8.8584540720000007</c:v>
                </c:pt>
                <c:pt idx="220">
                  <c:v>8.8402950000000011</c:v>
                </c:pt>
                <c:pt idx="221">
                  <c:v>8.8221332640000014</c:v>
                </c:pt>
                <c:pt idx="222">
                  <c:v>8.8039688400000014</c:v>
                </c:pt>
                <c:pt idx="223">
                  <c:v>8.7858017040000007</c:v>
                </c:pt>
                <c:pt idx="224">
                  <c:v>8.7676319040000017</c:v>
                </c:pt>
                <c:pt idx="225">
                  <c:v>8.7494594160000005</c:v>
                </c:pt>
                <c:pt idx="226">
                  <c:v>8.7312842160000006</c:v>
                </c:pt>
                <c:pt idx="227">
                  <c:v>8.7131063520000005</c:v>
                </c:pt>
                <c:pt idx="228">
                  <c:v>8.6949257760000016</c:v>
                </c:pt>
                <c:pt idx="229">
                  <c:v>8.6767425120000006</c:v>
                </c:pt>
                <c:pt idx="230">
                  <c:v>8.6585565840000012</c:v>
                </c:pt>
                <c:pt idx="231">
                  <c:v>8.6403679440000012</c:v>
                </c:pt>
                <c:pt idx="232">
                  <c:v>8.6221766160000008</c:v>
                </c:pt>
                <c:pt idx="233">
                  <c:v>8.6039826240000004</c:v>
                </c:pt>
                <c:pt idx="234">
                  <c:v>8.5857859200000011</c:v>
                </c:pt>
                <c:pt idx="235">
                  <c:v>8.5675865280000014</c:v>
                </c:pt>
                <c:pt idx="236">
                  <c:v>8.5493844480000014</c:v>
                </c:pt>
                <c:pt idx="237">
                  <c:v>8.531179680000001</c:v>
                </c:pt>
                <c:pt idx="238">
                  <c:v>8.5129722240000021</c:v>
                </c:pt>
                <c:pt idx="239">
                  <c:v>8.494762080000001</c:v>
                </c:pt>
                <c:pt idx="240">
                  <c:v>8.4765492480000013</c:v>
                </c:pt>
                <c:pt idx="241">
                  <c:v>8.4583337280000013</c:v>
                </c:pt>
                <c:pt idx="242">
                  <c:v>8.4401154960000007</c:v>
                </c:pt>
                <c:pt idx="243">
                  <c:v>8.4218946000000017</c:v>
                </c:pt>
                <c:pt idx="244">
                  <c:v>8.4036710160000005</c:v>
                </c:pt>
                <c:pt idx="245">
                  <c:v>8.3854447440000008</c:v>
                </c:pt>
                <c:pt idx="246">
                  <c:v>8.3672157600000006</c:v>
                </c:pt>
                <c:pt idx="247">
                  <c:v>8.3489841120000001</c:v>
                </c:pt>
                <c:pt idx="248">
                  <c:v>8.3307497520000027</c:v>
                </c:pt>
                <c:pt idx="249">
                  <c:v>8.3125127280000015</c:v>
                </c:pt>
                <c:pt idx="250">
                  <c:v>8.2942729919999998</c:v>
                </c:pt>
                <c:pt idx="251">
                  <c:v>8.2760305920000015</c:v>
                </c:pt>
                <c:pt idx="252">
                  <c:v>8.2577854800000026</c:v>
                </c:pt>
                <c:pt idx="253">
                  <c:v>8.2395376800000015</c:v>
                </c:pt>
                <c:pt idx="254">
                  <c:v>8.2212871920000019</c:v>
                </c:pt>
                <c:pt idx="255">
                  <c:v>8.2030340400000021</c:v>
                </c:pt>
                <c:pt idx="256">
                  <c:v>8.1847781760000018</c:v>
                </c:pt>
                <c:pt idx="257">
                  <c:v>8.1665196240000029</c:v>
                </c:pt>
                <c:pt idx="258">
                  <c:v>8.1482583840000018</c:v>
                </c:pt>
                <c:pt idx="259">
                  <c:v>8.1299944560000021</c:v>
                </c:pt>
                <c:pt idx="260">
                  <c:v>8.1117278400000004</c:v>
                </c:pt>
                <c:pt idx="261">
                  <c:v>8.0934585360000018</c:v>
                </c:pt>
                <c:pt idx="262">
                  <c:v>8.075186544000001</c:v>
                </c:pt>
                <c:pt idx="263">
                  <c:v>8.0569118639999999</c:v>
                </c:pt>
                <c:pt idx="264">
                  <c:v>8.0386344960000002</c:v>
                </c:pt>
                <c:pt idx="265">
                  <c:v>8.020354416</c:v>
                </c:pt>
                <c:pt idx="266">
                  <c:v>8.0020716720000014</c:v>
                </c:pt>
                <c:pt idx="267">
                  <c:v>7.9837862400000015</c:v>
                </c:pt>
                <c:pt idx="268">
                  <c:v>7.965498096000001</c:v>
                </c:pt>
                <c:pt idx="269">
                  <c:v>7.9472072880000013</c:v>
                </c:pt>
                <c:pt idx="270">
                  <c:v>7.9289137920000021</c:v>
                </c:pt>
                <c:pt idx="271">
                  <c:v>7.9106175840000006</c:v>
                </c:pt>
                <c:pt idx="272">
                  <c:v>7.8923186880000014</c:v>
                </c:pt>
                <c:pt idx="273">
                  <c:v>7.874017128000002</c:v>
                </c:pt>
                <c:pt idx="274">
                  <c:v>7.8557128560000011</c:v>
                </c:pt>
                <c:pt idx="275">
                  <c:v>7.837405920000001</c:v>
                </c:pt>
                <c:pt idx="276">
                  <c:v>7.8190962720000012</c:v>
                </c:pt>
                <c:pt idx="277">
                  <c:v>7.800783936000002</c:v>
                </c:pt>
                <c:pt idx="278">
                  <c:v>7.7824689120000015</c:v>
                </c:pt>
                <c:pt idx="279">
                  <c:v>7.7641512000000015</c:v>
                </c:pt>
                <c:pt idx="280">
                  <c:v>7.745830800000002</c:v>
                </c:pt>
                <c:pt idx="281">
                  <c:v>7.7275077120000013</c:v>
                </c:pt>
                <c:pt idx="282">
                  <c:v>7.709181936000002</c:v>
                </c:pt>
                <c:pt idx="283">
                  <c:v>7.6908534720000015</c:v>
                </c:pt>
                <c:pt idx="284">
                  <c:v>7.6725223200000015</c:v>
                </c:pt>
                <c:pt idx="285">
                  <c:v>7.6541884800000011</c:v>
                </c:pt>
                <c:pt idx="286">
                  <c:v>7.6358519520000012</c:v>
                </c:pt>
                <c:pt idx="287">
                  <c:v>7.617512736000001</c:v>
                </c:pt>
                <c:pt idx="288">
                  <c:v>7.599170808000002</c:v>
                </c:pt>
                <c:pt idx="289">
                  <c:v>7.5808262160000011</c:v>
                </c:pt>
                <c:pt idx="290">
                  <c:v>7.5624789360000015</c:v>
                </c:pt>
                <c:pt idx="291">
                  <c:v>7.5441289440000014</c:v>
                </c:pt>
                <c:pt idx="292">
                  <c:v>7.5257762880000012</c:v>
                </c:pt>
                <c:pt idx="293">
                  <c:v>7.5074209200000022</c:v>
                </c:pt>
                <c:pt idx="294">
                  <c:v>7.4890628880000012</c:v>
                </c:pt>
                <c:pt idx="295">
                  <c:v>7.4707021440000014</c:v>
                </c:pt>
                <c:pt idx="296">
                  <c:v>7.4523387360000015</c:v>
                </c:pt>
                <c:pt idx="297">
                  <c:v>7.433972616000001</c:v>
                </c:pt>
                <c:pt idx="298">
                  <c:v>7.4156038080000011</c:v>
                </c:pt>
                <c:pt idx="299">
                  <c:v>7.3972323120000016</c:v>
                </c:pt>
                <c:pt idx="300">
                  <c:v>7.3788581520000012</c:v>
                </c:pt>
                <c:pt idx="301">
                  <c:v>7.3604812800000019</c:v>
                </c:pt>
                <c:pt idx="302">
                  <c:v>7.3421017200000014</c:v>
                </c:pt>
                <c:pt idx="303">
                  <c:v>7.3237194720000005</c:v>
                </c:pt>
                <c:pt idx="304">
                  <c:v>7.305334536000001</c:v>
                </c:pt>
                <c:pt idx="305">
                  <c:v>7.2869469120000012</c:v>
                </c:pt>
                <c:pt idx="306">
                  <c:v>7.2685566000000019</c:v>
                </c:pt>
                <c:pt idx="307">
                  <c:v>7.2501636000000005</c:v>
                </c:pt>
                <c:pt idx="308">
                  <c:v>7.231767888000002</c:v>
                </c:pt>
                <c:pt idx="309">
                  <c:v>7.2133695120000016</c:v>
                </c:pt>
                <c:pt idx="310">
                  <c:v>7.1949684480000009</c:v>
                </c:pt>
                <c:pt idx="311">
                  <c:v>7.1765646960000016</c:v>
                </c:pt>
                <c:pt idx="312">
                  <c:v>7.1581582320000017</c:v>
                </c:pt>
                <c:pt idx="313">
                  <c:v>7.1397491040000016</c:v>
                </c:pt>
                <c:pt idx="314">
                  <c:v>7.121337264000001</c:v>
                </c:pt>
                <c:pt idx="315">
                  <c:v>7.1029227600000002</c:v>
                </c:pt>
                <c:pt idx="316">
                  <c:v>7.0845055440000007</c:v>
                </c:pt>
                <c:pt idx="317">
                  <c:v>7.0660856640000027</c:v>
                </c:pt>
                <c:pt idx="318">
                  <c:v>7.0476630720000006</c:v>
                </c:pt>
                <c:pt idx="319">
                  <c:v>7.0292377920000018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484-4D8B-91BB-7F2E281628E2}"/>
            </c:ext>
          </c:extLst>
        </c:ser>
        <c:ser>
          <c:idx val="15"/>
          <c:order val="15"/>
          <c:tx>
            <c:strRef>
              <c:f>Sheet5!$Q$1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Sheet5!$Q$2:$Q$324</c:f>
              <c:numCache>
                <c:formatCode>General</c:formatCode>
                <c:ptCount val="323"/>
                <c:pt idx="0">
                  <c:v>13.975364353999998</c:v>
                </c:pt>
                <c:pt idx="1">
                  <c:v>13.948277023999998</c:v>
                </c:pt>
                <c:pt idx="2">
                  <c:v>13.921185586999998</c:v>
                </c:pt>
                <c:pt idx="3">
                  <c:v>13.894090005999999</c:v>
                </c:pt>
                <c:pt idx="4">
                  <c:v>13.866990243999998</c:v>
                </c:pt>
                <c:pt idx="5">
                  <c:v>13.839886374999999</c:v>
                </c:pt>
                <c:pt idx="6">
                  <c:v>13.812778324999998</c:v>
                </c:pt>
                <c:pt idx="7">
                  <c:v>13.785666130999997</c:v>
                </c:pt>
                <c:pt idx="8">
                  <c:v>13.758549829999998</c:v>
                </c:pt>
                <c:pt idx="9">
                  <c:v>13.731429347999999</c:v>
                </c:pt>
                <c:pt idx="10">
                  <c:v>13.704304721999998</c:v>
                </c:pt>
                <c:pt idx="11">
                  <c:v>13.677175988999998</c:v>
                </c:pt>
                <c:pt idx="12">
                  <c:v>13.650043074999999</c:v>
                </c:pt>
                <c:pt idx="13">
                  <c:v>13.622906016999998</c:v>
                </c:pt>
                <c:pt idx="14">
                  <c:v>13.595764814999999</c:v>
                </c:pt>
                <c:pt idx="15">
                  <c:v>13.568619468999998</c:v>
                </c:pt>
                <c:pt idx="16">
                  <c:v>13.541469978999999</c:v>
                </c:pt>
                <c:pt idx="17">
                  <c:v>13.514316344999997</c:v>
                </c:pt>
                <c:pt idx="18">
                  <c:v>13.487158566999998</c:v>
                </c:pt>
                <c:pt idx="19">
                  <c:v>13.459996644999999</c:v>
                </c:pt>
                <c:pt idx="20">
                  <c:v>13.432830578999997</c:v>
                </c:pt>
                <c:pt idx="21">
                  <c:v>13.405660368999998</c:v>
                </c:pt>
                <c:pt idx="22">
                  <c:v>13.378485977999999</c:v>
                </c:pt>
                <c:pt idx="23">
                  <c:v>13.351307479999999</c:v>
                </c:pt>
                <c:pt idx="24">
                  <c:v>13.324124837999999</c:v>
                </c:pt>
                <c:pt idx="25">
                  <c:v>13.296938014999999</c:v>
                </c:pt>
                <c:pt idx="26">
                  <c:v>13.269747084999999</c:v>
                </c:pt>
                <c:pt idx="27">
                  <c:v>13.242551973999998</c:v>
                </c:pt>
                <c:pt idx="28">
                  <c:v>13.215352755999998</c:v>
                </c:pt>
                <c:pt idx="29">
                  <c:v>13.188149356999997</c:v>
                </c:pt>
                <c:pt idx="30">
                  <c:v>13.160941850999997</c:v>
                </c:pt>
                <c:pt idx="31">
                  <c:v>13.133730163999999</c:v>
                </c:pt>
                <c:pt idx="32">
                  <c:v>13.106514332999998</c:v>
                </c:pt>
                <c:pt idx="33">
                  <c:v>13.079294394999998</c:v>
                </c:pt>
                <c:pt idx="34">
                  <c:v>13.052070275999998</c:v>
                </c:pt>
                <c:pt idx="35">
                  <c:v>13.024842012999999</c:v>
                </c:pt>
                <c:pt idx="36">
                  <c:v>12.997609605999997</c:v>
                </c:pt>
                <c:pt idx="37">
                  <c:v>12.970373055</c:v>
                </c:pt>
                <c:pt idx="38">
                  <c:v>12.943132359999998</c:v>
                </c:pt>
                <c:pt idx="39">
                  <c:v>12.915887520999998</c:v>
                </c:pt>
                <c:pt idx="40">
                  <c:v>12.888638537999999</c:v>
                </c:pt>
                <c:pt idx="41">
                  <c:v>12.861385410999997</c:v>
                </c:pt>
                <c:pt idx="42">
                  <c:v>12.834128139999997</c:v>
                </c:pt>
                <c:pt idx="43">
                  <c:v>12.806866724999999</c:v>
                </c:pt>
                <c:pt idx="44">
                  <c:v>12.779601129</c:v>
                </c:pt>
                <c:pt idx="45">
                  <c:v>12.752331425999998</c:v>
                </c:pt>
                <c:pt idx="46">
                  <c:v>12.725057578999998</c:v>
                </c:pt>
                <c:pt idx="47">
                  <c:v>12.697779550999998</c:v>
                </c:pt>
                <c:pt idx="48">
                  <c:v>12.670497415999998</c:v>
                </c:pt>
                <c:pt idx="49">
                  <c:v>12.643211099999998</c:v>
                </c:pt>
                <c:pt idx="50">
                  <c:v>12.615920676999998</c:v>
                </c:pt>
                <c:pt idx="51">
                  <c:v>12.588626072999997</c:v>
                </c:pt>
                <c:pt idx="52">
                  <c:v>12.561327361999998</c:v>
                </c:pt>
                <c:pt idx="53">
                  <c:v>12.534024469999999</c:v>
                </c:pt>
                <c:pt idx="54">
                  <c:v>12.506717433999999</c:v>
                </c:pt>
                <c:pt idx="55">
                  <c:v>12.479406290999998</c:v>
                </c:pt>
                <c:pt idx="56">
                  <c:v>12.452090966999997</c:v>
                </c:pt>
                <c:pt idx="57">
                  <c:v>12.424771498999998</c:v>
                </c:pt>
                <c:pt idx="58">
                  <c:v>12.397447886999998</c:v>
                </c:pt>
                <c:pt idx="59">
                  <c:v>12.370120130999998</c:v>
                </c:pt>
                <c:pt idx="60">
                  <c:v>12.342788230999998</c:v>
                </c:pt>
                <c:pt idx="61">
                  <c:v>12.315452186999998</c:v>
                </c:pt>
                <c:pt idx="62">
                  <c:v>12.288111998999998</c:v>
                </c:pt>
                <c:pt idx="63">
                  <c:v>12.260767667</c:v>
                </c:pt>
                <c:pt idx="64">
                  <c:v>12.233419190999999</c:v>
                </c:pt>
                <c:pt idx="65">
                  <c:v>12.206066570999997</c:v>
                </c:pt>
                <c:pt idx="66">
                  <c:v>12.178709769999998</c:v>
                </c:pt>
                <c:pt idx="67">
                  <c:v>12.151348861999999</c:v>
                </c:pt>
                <c:pt idx="68">
                  <c:v>12.123983809999999</c:v>
                </c:pt>
                <c:pt idx="69">
                  <c:v>12.096614576999999</c:v>
                </c:pt>
                <c:pt idx="70">
                  <c:v>12.069241236999998</c:v>
                </c:pt>
                <c:pt idx="71">
                  <c:v>12.041863715999998</c:v>
                </c:pt>
                <c:pt idx="72">
                  <c:v>12.014482087999998</c:v>
                </c:pt>
                <c:pt idx="73">
                  <c:v>11.987096278999999</c:v>
                </c:pt>
                <c:pt idx="74">
                  <c:v>11.959706362999999</c:v>
                </c:pt>
                <c:pt idx="75">
                  <c:v>11.932312265999997</c:v>
                </c:pt>
                <c:pt idx="76">
                  <c:v>11.904914024999998</c:v>
                </c:pt>
                <c:pt idx="77">
                  <c:v>11.877511676999998</c:v>
                </c:pt>
                <c:pt idx="78">
                  <c:v>11.850105147999997</c:v>
                </c:pt>
                <c:pt idx="79">
                  <c:v>11.822694474999999</c:v>
                </c:pt>
                <c:pt idx="80">
                  <c:v>11.795279657999998</c:v>
                </c:pt>
                <c:pt idx="81">
                  <c:v>11.767860696999998</c:v>
                </c:pt>
                <c:pt idx="82">
                  <c:v>11.740437591999999</c:v>
                </c:pt>
                <c:pt idx="83">
                  <c:v>11.713010342999997</c:v>
                </c:pt>
                <c:pt idx="84">
                  <c:v>11.685578949999998</c:v>
                </c:pt>
                <c:pt idx="85">
                  <c:v>11.658143412999998</c:v>
                </c:pt>
                <c:pt idx="86">
                  <c:v>11.630703731999999</c:v>
                </c:pt>
                <c:pt idx="87">
                  <c:v>11.603259906999998</c:v>
                </c:pt>
                <c:pt idx="88">
                  <c:v>11.575811900999998</c:v>
                </c:pt>
                <c:pt idx="89">
                  <c:v>11.548359787999999</c:v>
                </c:pt>
                <c:pt idx="90">
                  <c:v>11.520903530999998</c:v>
                </c:pt>
                <c:pt idx="91">
                  <c:v>11.493443129999998</c:v>
                </c:pt>
                <c:pt idx="92">
                  <c:v>11.465978547999999</c:v>
                </c:pt>
                <c:pt idx="93">
                  <c:v>11.438509858999998</c:v>
                </c:pt>
                <c:pt idx="94">
                  <c:v>11.411036988999999</c:v>
                </c:pt>
                <c:pt idx="95">
                  <c:v>11.383560011999997</c:v>
                </c:pt>
                <c:pt idx="96">
                  <c:v>11.356078853999998</c:v>
                </c:pt>
                <c:pt idx="97">
                  <c:v>11.328593551999997</c:v>
                </c:pt>
                <c:pt idx="98">
                  <c:v>11.301104142999998</c:v>
                </c:pt>
                <c:pt idx="99">
                  <c:v>11.273610552999997</c:v>
                </c:pt>
                <c:pt idx="100">
                  <c:v>11.246112818999997</c:v>
                </c:pt>
                <c:pt idx="101">
                  <c:v>11.218610940999998</c:v>
                </c:pt>
                <c:pt idx="102">
                  <c:v>11.191104918999997</c:v>
                </c:pt>
                <c:pt idx="103">
                  <c:v>11.163594752999998</c:v>
                </c:pt>
                <c:pt idx="104">
                  <c:v>11.136080479999997</c:v>
                </c:pt>
                <c:pt idx="105">
                  <c:v>11.108562025999998</c:v>
                </c:pt>
                <c:pt idx="106">
                  <c:v>11.081039390999997</c:v>
                </c:pt>
                <c:pt idx="107">
                  <c:v>11.053512648999998</c:v>
                </c:pt>
                <c:pt idx="108">
                  <c:v>11.025981762999997</c:v>
                </c:pt>
                <c:pt idx="109">
                  <c:v>10.998446732999998</c:v>
                </c:pt>
                <c:pt idx="110">
                  <c:v>10.970907558999997</c:v>
                </c:pt>
                <c:pt idx="111">
                  <c:v>10.943364240999998</c:v>
                </c:pt>
                <c:pt idx="112">
                  <c:v>10.915816741999997</c:v>
                </c:pt>
                <c:pt idx="113">
                  <c:v>10.888265135999998</c:v>
                </c:pt>
                <c:pt idx="114">
                  <c:v>10.860709348999997</c:v>
                </c:pt>
                <c:pt idx="115">
                  <c:v>10.833149454999997</c:v>
                </c:pt>
                <c:pt idx="116">
                  <c:v>10.805585379999998</c:v>
                </c:pt>
                <c:pt idx="117">
                  <c:v>10.778017197999997</c:v>
                </c:pt>
                <c:pt idx="118">
                  <c:v>10.750444834999998</c:v>
                </c:pt>
                <c:pt idx="119">
                  <c:v>10.722868364999998</c:v>
                </c:pt>
                <c:pt idx="120">
                  <c:v>10.695287713999999</c:v>
                </c:pt>
                <c:pt idx="121">
                  <c:v>10.667702918999998</c:v>
                </c:pt>
                <c:pt idx="122">
                  <c:v>10.640113979999999</c:v>
                </c:pt>
                <c:pt idx="123">
                  <c:v>10.612520933999997</c:v>
                </c:pt>
                <c:pt idx="124">
                  <c:v>10.584923706999998</c:v>
                </c:pt>
                <c:pt idx="125">
                  <c:v>10.557322335999999</c:v>
                </c:pt>
                <c:pt idx="126">
                  <c:v>10.529716820999997</c:v>
                </c:pt>
                <c:pt idx="127">
                  <c:v>10.502107161999998</c:v>
                </c:pt>
                <c:pt idx="128">
                  <c:v>10.474493358999998</c:v>
                </c:pt>
                <c:pt idx="129">
                  <c:v>10.446875411999997</c:v>
                </c:pt>
                <c:pt idx="130">
                  <c:v>10.419253320999999</c:v>
                </c:pt>
                <c:pt idx="131">
                  <c:v>10.391627048999998</c:v>
                </c:pt>
                <c:pt idx="132">
                  <c:v>10.363996669999999</c:v>
                </c:pt>
                <c:pt idx="133">
                  <c:v>10.336362146999999</c:v>
                </c:pt>
                <c:pt idx="134">
                  <c:v>10.308723479999998</c:v>
                </c:pt>
                <c:pt idx="135">
                  <c:v>10.281080631999998</c:v>
                </c:pt>
                <c:pt idx="136">
                  <c:v>10.253433676999997</c:v>
                </c:pt>
                <c:pt idx="137">
                  <c:v>10.225782540999997</c:v>
                </c:pt>
                <c:pt idx="138">
                  <c:v>10.198127297999998</c:v>
                </c:pt>
                <c:pt idx="139">
                  <c:v>10.170467873999998</c:v>
                </c:pt>
                <c:pt idx="140">
                  <c:v>10.142804342999998</c:v>
                </c:pt>
                <c:pt idx="141">
                  <c:v>10.115136630999999</c:v>
                </c:pt>
                <c:pt idx="142">
                  <c:v>10.087464774999997</c:v>
                </c:pt>
                <c:pt idx="143">
                  <c:v>10.059788811999997</c:v>
                </c:pt>
                <c:pt idx="144">
                  <c:v>10.032108667999999</c:v>
                </c:pt>
                <c:pt idx="145">
                  <c:v>10.004424379999998</c:v>
                </c:pt>
                <c:pt idx="146">
                  <c:v>9.9767359479999982</c:v>
                </c:pt>
                <c:pt idx="147">
                  <c:v>9.9490433719999984</c:v>
                </c:pt>
                <c:pt idx="148">
                  <c:v>9.9213466519999987</c:v>
                </c:pt>
                <c:pt idx="149">
                  <c:v>9.8936457879999971</c:v>
                </c:pt>
                <c:pt idx="150">
                  <c:v>9.865940779999999</c:v>
                </c:pt>
                <c:pt idx="151">
                  <c:v>9.8382316279999973</c:v>
                </c:pt>
                <c:pt idx="152">
                  <c:v>9.8105183319999973</c:v>
                </c:pt>
                <c:pt idx="153">
                  <c:v>9.7828008919999974</c:v>
                </c:pt>
                <c:pt idx="154">
                  <c:v>9.7550793079999991</c:v>
                </c:pt>
                <c:pt idx="155">
                  <c:v>9.7273535799999973</c:v>
                </c:pt>
                <c:pt idx="156">
                  <c:v>9.6996236709999977</c:v>
                </c:pt>
                <c:pt idx="157">
                  <c:v>9.6718896549999975</c:v>
                </c:pt>
                <c:pt idx="158">
                  <c:v>9.6441514579999978</c:v>
                </c:pt>
                <c:pt idx="159">
                  <c:v>9.6164091539999994</c:v>
                </c:pt>
                <c:pt idx="160">
                  <c:v>9.5886627059999974</c:v>
                </c:pt>
                <c:pt idx="161">
                  <c:v>9.5609120769999993</c:v>
                </c:pt>
                <c:pt idx="162">
                  <c:v>9.5331573039999977</c:v>
                </c:pt>
                <c:pt idx="163">
                  <c:v>9.5053984239999991</c:v>
                </c:pt>
                <c:pt idx="164">
                  <c:v>9.4776353629999974</c:v>
                </c:pt>
                <c:pt idx="165">
                  <c:v>9.4498681579999975</c:v>
                </c:pt>
                <c:pt idx="166">
                  <c:v>9.422096845999997</c:v>
                </c:pt>
                <c:pt idx="167">
                  <c:v>9.3943213529999969</c:v>
                </c:pt>
                <c:pt idx="168">
                  <c:v>9.3665417159999969</c:v>
                </c:pt>
                <c:pt idx="169">
                  <c:v>9.3387579349999985</c:v>
                </c:pt>
                <c:pt idx="170">
                  <c:v>9.3109700099999984</c:v>
                </c:pt>
                <c:pt idx="171">
                  <c:v>9.2831779409999982</c:v>
                </c:pt>
                <c:pt idx="172">
                  <c:v>9.2553817279999979</c:v>
                </c:pt>
                <c:pt idx="173">
                  <c:v>9.2275813709999976</c:v>
                </c:pt>
                <c:pt idx="174">
                  <c:v>9.1997768699999973</c:v>
                </c:pt>
                <c:pt idx="175">
                  <c:v>9.171968224999997</c:v>
                </c:pt>
                <c:pt idx="176">
                  <c:v>9.1441554359999984</c:v>
                </c:pt>
                <c:pt idx="177">
                  <c:v>9.1163384659999966</c:v>
                </c:pt>
                <c:pt idx="178">
                  <c:v>9.0885173889999979</c:v>
                </c:pt>
                <c:pt idx="179">
                  <c:v>9.0606921679999992</c:v>
                </c:pt>
                <c:pt idx="180">
                  <c:v>9.0328627659999992</c:v>
                </c:pt>
                <c:pt idx="181">
                  <c:v>9.0050292569999986</c:v>
                </c:pt>
                <c:pt idx="182">
                  <c:v>8.9771915669999984</c:v>
                </c:pt>
                <c:pt idx="183">
                  <c:v>8.9493497699999978</c:v>
                </c:pt>
                <c:pt idx="184">
                  <c:v>8.9215037919999975</c:v>
                </c:pt>
                <c:pt idx="185">
                  <c:v>8.8936537069999968</c:v>
                </c:pt>
                <c:pt idx="186">
                  <c:v>8.8657994409999983</c:v>
                </c:pt>
                <c:pt idx="187">
                  <c:v>8.8379410309999979</c:v>
                </c:pt>
                <c:pt idx="188">
                  <c:v>8.8100784769999976</c:v>
                </c:pt>
                <c:pt idx="189">
                  <c:v>8.7822118159999984</c:v>
                </c:pt>
                <c:pt idx="190">
                  <c:v>8.754340973999998</c:v>
                </c:pt>
                <c:pt idx="191">
                  <c:v>8.7264659879999975</c:v>
                </c:pt>
                <c:pt idx="192">
                  <c:v>8.6985868579999988</c:v>
                </c:pt>
                <c:pt idx="193">
                  <c:v>8.6707035839999982</c:v>
                </c:pt>
                <c:pt idx="194">
                  <c:v>8.6428161659999976</c:v>
                </c:pt>
                <c:pt idx="195">
                  <c:v>8.6149246039999969</c:v>
                </c:pt>
                <c:pt idx="196">
                  <c:v>8.587028897999998</c:v>
                </c:pt>
                <c:pt idx="197">
                  <c:v>8.5591290479999973</c:v>
                </c:pt>
                <c:pt idx="198">
                  <c:v>8.531225016999997</c:v>
                </c:pt>
                <c:pt idx="199">
                  <c:v>8.503316878999998</c:v>
                </c:pt>
                <c:pt idx="200">
                  <c:v>8.4754045969999989</c:v>
                </c:pt>
                <c:pt idx="201">
                  <c:v>8.4474881339999968</c:v>
                </c:pt>
                <c:pt idx="202">
                  <c:v>8.4195675639999976</c:v>
                </c:pt>
                <c:pt idx="203">
                  <c:v>8.3916428499999984</c:v>
                </c:pt>
                <c:pt idx="204">
                  <c:v>8.3637139549999979</c:v>
                </c:pt>
                <c:pt idx="205">
                  <c:v>8.3357809529999987</c:v>
                </c:pt>
                <c:pt idx="206">
                  <c:v>8.3078437699999981</c:v>
                </c:pt>
                <c:pt idx="207">
                  <c:v>8.2799024429999992</c:v>
                </c:pt>
                <c:pt idx="208">
                  <c:v>8.2519570089999981</c:v>
                </c:pt>
                <c:pt idx="209">
                  <c:v>8.2240073939999974</c:v>
                </c:pt>
                <c:pt idx="210">
                  <c:v>8.1960536349999984</c:v>
                </c:pt>
                <c:pt idx="211">
                  <c:v>8.1680957689999971</c:v>
                </c:pt>
                <c:pt idx="212">
                  <c:v>8.1401337219999963</c:v>
                </c:pt>
                <c:pt idx="213">
                  <c:v>8.112167530999999</c:v>
                </c:pt>
                <c:pt idx="214">
                  <c:v>8.0841971959999963</c:v>
                </c:pt>
                <c:pt idx="215">
                  <c:v>8.0562227169999971</c:v>
                </c:pt>
                <c:pt idx="216">
                  <c:v>8.0282440939999979</c:v>
                </c:pt>
                <c:pt idx="217">
                  <c:v>8.0002613269999987</c:v>
                </c:pt>
                <c:pt idx="218">
                  <c:v>7.9722744159999976</c:v>
                </c:pt>
                <c:pt idx="219">
                  <c:v>7.9442833609999983</c:v>
                </c:pt>
                <c:pt idx="220">
                  <c:v>7.9162881249999995</c:v>
                </c:pt>
                <c:pt idx="221">
                  <c:v>7.8882887819999983</c:v>
                </c:pt>
                <c:pt idx="222">
                  <c:v>7.8602852949999971</c:v>
                </c:pt>
                <c:pt idx="223">
                  <c:v>7.8322776269999981</c:v>
                </c:pt>
                <c:pt idx="224">
                  <c:v>7.8042658519999986</c:v>
                </c:pt>
                <c:pt idx="225">
                  <c:v>7.776249932999999</c:v>
                </c:pt>
                <c:pt idx="226">
                  <c:v>7.7482298329999981</c:v>
                </c:pt>
                <c:pt idx="227">
                  <c:v>7.7202056259999967</c:v>
                </c:pt>
                <c:pt idx="228">
                  <c:v>7.6921772379999993</c:v>
                </c:pt>
                <c:pt idx="229">
                  <c:v>7.6641447059999983</c:v>
                </c:pt>
                <c:pt idx="230">
                  <c:v>7.6361080669999986</c:v>
                </c:pt>
                <c:pt idx="231">
                  <c:v>7.6080672469999993</c:v>
                </c:pt>
                <c:pt idx="232">
                  <c:v>7.5800222829999981</c:v>
                </c:pt>
                <c:pt idx="233">
                  <c:v>7.5519732119999983</c:v>
                </c:pt>
                <c:pt idx="234">
                  <c:v>7.5239199599999989</c:v>
                </c:pt>
                <c:pt idx="235">
                  <c:v>7.4958625639999994</c:v>
                </c:pt>
                <c:pt idx="236">
                  <c:v>7.4678010239999981</c:v>
                </c:pt>
                <c:pt idx="237">
                  <c:v>7.4397353399999968</c:v>
                </c:pt>
                <c:pt idx="238">
                  <c:v>7.4116655119999972</c:v>
                </c:pt>
                <c:pt idx="239">
                  <c:v>7.3835915399999976</c:v>
                </c:pt>
                <c:pt idx="240">
                  <c:v>7.355513423999998</c:v>
                </c:pt>
                <c:pt idx="241">
                  <c:v>7.3274311639999965</c:v>
                </c:pt>
                <c:pt idx="242">
                  <c:v>7.2993447229999973</c:v>
                </c:pt>
                <c:pt idx="243">
                  <c:v>7.2712541749999975</c:v>
                </c:pt>
                <c:pt idx="244">
                  <c:v>7.2431594829999977</c:v>
                </c:pt>
                <c:pt idx="245">
                  <c:v>7.2150606469999978</c:v>
                </c:pt>
                <c:pt idx="246">
                  <c:v>7.1869576299999984</c:v>
                </c:pt>
                <c:pt idx="247">
                  <c:v>7.1588505059999967</c:v>
                </c:pt>
                <c:pt idx="248">
                  <c:v>7.130739200999999</c:v>
                </c:pt>
                <c:pt idx="249">
                  <c:v>7.1026237889999972</c:v>
                </c:pt>
                <c:pt idx="250">
                  <c:v>7.0745041959999977</c:v>
                </c:pt>
                <c:pt idx="251">
                  <c:v>7.0463804959999976</c:v>
                </c:pt>
                <c:pt idx="252">
                  <c:v>7.018252614999998</c:v>
                </c:pt>
                <c:pt idx="253">
                  <c:v>6.9901205899999983</c:v>
                </c:pt>
                <c:pt idx="254">
                  <c:v>6.9619844209999968</c:v>
                </c:pt>
                <c:pt idx="255">
                  <c:v>6.9338441449999983</c:v>
                </c:pt>
                <c:pt idx="256">
                  <c:v>6.9056996879999968</c:v>
                </c:pt>
                <c:pt idx="257">
                  <c:v>6.8775510869999987</c:v>
                </c:pt>
                <c:pt idx="258">
                  <c:v>6.8493983419999989</c:v>
                </c:pt>
                <c:pt idx="259">
                  <c:v>6.821241452999999</c:v>
                </c:pt>
                <c:pt idx="260">
                  <c:v>6.7930804199999972</c:v>
                </c:pt>
                <c:pt idx="261">
                  <c:v>6.7649152429999972</c:v>
                </c:pt>
                <c:pt idx="262">
                  <c:v>6.7367459219999972</c:v>
                </c:pt>
                <c:pt idx="263">
                  <c:v>6.7085724569999972</c:v>
                </c:pt>
                <c:pt idx="264">
                  <c:v>6.6803948479999971</c:v>
                </c:pt>
                <c:pt idx="265">
                  <c:v>6.6522130579999974</c:v>
                </c:pt>
                <c:pt idx="266">
                  <c:v>6.624027160999999</c:v>
                </c:pt>
                <c:pt idx="267">
                  <c:v>6.5958371199999988</c:v>
                </c:pt>
                <c:pt idx="268">
                  <c:v>6.5676428979999972</c:v>
                </c:pt>
                <c:pt idx="269">
                  <c:v>6.5394445689999987</c:v>
                </c:pt>
                <c:pt idx="270">
                  <c:v>6.5112420959999984</c:v>
                </c:pt>
                <c:pt idx="271">
                  <c:v>6.4830354419999967</c:v>
                </c:pt>
                <c:pt idx="272">
                  <c:v>6.4548246439999986</c:v>
                </c:pt>
                <c:pt idx="273">
                  <c:v>6.4266097389999981</c:v>
                </c:pt>
                <c:pt idx="274">
                  <c:v>6.3983906529999981</c:v>
                </c:pt>
                <c:pt idx="275">
                  <c:v>6.3701674599999976</c:v>
                </c:pt>
                <c:pt idx="276">
                  <c:v>6.3419400859999975</c:v>
                </c:pt>
                <c:pt idx="277">
                  <c:v>6.3137085679999991</c:v>
                </c:pt>
                <c:pt idx="278">
                  <c:v>6.285472905999999</c:v>
                </c:pt>
                <c:pt idx="279">
                  <c:v>6.2572330999999988</c:v>
                </c:pt>
                <c:pt idx="280">
                  <c:v>6.2289891499999985</c:v>
                </c:pt>
                <c:pt idx="281">
                  <c:v>6.2007410559999983</c:v>
                </c:pt>
                <c:pt idx="282">
                  <c:v>6.1724888179999979</c:v>
                </c:pt>
                <c:pt idx="283">
                  <c:v>6.1442324359999976</c:v>
                </c:pt>
                <c:pt idx="284">
                  <c:v>6.115971909999999</c:v>
                </c:pt>
                <c:pt idx="285">
                  <c:v>6.0877072399999967</c:v>
                </c:pt>
                <c:pt idx="286">
                  <c:v>6.059438425999998</c:v>
                </c:pt>
                <c:pt idx="287">
                  <c:v>6.0311654679999975</c:v>
                </c:pt>
                <c:pt idx="288">
                  <c:v>6.0028883289999992</c:v>
                </c:pt>
                <c:pt idx="289">
                  <c:v>5.9746070829999969</c:v>
                </c:pt>
                <c:pt idx="290">
                  <c:v>5.946321692999998</c:v>
                </c:pt>
                <c:pt idx="291">
                  <c:v>5.9180321219999978</c:v>
                </c:pt>
                <c:pt idx="292">
                  <c:v>5.8897384439999971</c:v>
                </c:pt>
                <c:pt idx="293">
                  <c:v>5.8614405849999986</c:v>
                </c:pt>
                <c:pt idx="294">
                  <c:v>5.8331386189999979</c:v>
                </c:pt>
                <c:pt idx="295">
                  <c:v>5.8048324719999975</c:v>
                </c:pt>
                <c:pt idx="296">
                  <c:v>5.7765222179999984</c:v>
                </c:pt>
                <c:pt idx="297">
                  <c:v>5.748207782999998</c:v>
                </c:pt>
                <c:pt idx="298">
                  <c:v>5.7198892039999976</c:v>
                </c:pt>
                <c:pt idx="299">
                  <c:v>5.6915664809999988</c:v>
                </c:pt>
                <c:pt idx="300">
                  <c:v>5.6632396509999978</c:v>
                </c:pt>
                <c:pt idx="301">
                  <c:v>5.634908639999999</c:v>
                </c:pt>
                <c:pt idx="302">
                  <c:v>5.6065734849999984</c:v>
                </c:pt>
                <c:pt idx="303">
                  <c:v>5.5782341859999978</c:v>
                </c:pt>
                <c:pt idx="304">
                  <c:v>5.5498907429999971</c:v>
                </c:pt>
                <c:pt idx="305">
                  <c:v>5.5215431559999981</c:v>
                </c:pt>
                <c:pt idx="306">
                  <c:v>5.4931914249999974</c:v>
                </c:pt>
                <c:pt idx="307">
                  <c:v>5.4648355499999983</c:v>
                </c:pt>
                <c:pt idx="308">
                  <c:v>5.436475493999998</c:v>
                </c:pt>
                <c:pt idx="309">
                  <c:v>5.4081113309999989</c:v>
                </c:pt>
                <c:pt idx="310">
                  <c:v>5.3797430239999979</c:v>
                </c:pt>
                <c:pt idx="311">
                  <c:v>5.3513705729999987</c:v>
                </c:pt>
                <c:pt idx="312">
                  <c:v>5.3229939409999982</c:v>
                </c:pt>
                <c:pt idx="313">
                  <c:v>5.294613201999999</c:v>
                </c:pt>
                <c:pt idx="314">
                  <c:v>5.2662282819999984</c:v>
                </c:pt>
                <c:pt idx="315">
                  <c:v>5.2378392549999973</c:v>
                </c:pt>
                <c:pt idx="316">
                  <c:v>5.2094460469999966</c:v>
                </c:pt>
                <c:pt idx="317">
                  <c:v>5.1810487319999989</c:v>
                </c:pt>
                <c:pt idx="318">
                  <c:v>5.1526472359999982</c:v>
                </c:pt>
                <c:pt idx="319">
                  <c:v>5.1242415959999974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484-4D8B-91BB-7F2E281628E2}"/>
            </c:ext>
          </c:extLst>
        </c:ser>
        <c:ser>
          <c:idx val="16"/>
          <c:order val="16"/>
          <c:tx>
            <c:strRef>
              <c:f>Sheet5!$R$1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Sheet5!$R$2:$R$324</c:f>
              <c:numCache>
                <c:formatCode>General</c:formatCode>
                <c:ptCount val="323"/>
                <c:pt idx="0">
                  <c:v>11.754857746000001</c:v>
                </c:pt>
                <c:pt idx="1">
                  <c:v>11.745340576</c:v>
                </c:pt>
                <c:pt idx="2">
                  <c:v>11.735821962999999</c:v>
                </c:pt>
                <c:pt idx="3">
                  <c:v>11.726301894000001</c:v>
                </c:pt>
                <c:pt idx="4">
                  <c:v>11.716780356000001</c:v>
                </c:pt>
                <c:pt idx="5">
                  <c:v>11.707257375000001</c:v>
                </c:pt>
                <c:pt idx="6">
                  <c:v>11.697732925</c:v>
                </c:pt>
                <c:pt idx="7">
                  <c:v>11.688207019</c:v>
                </c:pt>
                <c:pt idx="8">
                  <c:v>11.678679670000001</c:v>
                </c:pt>
                <c:pt idx="9">
                  <c:v>11.669150852000001</c:v>
                </c:pt>
                <c:pt idx="10">
                  <c:v>11.659620578</c:v>
                </c:pt>
                <c:pt idx="11">
                  <c:v>11.650088861</c:v>
                </c:pt>
                <c:pt idx="12">
                  <c:v>11.640555675</c:v>
                </c:pt>
                <c:pt idx="13">
                  <c:v>11.631021033</c:v>
                </c:pt>
                <c:pt idx="14">
                  <c:v>11.621484935</c:v>
                </c:pt>
                <c:pt idx="15">
                  <c:v>11.611947381</c:v>
                </c:pt>
                <c:pt idx="16">
                  <c:v>11.602408371000001</c:v>
                </c:pt>
                <c:pt idx="17">
                  <c:v>11.592867905</c:v>
                </c:pt>
                <c:pt idx="18">
                  <c:v>11.583325983</c:v>
                </c:pt>
                <c:pt idx="19">
                  <c:v>11.573782605</c:v>
                </c:pt>
                <c:pt idx="20">
                  <c:v>11.564237771</c:v>
                </c:pt>
                <c:pt idx="21">
                  <c:v>11.554691481000001</c:v>
                </c:pt>
                <c:pt idx="22">
                  <c:v>11.545143722000001</c:v>
                </c:pt>
                <c:pt idx="23">
                  <c:v>11.53559452</c:v>
                </c:pt>
                <c:pt idx="24">
                  <c:v>11.526043862</c:v>
                </c:pt>
                <c:pt idx="25">
                  <c:v>11.516491735000001</c:v>
                </c:pt>
                <c:pt idx="26">
                  <c:v>11.506938165000001</c:v>
                </c:pt>
                <c:pt idx="27">
                  <c:v>11.497383126000001</c:v>
                </c:pt>
                <c:pt idx="28">
                  <c:v>11.487826644</c:v>
                </c:pt>
                <c:pt idx="29">
                  <c:v>11.478268693</c:v>
                </c:pt>
                <c:pt idx="30">
                  <c:v>11.468709299</c:v>
                </c:pt>
                <c:pt idx="31">
                  <c:v>11.459148436</c:v>
                </c:pt>
                <c:pt idx="32">
                  <c:v>11.449586117000001</c:v>
                </c:pt>
                <c:pt idx="33">
                  <c:v>11.440022355</c:v>
                </c:pt>
                <c:pt idx="34">
                  <c:v>11.430457124</c:v>
                </c:pt>
                <c:pt idx="35">
                  <c:v>11.420890437000001</c:v>
                </c:pt>
                <c:pt idx="36">
                  <c:v>11.411322294</c:v>
                </c:pt>
                <c:pt idx="37">
                  <c:v>11.401752695000001</c:v>
                </c:pt>
                <c:pt idx="38">
                  <c:v>11.39218164</c:v>
                </c:pt>
                <c:pt idx="39">
                  <c:v>11.382609129</c:v>
                </c:pt>
                <c:pt idx="40">
                  <c:v>11.373035162000001</c:v>
                </c:pt>
                <c:pt idx="41">
                  <c:v>11.363459739</c:v>
                </c:pt>
                <c:pt idx="42">
                  <c:v>11.353882860000001</c:v>
                </c:pt>
                <c:pt idx="43">
                  <c:v>11.344304525</c:v>
                </c:pt>
                <c:pt idx="44">
                  <c:v>11.334724721000001</c:v>
                </c:pt>
                <c:pt idx="45">
                  <c:v>11.325143474000001</c:v>
                </c:pt>
                <c:pt idx="46">
                  <c:v>11.315560770999999</c:v>
                </c:pt>
                <c:pt idx="47">
                  <c:v>11.305976599000001</c:v>
                </c:pt>
                <c:pt idx="48">
                  <c:v>11.296390984</c:v>
                </c:pt>
                <c:pt idx="49">
                  <c:v>11.286803900000001</c:v>
                </c:pt>
                <c:pt idx="50">
                  <c:v>11.277215373000001</c:v>
                </c:pt>
                <c:pt idx="51">
                  <c:v>11.267625377</c:v>
                </c:pt>
                <c:pt idx="52">
                  <c:v>11.258033938000001</c:v>
                </c:pt>
                <c:pt idx="53">
                  <c:v>11.24844103</c:v>
                </c:pt>
                <c:pt idx="54">
                  <c:v>11.238846666000001</c:v>
                </c:pt>
                <c:pt idx="55">
                  <c:v>11.229250859</c:v>
                </c:pt>
                <c:pt idx="56">
                  <c:v>11.219653582999999</c:v>
                </c:pt>
                <c:pt idx="57">
                  <c:v>11.210054851000001</c:v>
                </c:pt>
                <c:pt idx="58">
                  <c:v>11.200454663</c:v>
                </c:pt>
                <c:pt idx="59">
                  <c:v>11.190853019</c:v>
                </c:pt>
                <c:pt idx="60">
                  <c:v>11.181249919000001</c:v>
                </c:pt>
                <c:pt idx="61">
                  <c:v>11.171645363</c:v>
                </c:pt>
                <c:pt idx="62">
                  <c:v>11.162039351000001</c:v>
                </c:pt>
                <c:pt idx="63">
                  <c:v>11.152431883</c:v>
                </c:pt>
                <c:pt idx="64">
                  <c:v>11.142822959</c:v>
                </c:pt>
                <c:pt idx="65">
                  <c:v>11.133212579</c:v>
                </c:pt>
                <c:pt idx="66">
                  <c:v>11.12360073</c:v>
                </c:pt>
                <c:pt idx="67">
                  <c:v>11.113987438000001</c:v>
                </c:pt>
                <c:pt idx="68">
                  <c:v>11.10437269</c:v>
                </c:pt>
                <c:pt idx="69">
                  <c:v>11.094756473</c:v>
                </c:pt>
                <c:pt idx="70">
                  <c:v>11.085138813</c:v>
                </c:pt>
                <c:pt idx="71">
                  <c:v>11.075519684</c:v>
                </c:pt>
                <c:pt idx="72">
                  <c:v>11.065899112</c:v>
                </c:pt>
                <c:pt idx="73">
                  <c:v>11.056277071</c:v>
                </c:pt>
                <c:pt idx="74">
                  <c:v>11.046653587</c:v>
                </c:pt>
                <c:pt idx="75">
                  <c:v>11.037028634</c:v>
                </c:pt>
                <c:pt idx="76">
                  <c:v>11.027402224999999</c:v>
                </c:pt>
                <c:pt idx="77">
                  <c:v>11.017774373</c:v>
                </c:pt>
                <c:pt idx="78">
                  <c:v>11.008145052</c:v>
                </c:pt>
                <c:pt idx="79">
                  <c:v>10.998514275</c:v>
                </c:pt>
                <c:pt idx="80">
                  <c:v>10.988882042</c:v>
                </c:pt>
                <c:pt idx="81">
                  <c:v>10.979248353000001</c:v>
                </c:pt>
                <c:pt idx="82">
                  <c:v>10.969613208</c:v>
                </c:pt>
                <c:pt idx="83">
                  <c:v>10.959976607</c:v>
                </c:pt>
                <c:pt idx="84">
                  <c:v>10.950338550000001</c:v>
                </c:pt>
                <c:pt idx="85">
                  <c:v>10.940699037</c:v>
                </c:pt>
                <c:pt idx="86">
                  <c:v>10.931058068</c:v>
                </c:pt>
                <c:pt idx="87">
                  <c:v>10.921415643</c:v>
                </c:pt>
                <c:pt idx="88">
                  <c:v>10.911771749</c:v>
                </c:pt>
                <c:pt idx="89">
                  <c:v>10.902126412000001</c:v>
                </c:pt>
                <c:pt idx="90">
                  <c:v>10.892479619</c:v>
                </c:pt>
                <c:pt idx="91">
                  <c:v>10.88283137</c:v>
                </c:pt>
                <c:pt idx="92">
                  <c:v>10.873181652</c:v>
                </c:pt>
                <c:pt idx="93">
                  <c:v>10.863530491000001</c:v>
                </c:pt>
                <c:pt idx="94">
                  <c:v>10.853877861000001</c:v>
                </c:pt>
                <c:pt idx="95">
                  <c:v>10.844223788000001</c:v>
                </c:pt>
                <c:pt idx="96">
                  <c:v>10.834568246</c:v>
                </c:pt>
                <c:pt idx="97">
                  <c:v>10.824911247999999</c:v>
                </c:pt>
                <c:pt idx="98">
                  <c:v>10.815252807</c:v>
                </c:pt>
                <c:pt idx="99">
                  <c:v>10.805592897</c:v>
                </c:pt>
                <c:pt idx="100">
                  <c:v>10.795931531000001</c:v>
                </c:pt>
                <c:pt idx="101">
                  <c:v>10.786268709</c:v>
                </c:pt>
                <c:pt idx="102">
                  <c:v>10.776604431000001</c:v>
                </c:pt>
                <c:pt idx="103">
                  <c:v>10.766938697000001</c:v>
                </c:pt>
                <c:pt idx="104">
                  <c:v>10.75727152</c:v>
                </c:pt>
                <c:pt idx="105">
                  <c:v>10.747602874</c:v>
                </c:pt>
                <c:pt idx="106">
                  <c:v>10.737932759</c:v>
                </c:pt>
                <c:pt idx="107">
                  <c:v>10.728261201</c:v>
                </c:pt>
                <c:pt idx="108">
                  <c:v>10.718588187</c:v>
                </c:pt>
                <c:pt idx="109">
                  <c:v>10.708913717</c:v>
                </c:pt>
                <c:pt idx="110">
                  <c:v>10.699237791</c:v>
                </c:pt>
                <c:pt idx="111">
                  <c:v>10.689560409</c:v>
                </c:pt>
                <c:pt idx="112">
                  <c:v>10.679881558</c:v>
                </c:pt>
                <c:pt idx="113">
                  <c:v>10.670201263999999</c:v>
                </c:pt>
                <c:pt idx="114">
                  <c:v>10.660519501</c:v>
                </c:pt>
                <c:pt idx="115">
                  <c:v>10.650836295000001</c:v>
                </c:pt>
                <c:pt idx="116">
                  <c:v>10.64115162</c:v>
                </c:pt>
                <c:pt idx="117">
                  <c:v>10.631465502000001</c:v>
                </c:pt>
                <c:pt idx="118">
                  <c:v>10.621777914999999</c:v>
                </c:pt>
                <c:pt idx="119">
                  <c:v>10.612088885</c:v>
                </c:pt>
                <c:pt idx="120">
                  <c:v>10.602398386000001</c:v>
                </c:pt>
                <c:pt idx="121">
                  <c:v>10.592706431</c:v>
                </c:pt>
                <c:pt idx="122">
                  <c:v>10.583013019999999</c:v>
                </c:pt>
                <c:pt idx="123">
                  <c:v>10.573318166</c:v>
                </c:pt>
                <c:pt idx="124">
                  <c:v>10.563621843</c:v>
                </c:pt>
                <c:pt idx="125">
                  <c:v>10.553924064</c:v>
                </c:pt>
                <c:pt idx="126">
                  <c:v>10.544224829000001</c:v>
                </c:pt>
                <c:pt idx="127">
                  <c:v>10.534524138</c:v>
                </c:pt>
                <c:pt idx="128">
                  <c:v>10.524821991</c:v>
                </c:pt>
                <c:pt idx="129">
                  <c:v>10.515118388000001</c:v>
                </c:pt>
                <c:pt idx="130">
                  <c:v>10.505413329</c:v>
                </c:pt>
                <c:pt idx="131">
                  <c:v>10.495706801000001</c:v>
                </c:pt>
                <c:pt idx="132">
                  <c:v>10.48599883</c:v>
                </c:pt>
                <c:pt idx="133">
                  <c:v>10.476289403000001</c:v>
                </c:pt>
                <c:pt idx="134">
                  <c:v>10.466578520000001</c:v>
                </c:pt>
                <c:pt idx="135">
                  <c:v>10.456866168000001</c:v>
                </c:pt>
                <c:pt idx="136">
                  <c:v>10.447152373</c:v>
                </c:pt>
                <c:pt idx="137">
                  <c:v>10.437437109000001</c:v>
                </c:pt>
                <c:pt idx="138">
                  <c:v>10.427720402</c:v>
                </c:pt>
                <c:pt idx="139">
                  <c:v>10.418002226</c:v>
                </c:pt>
                <c:pt idx="140">
                  <c:v>10.408282607</c:v>
                </c:pt>
                <c:pt idx="141">
                  <c:v>10.398561519000001</c:v>
                </c:pt>
                <c:pt idx="142">
                  <c:v>10.388838975000001</c:v>
                </c:pt>
                <c:pt idx="143">
                  <c:v>10.379114988000001</c:v>
                </c:pt>
                <c:pt idx="144">
                  <c:v>10.369389532</c:v>
                </c:pt>
                <c:pt idx="145">
                  <c:v>10.35966262</c:v>
                </c:pt>
                <c:pt idx="146">
                  <c:v>10.349934252000001</c:v>
                </c:pt>
                <c:pt idx="147">
                  <c:v>10.340204428</c:v>
                </c:pt>
                <c:pt idx="148">
                  <c:v>10.330473148000001</c:v>
                </c:pt>
                <c:pt idx="149">
                  <c:v>10.320740411999999</c:v>
                </c:pt>
                <c:pt idx="150">
                  <c:v>10.311006219999999</c:v>
                </c:pt>
                <c:pt idx="151">
                  <c:v>10.301270572</c:v>
                </c:pt>
                <c:pt idx="152">
                  <c:v>10.291533468000001</c:v>
                </c:pt>
                <c:pt idx="153">
                  <c:v>10.281794908</c:v>
                </c:pt>
                <c:pt idx="154">
                  <c:v>10.272054892</c:v>
                </c:pt>
                <c:pt idx="155">
                  <c:v>10.26231342</c:v>
                </c:pt>
                <c:pt idx="156">
                  <c:v>10.252570479000001</c:v>
                </c:pt>
                <c:pt idx="157">
                  <c:v>10.242826095</c:v>
                </c:pt>
                <c:pt idx="158">
                  <c:v>10.233080242</c:v>
                </c:pt>
                <c:pt idx="159">
                  <c:v>10.223332946000001</c:v>
                </c:pt>
                <c:pt idx="160">
                  <c:v>10.213584194000001</c:v>
                </c:pt>
                <c:pt idx="161">
                  <c:v>10.203833973</c:v>
                </c:pt>
                <c:pt idx="162">
                  <c:v>10.194082296000001</c:v>
                </c:pt>
                <c:pt idx="163">
                  <c:v>10.184329176</c:v>
                </c:pt>
                <c:pt idx="164">
                  <c:v>10.174574587</c:v>
                </c:pt>
                <c:pt idx="165">
                  <c:v>10.164818542000001</c:v>
                </c:pt>
                <c:pt idx="166">
                  <c:v>10.155061054000001</c:v>
                </c:pt>
                <c:pt idx="167">
                  <c:v>10.145302097</c:v>
                </c:pt>
                <c:pt idx="168">
                  <c:v>10.135541684</c:v>
                </c:pt>
                <c:pt idx="169">
                  <c:v>10.125779815</c:v>
                </c:pt>
                <c:pt idx="170">
                  <c:v>10.11601649</c:v>
                </c:pt>
                <c:pt idx="171">
                  <c:v>10.106251709</c:v>
                </c:pt>
                <c:pt idx="172">
                  <c:v>10.096485472000001</c:v>
                </c:pt>
                <c:pt idx="173">
                  <c:v>10.086717779000001</c:v>
                </c:pt>
                <c:pt idx="174">
                  <c:v>10.07694863</c:v>
                </c:pt>
                <c:pt idx="175">
                  <c:v>10.067178025</c:v>
                </c:pt>
                <c:pt idx="176">
                  <c:v>10.057405964000001</c:v>
                </c:pt>
                <c:pt idx="177">
                  <c:v>10.047632434000001</c:v>
                </c:pt>
                <c:pt idx="178">
                  <c:v>10.037857461</c:v>
                </c:pt>
                <c:pt idx="179">
                  <c:v>10.028081032000001</c:v>
                </c:pt>
                <c:pt idx="180">
                  <c:v>10.018303134</c:v>
                </c:pt>
                <c:pt idx="181">
                  <c:v>10.008523793</c:v>
                </c:pt>
                <c:pt idx="182">
                  <c:v>9.9987429829999996</c:v>
                </c:pt>
                <c:pt idx="183">
                  <c:v>9.9889607300000005</c:v>
                </c:pt>
                <c:pt idx="184">
                  <c:v>9.9791770080000006</c:v>
                </c:pt>
                <c:pt idx="185">
                  <c:v>9.9693918430000004</c:v>
                </c:pt>
                <c:pt idx="186">
                  <c:v>9.9596052089999993</c:v>
                </c:pt>
                <c:pt idx="187">
                  <c:v>9.9498171190000004</c:v>
                </c:pt>
                <c:pt idx="188">
                  <c:v>9.9400275730000001</c:v>
                </c:pt>
                <c:pt idx="189">
                  <c:v>9.9302365840000011</c:v>
                </c:pt>
                <c:pt idx="190">
                  <c:v>9.9204441259999996</c:v>
                </c:pt>
                <c:pt idx="191">
                  <c:v>9.9106502120000002</c:v>
                </c:pt>
                <c:pt idx="192">
                  <c:v>9.9008548420000011</c:v>
                </c:pt>
                <c:pt idx="193">
                  <c:v>9.8910580160000006</c:v>
                </c:pt>
                <c:pt idx="194">
                  <c:v>9.8812597340000003</c:v>
                </c:pt>
                <c:pt idx="195">
                  <c:v>9.8714599960000005</c:v>
                </c:pt>
                <c:pt idx="196">
                  <c:v>9.8616588020000009</c:v>
                </c:pt>
                <c:pt idx="197">
                  <c:v>9.8518561519999999</c:v>
                </c:pt>
                <c:pt idx="198">
                  <c:v>9.8420520329999999</c:v>
                </c:pt>
                <c:pt idx="199">
                  <c:v>9.8322464710000013</c:v>
                </c:pt>
                <c:pt idx="200">
                  <c:v>9.8224394530000012</c:v>
                </c:pt>
                <c:pt idx="201">
                  <c:v>9.8126309660000004</c:v>
                </c:pt>
                <c:pt idx="202">
                  <c:v>9.802821036000001</c:v>
                </c:pt>
                <c:pt idx="203">
                  <c:v>9.7930096500000001</c:v>
                </c:pt>
                <c:pt idx="204">
                  <c:v>9.7831967950000003</c:v>
                </c:pt>
                <c:pt idx="205">
                  <c:v>9.7733824970000001</c:v>
                </c:pt>
                <c:pt idx="206">
                  <c:v>9.7635667300000009</c:v>
                </c:pt>
                <c:pt idx="207">
                  <c:v>9.7537495070000002</c:v>
                </c:pt>
                <c:pt idx="208">
                  <c:v>9.743930841000001</c:v>
                </c:pt>
                <c:pt idx="209">
                  <c:v>9.7341107059999992</c:v>
                </c:pt>
                <c:pt idx="210">
                  <c:v>9.7242891150000013</c:v>
                </c:pt>
                <c:pt idx="211">
                  <c:v>9.7144660810000012</c:v>
                </c:pt>
                <c:pt idx="212">
                  <c:v>9.7046415780000004</c:v>
                </c:pt>
                <c:pt idx="213">
                  <c:v>9.6948156189999999</c:v>
                </c:pt>
                <c:pt idx="214">
                  <c:v>9.6849882039999997</c:v>
                </c:pt>
                <c:pt idx="215">
                  <c:v>9.6751593329999999</c:v>
                </c:pt>
                <c:pt idx="216">
                  <c:v>9.6653290060000003</c:v>
                </c:pt>
                <c:pt idx="217">
                  <c:v>9.6554972230000011</c:v>
                </c:pt>
                <c:pt idx="218">
                  <c:v>9.6456639840000005</c:v>
                </c:pt>
                <c:pt idx="219">
                  <c:v>9.6358292890000001</c:v>
                </c:pt>
                <c:pt idx="220">
                  <c:v>9.6259931250000008</c:v>
                </c:pt>
                <c:pt idx="221">
                  <c:v>9.6161555179999993</c:v>
                </c:pt>
                <c:pt idx="222">
                  <c:v>9.606316455</c:v>
                </c:pt>
                <c:pt idx="223">
                  <c:v>9.5964759229999999</c:v>
                </c:pt>
                <c:pt idx="224">
                  <c:v>9.5866339479999994</c:v>
                </c:pt>
                <c:pt idx="225">
                  <c:v>9.5767905170000009</c:v>
                </c:pt>
                <c:pt idx="226">
                  <c:v>9.566945617</c:v>
                </c:pt>
                <c:pt idx="227">
                  <c:v>9.5570992740000005</c:v>
                </c:pt>
                <c:pt idx="228">
                  <c:v>9.5472514620000002</c:v>
                </c:pt>
                <c:pt idx="229">
                  <c:v>9.5374021940000002</c:v>
                </c:pt>
                <c:pt idx="230">
                  <c:v>9.5275514829999999</c:v>
                </c:pt>
                <c:pt idx="231">
                  <c:v>9.5176993030000006</c:v>
                </c:pt>
                <c:pt idx="232">
                  <c:v>9.5078456669999998</c:v>
                </c:pt>
                <c:pt idx="233">
                  <c:v>9.4979905880000004</c:v>
                </c:pt>
                <c:pt idx="234">
                  <c:v>9.4881340400000003</c:v>
                </c:pt>
                <c:pt idx="235">
                  <c:v>9.4782760360000005</c:v>
                </c:pt>
                <c:pt idx="236">
                  <c:v>9.468416576000001</c:v>
                </c:pt>
                <c:pt idx="237">
                  <c:v>9.45855566</c:v>
                </c:pt>
                <c:pt idx="238">
                  <c:v>9.4486932880000012</c:v>
                </c:pt>
                <c:pt idx="239">
                  <c:v>9.4388294600000009</c:v>
                </c:pt>
                <c:pt idx="240">
                  <c:v>9.4289641760000009</c:v>
                </c:pt>
                <c:pt idx="241">
                  <c:v>9.4190974360000013</c:v>
                </c:pt>
                <c:pt idx="242">
                  <c:v>9.4092292270000009</c:v>
                </c:pt>
                <c:pt idx="243">
                  <c:v>9.3993595750000001</c:v>
                </c:pt>
                <c:pt idx="244">
                  <c:v>9.3894884669999996</c:v>
                </c:pt>
                <c:pt idx="245">
                  <c:v>9.3796159030000013</c:v>
                </c:pt>
                <c:pt idx="246">
                  <c:v>9.3697418700000004</c:v>
                </c:pt>
                <c:pt idx="247">
                  <c:v>9.3598663940000009</c:v>
                </c:pt>
                <c:pt idx="248">
                  <c:v>9.3499894490000006</c:v>
                </c:pt>
                <c:pt idx="249">
                  <c:v>9.340111061</c:v>
                </c:pt>
                <c:pt idx="250">
                  <c:v>9.3302312040000004</c:v>
                </c:pt>
                <c:pt idx="251">
                  <c:v>9.3203499040000004</c:v>
                </c:pt>
                <c:pt idx="252">
                  <c:v>9.3104671349999997</c:v>
                </c:pt>
                <c:pt idx="253">
                  <c:v>9.3005829099999993</c:v>
                </c:pt>
                <c:pt idx="254">
                  <c:v>9.2906972289999992</c:v>
                </c:pt>
                <c:pt idx="255">
                  <c:v>9.2808101050000005</c:v>
                </c:pt>
                <c:pt idx="256">
                  <c:v>9.270921512000001</c:v>
                </c:pt>
                <c:pt idx="257">
                  <c:v>9.2610314630000001</c:v>
                </c:pt>
                <c:pt idx="258">
                  <c:v>9.2511399579999996</c:v>
                </c:pt>
                <c:pt idx="259">
                  <c:v>9.2412469970000011</c:v>
                </c:pt>
                <c:pt idx="260">
                  <c:v>9.2313525799999994</c:v>
                </c:pt>
                <c:pt idx="261">
                  <c:v>9.2214567070000015</c:v>
                </c:pt>
                <c:pt idx="262">
                  <c:v>9.2115593780000005</c:v>
                </c:pt>
                <c:pt idx="263">
                  <c:v>9.2016605929999997</c:v>
                </c:pt>
                <c:pt idx="264">
                  <c:v>9.1917603519999993</c:v>
                </c:pt>
                <c:pt idx="265">
                  <c:v>9.1818586419999999</c:v>
                </c:pt>
                <c:pt idx="266">
                  <c:v>9.1719554890000001</c:v>
                </c:pt>
                <c:pt idx="267">
                  <c:v>9.1620508800000007</c:v>
                </c:pt>
                <c:pt idx="268">
                  <c:v>9.1521448020000005</c:v>
                </c:pt>
                <c:pt idx="269">
                  <c:v>9.1422372809999999</c:v>
                </c:pt>
                <c:pt idx="270">
                  <c:v>9.1323283040000014</c:v>
                </c:pt>
                <c:pt idx="271">
                  <c:v>9.1224178580000004</c:v>
                </c:pt>
                <c:pt idx="272">
                  <c:v>9.1125059559999997</c:v>
                </c:pt>
                <c:pt idx="273">
                  <c:v>9.1025926110000004</c:v>
                </c:pt>
                <c:pt idx="274">
                  <c:v>9.0926777970000003</c:v>
                </c:pt>
                <c:pt idx="275">
                  <c:v>9.0827615399999999</c:v>
                </c:pt>
                <c:pt idx="276">
                  <c:v>9.0728438140000005</c:v>
                </c:pt>
                <c:pt idx="277">
                  <c:v>9.0629246320000014</c:v>
                </c:pt>
                <c:pt idx="278">
                  <c:v>9.0530039940000009</c:v>
                </c:pt>
                <c:pt idx="279">
                  <c:v>9.0430819000000007</c:v>
                </c:pt>
                <c:pt idx="280">
                  <c:v>9.0331583500000008</c:v>
                </c:pt>
                <c:pt idx="281">
                  <c:v>9.0232333440000012</c:v>
                </c:pt>
                <c:pt idx="282">
                  <c:v>9.013306882000002</c:v>
                </c:pt>
                <c:pt idx="283">
                  <c:v>9.0033789639999995</c:v>
                </c:pt>
                <c:pt idx="284">
                  <c:v>8.9934495900000009</c:v>
                </c:pt>
                <c:pt idx="285">
                  <c:v>8.983518759999999</c:v>
                </c:pt>
                <c:pt idx="286">
                  <c:v>8.9735864740000011</c:v>
                </c:pt>
                <c:pt idx="287">
                  <c:v>8.9636527319999999</c:v>
                </c:pt>
                <c:pt idx="288">
                  <c:v>8.9537175210000015</c:v>
                </c:pt>
                <c:pt idx="289">
                  <c:v>8.943780867000001</c:v>
                </c:pt>
                <c:pt idx="290">
                  <c:v>8.9338427570000007</c:v>
                </c:pt>
                <c:pt idx="291">
                  <c:v>8.9239031779999998</c:v>
                </c:pt>
                <c:pt idx="292">
                  <c:v>8.9139621560000002</c:v>
                </c:pt>
                <c:pt idx="293">
                  <c:v>8.9040196649999999</c:v>
                </c:pt>
                <c:pt idx="294">
                  <c:v>8.8940757310000009</c:v>
                </c:pt>
                <c:pt idx="295">
                  <c:v>8.8841303280000012</c:v>
                </c:pt>
                <c:pt idx="296">
                  <c:v>8.8741834819999994</c:v>
                </c:pt>
                <c:pt idx="297">
                  <c:v>8.8642351670000004</c:v>
                </c:pt>
                <c:pt idx="298">
                  <c:v>8.8542853959999999</c:v>
                </c:pt>
                <c:pt idx="299">
                  <c:v>8.8443341689999997</c:v>
                </c:pt>
                <c:pt idx="300">
                  <c:v>8.8343814989999991</c:v>
                </c:pt>
                <c:pt idx="301">
                  <c:v>8.8244273600000014</c:v>
                </c:pt>
                <c:pt idx="302">
                  <c:v>8.8144717650000004</c:v>
                </c:pt>
                <c:pt idx="303">
                  <c:v>8.8045147139999997</c:v>
                </c:pt>
                <c:pt idx="304">
                  <c:v>8.7945562069999994</c:v>
                </c:pt>
                <c:pt idx="305">
                  <c:v>8.7845962439999994</c:v>
                </c:pt>
                <c:pt idx="306">
                  <c:v>8.7746348249999997</c:v>
                </c:pt>
                <c:pt idx="307">
                  <c:v>8.7646719500000003</c:v>
                </c:pt>
                <c:pt idx="308">
                  <c:v>8.7547076060000002</c:v>
                </c:pt>
                <c:pt idx="309">
                  <c:v>8.7447418190000015</c:v>
                </c:pt>
                <c:pt idx="310">
                  <c:v>8.7347745759999995</c:v>
                </c:pt>
                <c:pt idx="311">
                  <c:v>8.7248058770000014</c:v>
                </c:pt>
                <c:pt idx="312">
                  <c:v>8.7148357090000008</c:v>
                </c:pt>
                <c:pt idx="313">
                  <c:v>8.7048640980000016</c:v>
                </c:pt>
                <c:pt idx="314">
                  <c:v>8.6948910179999999</c:v>
                </c:pt>
                <c:pt idx="315">
                  <c:v>8.6849164949999995</c:v>
                </c:pt>
                <c:pt idx="316">
                  <c:v>8.6749405030000002</c:v>
                </c:pt>
                <c:pt idx="317">
                  <c:v>8.6649630680000005</c:v>
                </c:pt>
                <c:pt idx="318">
                  <c:v>8.654984164</c:v>
                </c:pt>
                <c:pt idx="319">
                  <c:v>8.6450038040000017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484-4D8B-91BB-7F2E281628E2}"/>
            </c:ext>
          </c:extLst>
        </c:ser>
        <c:ser>
          <c:idx val="17"/>
          <c:order val="17"/>
          <c:tx>
            <c:strRef>
              <c:f>Sheet5!$S$1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Sheet5!$S$2:$S$324</c:f>
              <c:numCache>
                <c:formatCode>General</c:formatCode>
                <c:ptCount val="323"/>
                <c:pt idx="0">
                  <c:v>13.240111049999999</c:v>
                </c:pt>
                <c:pt idx="1">
                  <c:v>13.2218088</c:v>
                </c:pt>
                <c:pt idx="2">
                  <c:v>13.203503774999998</c:v>
                </c:pt>
                <c:pt idx="3">
                  <c:v>13.185195949999999</c:v>
                </c:pt>
                <c:pt idx="4">
                  <c:v>13.166885299999999</c:v>
                </c:pt>
                <c:pt idx="5">
                  <c:v>13.148571874999998</c:v>
                </c:pt>
                <c:pt idx="6">
                  <c:v>13.130255624999998</c:v>
                </c:pt>
                <c:pt idx="7">
                  <c:v>13.111936574999998</c:v>
                </c:pt>
                <c:pt idx="8">
                  <c:v>13.093614749999999</c:v>
                </c:pt>
                <c:pt idx="9">
                  <c:v>13.0752901</c:v>
                </c:pt>
                <c:pt idx="10">
                  <c:v>13.056962649999999</c:v>
                </c:pt>
                <c:pt idx="11">
                  <c:v>13.038632424999999</c:v>
                </c:pt>
                <c:pt idx="12">
                  <c:v>13.020299375</c:v>
                </c:pt>
                <c:pt idx="13">
                  <c:v>13.001963524999999</c:v>
                </c:pt>
                <c:pt idx="14">
                  <c:v>12.983624874999999</c:v>
                </c:pt>
                <c:pt idx="15">
                  <c:v>12.965283424999999</c:v>
                </c:pt>
                <c:pt idx="16">
                  <c:v>12.946939174999999</c:v>
                </c:pt>
                <c:pt idx="17">
                  <c:v>12.928592125</c:v>
                </c:pt>
                <c:pt idx="18">
                  <c:v>12.910242274999998</c:v>
                </c:pt>
                <c:pt idx="19">
                  <c:v>12.891889624999999</c:v>
                </c:pt>
                <c:pt idx="20">
                  <c:v>12.873534175</c:v>
                </c:pt>
                <c:pt idx="21">
                  <c:v>12.855175924999999</c:v>
                </c:pt>
                <c:pt idx="22">
                  <c:v>12.83681485</c:v>
                </c:pt>
                <c:pt idx="23">
                  <c:v>12.818451</c:v>
                </c:pt>
                <c:pt idx="24">
                  <c:v>12.800084349999999</c:v>
                </c:pt>
                <c:pt idx="25">
                  <c:v>12.781714874999999</c:v>
                </c:pt>
                <c:pt idx="26">
                  <c:v>12.763342625</c:v>
                </c:pt>
                <c:pt idx="27">
                  <c:v>12.744967549999998</c:v>
                </c:pt>
                <c:pt idx="28">
                  <c:v>12.7265897</c:v>
                </c:pt>
                <c:pt idx="29">
                  <c:v>12.708209024999999</c:v>
                </c:pt>
                <c:pt idx="30">
                  <c:v>12.689825574999999</c:v>
                </c:pt>
                <c:pt idx="31">
                  <c:v>12.671439299999999</c:v>
                </c:pt>
                <c:pt idx="32">
                  <c:v>12.653050224999999</c:v>
                </c:pt>
                <c:pt idx="33">
                  <c:v>12.634658374999999</c:v>
                </c:pt>
                <c:pt idx="34">
                  <c:v>12.616263699999999</c:v>
                </c:pt>
                <c:pt idx="35">
                  <c:v>12.597866224999999</c:v>
                </c:pt>
                <c:pt idx="36">
                  <c:v>12.579465949999999</c:v>
                </c:pt>
                <c:pt idx="37">
                  <c:v>12.561062874999999</c:v>
                </c:pt>
                <c:pt idx="38">
                  <c:v>12.542656999999998</c:v>
                </c:pt>
                <c:pt idx="39">
                  <c:v>12.524248324999999</c:v>
                </c:pt>
                <c:pt idx="40">
                  <c:v>12.50583685</c:v>
                </c:pt>
                <c:pt idx="41">
                  <c:v>12.487422575</c:v>
                </c:pt>
                <c:pt idx="42">
                  <c:v>12.4690055</c:v>
                </c:pt>
                <c:pt idx="43">
                  <c:v>12.450585624999999</c:v>
                </c:pt>
                <c:pt idx="44">
                  <c:v>12.432162925</c:v>
                </c:pt>
                <c:pt idx="45">
                  <c:v>12.413737449999999</c:v>
                </c:pt>
                <c:pt idx="46">
                  <c:v>12.395309175</c:v>
                </c:pt>
                <c:pt idx="47">
                  <c:v>12.376878075</c:v>
                </c:pt>
                <c:pt idx="48">
                  <c:v>12.358444199999999</c:v>
                </c:pt>
                <c:pt idx="49">
                  <c:v>12.340007499999999</c:v>
                </c:pt>
                <c:pt idx="50">
                  <c:v>12.321568024999999</c:v>
                </c:pt>
                <c:pt idx="51">
                  <c:v>12.303125724999999</c:v>
                </c:pt>
                <c:pt idx="52">
                  <c:v>12.284680649999999</c:v>
                </c:pt>
                <c:pt idx="53">
                  <c:v>12.266232749999999</c:v>
                </c:pt>
                <c:pt idx="54">
                  <c:v>12.24778205</c:v>
                </c:pt>
                <c:pt idx="55">
                  <c:v>12.229328575</c:v>
                </c:pt>
                <c:pt idx="56">
                  <c:v>12.210872275</c:v>
                </c:pt>
                <c:pt idx="57">
                  <c:v>12.192413174999999</c:v>
                </c:pt>
                <c:pt idx="58">
                  <c:v>12.173951275</c:v>
                </c:pt>
                <c:pt idx="59">
                  <c:v>12.155486574999999</c:v>
                </c:pt>
                <c:pt idx="60">
                  <c:v>12.137019075</c:v>
                </c:pt>
                <c:pt idx="61">
                  <c:v>12.118548774999999</c:v>
                </c:pt>
                <c:pt idx="62">
                  <c:v>12.100075674999999</c:v>
                </c:pt>
                <c:pt idx="63">
                  <c:v>12.081599774999999</c:v>
                </c:pt>
                <c:pt idx="64">
                  <c:v>12.063121075</c:v>
                </c:pt>
                <c:pt idx="65">
                  <c:v>12.044639575</c:v>
                </c:pt>
                <c:pt idx="66">
                  <c:v>12.026155249999999</c:v>
                </c:pt>
                <c:pt idx="67">
                  <c:v>12.007668149999999</c:v>
                </c:pt>
                <c:pt idx="68">
                  <c:v>11.989178249999998</c:v>
                </c:pt>
                <c:pt idx="69">
                  <c:v>11.970685525</c:v>
                </c:pt>
                <c:pt idx="70">
                  <c:v>11.952190025</c:v>
                </c:pt>
                <c:pt idx="71">
                  <c:v>11.933691699999999</c:v>
                </c:pt>
                <c:pt idx="72">
                  <c:v>11.915190599999999</c:v>
                </c:pt>
                <c:pt idx="73">
                  <c:v>11.896686675</c:v>
                </c:pt>
                <c:pt idx="74">
                  <c:v>11.878179974999998</c:v>
                </c:pt>
                <c:pt idx="75">
                  <c:v>11.859670449999999</c:v>
                </c:pt>
                <c:pt idx="76">
                  <c:v>11.841158125</c:v>
                </c:pt>
                <c:pt idx="77">
                  <c:v>11.822643024999998</c:v>
                </c:pt>
                <c:pt idx="78">
                  <c:v>11.8041251</c:v>
                </c:pt>
                <c:pt idx="79">
                  <c:v>11.785604374999998</c:v>
                </c:pt>
                <c:pt idx="80">
                  <c:v>11.767080849999999</c:v>
                </c:pt>
                <c:pt idx="81">
                  <c:v>11.748554524999999</c:v>
                </c:pt>
                <c:pt idx="82">
                  <c:v>11.730025399999999</c:v>
                </c:pt>
                <c:pt idx="83">
                  <c:v>11.711493474999999</c:v>
                </c:pt>
                <c:pt idx="84">
                  <c:v>11.692958749999999</c:v>
                </c:pt>
                <c:pt idx="85">
                  <c:v>11.674421225</c:v>
                </c:pt>
                <c:pt idx="86">
                  <c:v>11.6558809</c:v>
                </c:pt>
                <c:pt idx="87">
                  <c:v>11.637337774999999</c:v>
                </c:pt>
                <c:pt idx="88">
                  <c:v>11.618791824999999</c:v>
                </c:pt>
                <c:pt idx="89">
                  <c:v>11.6002431</c:v>
                </c:pt>
                <c:pt idx="90">
                  <c:v>11.581691574999999</c:v>
                </c:pt>
                <c:pt idx="91">
                  <c:v>11.563137249999999</c:v>
                </c:pt>
                <c:pt idx="92">
                  <c:v>11.544580099999999</c:v>
                </c:pt>
                <c:pt idx="93">
                  <c:v>11.526020174999999</c:v>
                </c:pt>
                <c:pt idx="94">
                  <c:v>11.507457424999998</c:v>
                </c:pt>
                <c:pt idx="95">
                  <c:v>11.488891899999999</c:v>
                </c:pt>
                <c:pt idx="96">
                  <c:v>11.47032355</c:v>
                </c:pt>
                <c:pt idx="97">
                  <c:v>11.4517524</c:v>
                </c:pt>
                <c:pt idx="98">
                  <c:v>11.433178474999998</c:v>
                </c:pt>
                <c:pt idx="99">
                  <c:v>11.414601724999999</c:v>
                </c:pt>
                <c:pt idx="100">
                  <c:v>11.396022174999999</c:v>
                </c:pt>
                <c:pt idx="101">
                  <c:v>11.377439825</c:v>
                </c:pt>
                <c:pt idx="102">
                  <c:v>11.358854675</c:v>
                </c:pt>
                <c:pt idx="103">
                  <c:v>11.340266724999999</c:v>
                </c:pt>
                <c:pt idx="104">
                  <c:v>11.321676</c:v>
                </c:pt>
                <c:pt idx="105">
                  <c:v>11.303082449999998</c:v>
                </c:pt>
                <c:pt idx="106">
                  <c:v>11.284486075</c:v>
                </c:pt>
                <c:pt idx="107">
                  <c:v>11.265886925</c:v>
                </c:pt>
                <c:pt idx="108">
                  <c:v>11.247284974999999</c:v>
                </c:pt>
                <c:pt idx="109">
                  <c:v>11.228680224999998</c:v>
                </c:pt>
                <c:pt idx="110">
                  <c:v>11.210072674999999</c:v>
                </c:pt>
                <c:pt idx="111">
                  <c:v>11.191462325</c:v>
                </c:pt>
                <c:pt idx="112">
                  <c:v>11.172849149999999</c:v>
                </c:pt>
                <c:pt idx="113">
                  <c:v>11.1542332</c:v>
                </c:pt>
                <c:pt idx="114">
                  <c:v>11.135614425</c:v>
                </c:pt>
                <c:pt idx="115">
                  <c:v>11.116992874999999</c:v>
                </c:pt>
                <c:pt idx="116">
                  <c:v>11.098368499999999</c:v>
                </c:pt>
                <c:pt idx="117">
                  <c:v>11.079741349999999</c:v>
                </c:pt>
                <c:pt idx="118">
                  <c:v>11.061111374999999</c:v>
                </c:pt>
                <c:pt idx="119">
                  <c:v>11.042478624999999</c:v>
                </c:pt>
                <c:pt idx="120">
                  <c:v>11.02384305</c:v>
                </c:pt>
                <c:pt idx="121">
                  <c:v>11.005204674999998</c:v>
                </c:pt>
                <c:pt idx="122">
                  <c:v>10.986563499999999</c:v>
                </c:pt>
                <c:pt idx="123">
                  <c:v>10.967919549999998</c:v>
                </c:pt>
                <c:pt idx="124">
                  <c:v>10.949272774999999</c:v>
                </c:pt>
                <c:pt idx="125">
                  <c:v>10.930623199999999</c:v>
                </c:pt>
                <c:pt idx="126">
                  <c:v>10.911970824999999</c:v>
                </c:pt>
                <c:pt idx="127">
                  <c:v>10.893315649999998</c:v>
                </c:pt>
                <c:pt idx="128">
                  <c:v>10.874657674999998</c:v>
                </c:pt>
                <c:pt idx="129">
                  <c:v>10.855996899999999</c:v>
                </c:pt>
                <c:pt idx="130">
                  <c:v>10.837333324999999</c:v>
                </c:pt>
                <c:pt idx="131">
                  <c:v>10.818666924999999</c:v>
                </c:pt>
                <c:pt idx="132">
                  <c:v>10.799997749999999</c:v>
                </c:pt>
                <c:pt idx="133">
                  <c:v>10.781325774999999</c:v>
                </c:pt>
                <c:pt idx="134">
                  <c:v>10.762650999999998</c:v>
                </c:pt>
                <c:pt idx="135">
                  <c:v>10.743973399999998</c:v>
                </c:pt>
                <c:pt idx="136">
                  <c:v>10.725293024999999</c:v>
                </c:pt>
                <c:pt idx="137">
                  <c:v>10.706609824999999</c:v>
                </c:pt>
                <c:pt idx="138">
                  <c:v>10.687923849999999</c:v>
                </c:pt>
                <c:pt idx="139">
                  <c:v>10.669235049999999</c:v>
                </c:pt>
                <c:pt idx="140">
                  <c:v>10.650543474999999</c:v>
                </c:pt>
                <c:pt idx="141">
                  <c:v>10.631849074999998</c:v>
                </c:pt>
                <c:pt idx="142">
                  <c:v>10.613151875</c:v>
                </c:pt>
                <c:pt idx="143">
                  <c:v>10.594451899999999</c:v>
                </c:pt>
                <c:pt idx="144">
                  <c:v>10.575749099999999</c:v>
                </c:pt>
                <c:pt idx="145">
                  <c:v>10.557043499999999</c:v>
                </c:pt>
                <c:pt idx="146">
                  <c:v>10.538335099999999</c:v>
                </c:pt>
                <c:pt idx="147">
                  <c:v>10.519623899999999</c:v>
                </c:pt>
                <c:pt idx="148">
                  <c:v>10.5009099</c:v>
                </c:pt>
                <c:pt idx="149">
                  <c:v>10.4821931</c:v>
                </c:pt>
                <c:pt idx="150">
                  <c:v>10.463473499999999</c:v>
                </c:pt>
                <c:pt idx="151">
                  <c:v>10.444751099999998</c:v>
                </c:pt>
                <c:pt idx="152">
                  <c:v>10.426025899999999</c:v>
                </c:pt>
                <c:pt idx="153">
                  <c:v>10.4072979</c:v>
                </c:pt>
                <c:pt idx="154">
                  <c:v>10.388567099999999</c:v>
                </c:pt>
                <c:pt idx="155">
                  <c:v>10.369833499999999</c:v>
                </c:pt>
                <c:pt idx="156">
                  <c:v>10.351097074999998</c:v>
                </c:pt>
                <c:pt idx="157">
                  <c:v>10.332357875</c:v>
                </c:pt>
                <c:pt idx="158">
                  <c:v>10.313615849999998</c:v>
                </c:pt>
                <c:pt idx="159">
                  <c:v>10.294871049999999</c:v>
                </c:pt>
                <c:pt idx="160">
                  <c:v>10.27612345</c:v>
                </c:pt>
                <c:pt idx="161">
                  <c:v>10.257373025</c:v>
                </c:pt>
                <c:pt idx="162">
                  <c:v>10.238619799999999</c:v>
                </c:pt>
                <c:pt idx="163">
                  <c:v>10.219863799999999</c:v>
                </c:pt>
                <c:pt idx="164">
                  <c:v>10.201104975</c:v>
                </c:pt>
                <c:pt idx="165">
                  <c:v>10.18234335</c:v>
                </c:pt>
                <c:pt idx="166">
                  <c:v>10.163578949999998</c:v>
                </c:pt>
                <c:pt idx="167">
                  <c:v>10.144811724999999</c:v>
                </c:pt>
                <c:pt idx="168">
                  <c:v>10.126041699999998</c:v>
                </c:pt>
                <c:pt idx="169">
                  <c:v>10.107268874999999</c:v>
                </c:pt>
                <c:pt idx="170">
                  <c:v>10.088493249999999</c:v>
                </c:pt>
                <c:pt idx="171">
                  <c:v>10.069714824999998</c:v>
                </c:pt>
                <c:pt idx="172">
                  <c:v>10.050933599999999</c:v>
                </c:pt>
                <c:pt idx="173">
                  <c:v>10.032149574999998</c:v>
                </c:pt>
                <c:pt idx="174">
                  <c:v>10.013362749999999</c:v>
                </c:pt>
                <c:pt idx="175">
                  <c:v>9.9945731249999987</c:v>
                </c:pt>
                <c:pt idx="176">
                  <c:v>9.9757806999999996</c:v>
                </c:pt>
                <c:pt idx="177">
                  <c:v>9.9569854499999977</c:v>
                </c:pt>
                <c:pt idx="178">
                  <c:v>9.9381874249999989</c:v>
                </c:pt>
                <c:pt idx="179">
                  <c:v>9.9193865999999993</c:v>
                </c:pt>
                <c:pt idx="180">
                  <c:v>9.9005829500000004</c:v>
                </c:pt>
                <c:pt idx="181">
                  <c:v>9.8817765249999994</c:v>
                </c:pt>
                <c:pt idx="182">
                  <c:v>9.862967274999999</c:v>
                </c:pt>
                <c:pt idx="183">
                  <c:v>9.84415525</c:v>
                </c:pt>
                <c:pt idx="184">
                  <c:v>9.8253403999999982</c:v>
                </c:pt>
                <c:pt idx="185">
                  <c:v>9.8065227749999977</c:v>
                </c:pt>
                <c:pt idx="186">
                  <c:v>9.7877023249999997</c:v>
                </c:pt>
                <c:pt idx="187">
                  <c:v>9.7688790749999992</c:v>
                </c:pt>
                <c:pt idx="188">
                  <c:v>9.7500530249999997</c:v>
                </c:pt>
                <c:pt idx="189">
                  <c:v>9.7312241999999998</c:v>
                </c:pt>
                <c:pt idx="190">
                  <c:v>9.7123925499999988</c:v>
                </c:pt>
                <c:pt idx="191">
                  <c:v>9.6935581000000006</c:v>
                </c:pt>
                <c:pt idx="192">
                  <c:v>9.6747208499999999</c:v>
                </c:pt>
                <c:pt idx="193">
                  <c:v>9.6558807999999985</c:v>
                </c:pt>
                <c:pt idx="194">
                  <c:v>9.6370379499999999</c:v>
                </c:pt>
                <c:pt idx="195">
                  <c:v>9.6181922999999987</c:v>
                </c:pt>
                <c:pt idx="196">
                  <c:v>9.5993438500000003</c:v>
                </c:pt>
                <c:pt idx="197">
                  <c:v>9.5804925999999995</c:v>
                </c:pt>
                <c:pt idx="198">
                  <c:v>9.5616385249999993</c:v>
                </c:pt>
                <c:pt idx="199">
                  <c:v>9.5427816749999987</c:v>
                </c:pt>
                <c:pt idx="200">
                  <c:v>9.523922025000001</c:v>
                </c:pt>
                <c:pt idx="201">
                  <c:v>9.5050595499999986</c:v>
                </c:pt>
                <c:pt idx="202">
                  <c:v>9.4861942999999975</c:v>
                </c:pt>
                <c:pt idx="203">
                  <c:v>9.4673262499999993</c:v>
                </c:pt>
                <c:pt idx="204">
                  <c:v>9.4484553749999982</c:v>
                </c:pt>
                <c:pt idx="205">
                  <c:v>9.4295817249999985</c:v>
                </c:pt>
                <c:pt idx="206">
                  <c:v>9.4107052499999995</c:v>
                </c:pt>
                <c:pt idx="207">
                  <c:v>9.3918259749999997</c:v>
                </c:pt>
                <c:pt idx="208">
                  <c:v>9.3729439249999977</c:v>
                </c:pt>
                <c:pt idx="209">
                  <c:v>9.35405905</c:v>
                </c:pt>
                <c:pt idx="210">
                  <c:v>9.3351713749999981</c:v>
                </c:pt>
                <c:pt idx="211">
                  <c:v>9.3162809249999992</c:v>
                </c:pt>
                <c:pt idx="212">
                  <c:v>9.2973876499999974</c:v>
                </c:pt>
                <c:pt idx="213">
                  <c:v>9.2784915750000003</c:v>
                </c:pt>
                <c:pt idx="214">
                  <c:v>9.2595926999999989</c:v>
                </c:pt>
                <c:pt idx="215">
                  <c:v>9.2406910250000003</c:v>
                </c:pt>
                <c:pt idx="216">
                  <c:v>9.2217865500000009</c:v>
                </c:pt>
                <c:pt idx="217">
                  <c:v>9.202879274999999</c:v>
                </c:pt>
                <c:pt idx="218">
                  <c:v>9.1839691999999999</c:v>
                </c:pt>
                <c:pt idx="219">
                  <c:v>9.1650563249999983</c:v>
                </c:pt>
                <c:pt idx="220">
                  <c:v>9.1461406249999992</c:v>
                </c:pt>
                <c:pt idx="221">
                  <c:v>9.1272221499999979</c:v>
                </c:pt>
                <c:pt idx="222">
                  <c:v>9.1083008749999994</c:v>
                </c:pt>
                <c:pt idx="223">
                  <c:v>9.0893767749999981</c:v>
                </c:pt>
                <c:pt idx="224">
                  <c:v>9.0704498999999998</c:v>
                </c:pt>
                <c:pt idx="225">
                  <c:v>9.0515202250000009</c:v>
                </c:pt>
                <c:pt idx="226">
                  <c:v>9.0325877249999991</c:v>
                </c:pt>
                <c:pt idx="227">
                  <c:v>9.0136524499999986</c:v>
                </c:pt>
                <c:pt idx="228">
                  <c:v>8.9947143499999989</c:v>
                </c:pt>
                <c:pt idx="229">
                  <c:v>8.9757734499999984</c:v>
                </c:pt>
                <c:pt idx="230">
                  <c:v>8.9568297749999992</c:v>
                </c:pt>
                <c:pt idx="231">
                  <c:v>8.9378832750000008</c:v>
                </c:pt>
                <c:pt idx="232">
                  <c:v>8.9189339749999981</c:v>
                </c:pt>
                <c:pt idx="233">
                  <c:v>8.8999819000000002</c:v>
                </c:pt>
                <c:pt idx="234">
                  <c:v>8.8810269999999996</c:v>
                </c:pt>
                <c:pt idx="235">
                  <c:v>8.8620692999999999</c:v>
                </c:pt>
                <c:pt idx="236">
                  <c:v>8.8431087999999995</c:v>
                </c:pt>
                <c:pt idx="237">
                  <c:v>8.8241454999999984</c:v>
                </c:pt>
                <c:pt idx="238">
                  <c:v>8.8051793999999983</c:v>
                </c:pt>
                <c:pt idx="239">
                  <c:v>8.7862104999999993</c:v>
                </c:pt>
                <c:pt idx="240">
                  <c:v>8.7672387999999994</c:v>
                </c:pt>
                <c:pt idx="241">
                  <c:v>8.7482642999999989</c:v>
                </c:pt>
                <c:pt idx="242">
                  <c:v>8.7292869749999991</c:v>
                </c:pt>
                <c:pt idx="243">
                  <c:v>8.7103068749999988</c:v>
                </c:pt>
                <c:pt idx="244">
                  <c:v>8.6913239749999995</c:v>
                </c:pt>
                <c:pt idx="245">
                  <c:v>8.6723382749999978</c:v>
                </c:pt>
                <c:pt idx="246">
                  <c:v>8.6533497500000003</c:v>
                </c:pt>
                <c:pt idx="247">
                  <c:v>8.6343584499999988</c:v>
                </c:pt>
                <c:pt idx="248">
                  <c:v>8.6153643249999998</c:v>
                </c:pt>
                <c:pt idx="249">
                  <c:v>8.5963674249999986</c:v>
                </c:pt>
                <c:pt idx="250">
                  <c:v>8.5773676999999999</c:v>
                </c:pt>
                <c:pt idx="251">
                  <c:v>8.558365199999999</c:v>
                </c:pt>
                <c:pt idx="252">
                  <c:v>8.5393598749999988</c:v>
                </c:pt>
                <c:pt idx="253">
                  <c:v>8.5203517499999997</c:v>
                </c:pt>
                <c:pt idx="254">
                  <c:v>8.5013408249999998</c:v>
                </c:pt>
                <c:pt idx="255">
                  <c:v>8.4823271249999994</c:v>
                </c:pt>
                <c:pt idx="256">
                  <c:v>8.4633105999999998</c:v>
                </c:pt>
                <c:pt idx="257">
                  <c:v>8.4442912749999994</c:v>
                </c:pt>
                <c:pt idx="258">
                  <c:v>8.4252691499999983</c:v>
                </c:pt>
                <c:pt idx="259">
                  <c:v>8.4062442249999982</c:v>
                </c:pt>
                <c:pt idx="260">
                  <c:v>8.3872164999999974</c:v>
                </c:pt>
                <c:pt idx="261">
                  <c:v>8.3681859749999994</c:v>
                </c:pt>
                <c:pt idx="262">
                  <c:v>8.3491526499999988</c:v>
                </c:pt>
                <c:pt idx="263">
                  <c:v>8.3301165249999976</c:v>
                </c:pt>
                <c:pt idx="264">
                  <c:v>8.3110775999999991</c:v>
                </c:pt>
                <c:pt idx="265">
                  <c:v>8.2920358499999978</c:v>
                </c:pt>
                <c:pt idx="266">
                  <c:v>8.2729913249999996</c:v>
                </c:pt>
                <c:pt idx="267">
                  <c:v>8.2539440000000006</c:v>
                </c:pt>
                <c:pt idx="268">
                  <c:v>8.2348938499999988</c:v>
                </c:pt>
                <c:pt idx="269">
                  <c:v>8.2158409249999984</c:v>
                </c:pt>
                <c:pt idx="270">
                  <c:v>8.1967852000000008</c:v>
                </c:pt>
                <c:pt idx="271">
                  <c:v>8.1777266499999985</c:v>
                </c:pt>
                <c:pt idx="272">
                  <c:v>8.1586652999999991</c:v>
                </c:pt>
                <c:pt idx="273">
                  <c:v>8.1396011749999992</c:v>
                </c:pt>
                <c:pt idx="274">
                  <c:v>8.1205342250000001</c:v>
                </c:pt>
                <c:pt idx="275">
                  <c:v>8.1014644999999987</c:v>
                </c:pt>
                <c:pt idx="276">
                  <c:v>8.0823919499999981</c:v>
                </c:pt>
                <c:pt idx="277">
                  <c:v>8.0633166000000003</c:v>
                </c:pt>
                <c:pt idx="278">
                  <c:v>8.0442384499999982</c:v>
                </c:pt>
                <c:pt idx="279">
                  <c:v>8.0251574999999988</c:v>
                </c:pt>
                <c:pt idx="280">
                  <c:v>8.0060737499999988</c:v>
                </c:pt>
                <c:pt idx="281">
                  <c:v>7.9869871999999988</c:v>
                </c:pt>
                <c:pt idx="282">
                  <c:v>7.9678978499999999</c:v>
                </c:pt>
                <c:pt idx="283">
                  <c:v>7.9488056999999994</c:v>
                </c:pt>
                <c:pt idx="284">
                  <c:v>7.9297107499999999</c:v>
                </c:pt>
                <c:pt idx="285">
                  <c:v>7.9106129999999988</c:v>
                </c:pt>
                <c:pt idx="286">
                  <c:v>7.8915124499999996</c:v>
                </c:pt>
                <c:pt idx="287">
                  <c:v>7.8724090999999987</c:v>
                </c:pt>
                <c:pt idx="288">
                  <c:v>7.8533029249999995</c:v>
                </c:pt>
                <c:pt idx="289">
                  <c:v>7.8341939749999989</c:v>
                </c:pt>
                <c:pt idx="290">
                  <c:v>7.8150822249999994</c:v>
                </c:pt>
                <c:pt idx="291">
                  <c:v>7.7959676499999997</c:v>
                </c:pt>
                <c:pt idx="292">
                  <c:v>7.7768502999999995</c:v>
                </c:pt>
                <c:pt idx="293">
                  <c:v>7.7577301250000001</c:v>
                </c:pt>
                <c:pt idx="294">
                  <c:v>7.7386071749999985</c:v>
                </c:pt>
                <c:pt idx="295">
                  <c:v>7.7194813999999994</c:v>
                </c:pt>
                <c:pt idx="296">
                  <c:v>7.7003528499999998</c:v>
                </c:pt>
                <c:pt idx="297">
                  <c:v>7.6812214749999992</c:v>
                </c:pt>
                <c:pt idx="298">
                  <c:v>7.6620872999999978</c:v>
                </c:pt>
                <c:pt idx="299">
                  <c:v>7.6429503249999993</c:v>
                </c:pt>
                <c:pt idx="300">
                  <c:v>7.6238105749999985</c:v>
                </c:pt>
                <c:pt idx="301">
                  <c:v>7.6046680000000002</c:v>
                </c:pt>
                <c:pt idx="302">
                  <c:v>7.5855226249999994</c:v>
                </c:pt>
                <c:pt idx="303">
                  <c:v>7.5663744499999979</c:v>
                </c:pt>
                <c:pt idx="304">
                  <c:v>7.5472234749999991</c:v>
                </c:pt>
                <c:pt idx="305">
                  <c:v>7.5280696999999996</c:v>
                </c:pt>
                <c:pt idx="306">
                  <c:v>7.5089131249999994</c:v>
                </c:pt>
                <c:pt idx="307">
                  <c:v>7.4897537499999984</c:v>
                </c:pt>
                <c:pt idx="308">
                  <c:v>7.47059155</c:v>
                </c:pt>
                <c:pt idx="309">
                  <c:v>7.4514265749999993</c:v>
                </c:pt>
                <c:pt idx="310">
                  <c:v>7.4322587999999996</c:v>
                </c:pt>
                <c:pt idx="311">
                  <c:v>7.4130882249999992</c:v>
                </c:pt>
                <c:pt idx="312">
                  <c:v>7.3939148249999995</c:v>
                </c:pt>
                <c:pt idx="313">
                  <c:v>7.3747386499999994</c:v>
                </c:pt>
                <c:pt idx="314">
                  <c:v>7.35555965</c:v>
                </c:pt>
                <c:pt idx="315">
                  <c:v>7.3363778749999984</c:v>
                </c:pt>
                <c:pt idx="316">
                  <c:v>7.3171932749999993</c:v>
                </c:pt>
                <c:pt idx="317">
                  <c:v>7.2980058999999997</c:v>
                </c:pt>
                <c:pt idx="318">
                  <c:v>7.2788156999999991</c:v>
                </c:pt>
                <c:pt idx="319">
                  <c:v>7.2596226999999995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484-4D8B-91BB-7F2E281628E2}"/>
            </c:ext>
          </c:extLst>
        </c:ser>
        <c:ser>
          <c:idx val="18"/>
          <c:order val="18"/>
          <c:tx>
            <c:strRef>
              <c:f>Sheet5!$T$1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Sheet5!$T$2:$T$324</c:f>
              <c:numCache>
                <c:formatCode>General</c:formatCode>
                <c:ptCount val="323"/>
                <c:pt idx="0">
                  <c:v>11.092626652</c:v>
                </c:pt>
                <c:pt idx="1">
                  <c:v>11.088234111999999</c:v>
                </c:pt>
                <c:pt idx="2">
                  <c:v>11.083840905999999</c:v>
                </c:pt>
                <c:pt idx="3">
                  <c:v>11.079447027999999</c:v>
                </c:pt>
                <c:pt idx="4">
                  <c:v>11.075052471999999</c:v>
                </c:pt>
                <c:pt idx="5">
                  <c:v>11.07065725</c:v>
                </c:pt>
                <c:pt idx="6">
                  <c:v>11.06626135</c:v>
                </c:pt>
                <c:pt idx="7">
                  <c:v>11.061864777999999</c:v>
                </c:pt>
                <c:pt idx="8">
                  <c:v>11.057467539999999</c:v>
                </c:pt>
                <c:pt idx="9">
                  <c:v>11.053069623999999</c:v>
                </c:pt>
                <c:pt idx="10">
                  <c:v>11.048671036</c:v>
                </c:pt>
                <c:pt idx="11">
                  <c:v>11.044271781999999</c:v>
                </c:pt>
                <c:pt idx="12">
                  <c:v>11.039871849999999</c:v>
                </c:pt>
                <c:pt idx="13">
                  <c:v>11.035471245999998</c:v>
                </c:pt>
                <c:pt idx="14">
                  <c:v>11.031069969999999</c:v>
                </c:pt>
                <c:pt idx="15">
                  <c:v>11.026668021999999</c:v>
                </c:pt>
                <c:pt idx="16">
                  <c:v>11.022265401999999</c:v>
                </c:pt>
                <c:pt idx="17">
                  <c:v>11.017862109999999</c:v>
                </c:pt>
                <c:pt idx="18">
                  <c:v>11.013458146</c:v>
                </c:pt>
                <c:pt idx="19">
                  <c:v>11.009053509999999</c:v>
                </c:pt>
                <c:pt idx="20">
                  <c:v>11.004648201999998</c:v>
                </c:pt>
                <c:pt idx="21">
                  <c:v>11.000242221999999</c:v>
                </c:pt>
                <c:pt idx="22">
                  <c:v>10.995835564</c:v>
                </c:pt>
                <c:pt idx="23">
                  <c:v>10.991428239999999</c:v>
                </c:pt>
                <c:pt idx="24">
                  <c:v>10.987020244</c:v>
                </c:pt>
                <c:pt idx="25">
                  <c:v>10.98261157</c:v>
                </c:pt>
                <c:pt idx="26">
                  <c:v>10.978202229999999</c:v>
                </c:pt>
                <c:pt idx="27">
                  <c:v>10.973792211999999</c:v>
                </c:pt>
                <c:pt idx="28">
                  <c:v>10.969381528</c:v>
                </c:pt>
                <c:pt idx="29">
                  <c:v>10.964970165999999</c:v>
                </c:pt>
                <c:pt idx="30">
                  <c:v>10.960558138</c:v>
                </c:pt>
                <c:pt idx="31">
                  <c:v>10.956145432</c:v>
                </c:pt>
                <c:pt idx="32">
                  <c:v>10.951732053999999</c:v>
                </c:pt>
                <c:pt idx="33">
                  <c:v>10.94731801</c:v>
                </c:pt>
                <c:pt idx="34">
                  <c:v>10.942903288</c:v>
                </c:pt>
                <c:pt idx="35">
                  <c:v>10.938487894</c:v>
                </c:pt>
                <c:pt idx="36">
                  <c:v>10.934071827999999</c:v>
                </c:pt>
                <c:pt idx="37">
                  <c:v>10.929655089999999</c:v>
                </c:pt>
                <c:pt idx="38">
                  <c:v>10.925237679999999</c:v>
                </c:pt>
                <c:pt idx="39">
                  <c:v>10.920819598</c:v>
                </c:pt>
                <c:pt idx="40">
                  <c:v>10.916400844</c:v>
                </c:pt>
                <c:pt idx="41">
                  <c:v>10.911981418</c:v>
                </c:pt>
                <c:pt idx="42">
                  <c:v>10.907561319999999</c:v>
                </c:pt>
                <c:pt idx="43">
                  <c:v>10.90314055</c:v>
                </c:pt>
                <c:pt idx="44">
                  <c:v>10.898719101999999</c:v>
                </c:pt>
                <c:pt idx="45">
                  <c:v>10.894296987999999</c:v>
                </c:pt>
                <c:pt idx="46">
                  <c:v>10.889874202</c:v>
                </c:pt>
                <c:pt idx="47">
                  <c:v>10.885450737999999</c:v>
                </c:pt>
                <c:pt idx="48">
                  <c:v>10.881026607999999</c:v>
                </c:pt>
                <c:pt idx="49">
                  <c:v>10.8766018</c:v>
                </c:pt>
                <c:pt idx="50">
                  <c:v>10.872176326</c:v>
                </c:pt>
                <c:pt idx="51">
                  <c:v>10.867750173999999</c:v>
                </c:pt>
                <c:pt idx="52">
                  <c:v>10.863323355999999</c:v>
                </c:pt>
                <c:pt idx="53">
                  <c:v>10.858895859999999</c:v>
                </c:pt>
                <c:pt idx="54">
                  <c:v>10.854467692</c:v>
                </c:pt>
                <c:pt idx="55">
                  <c:v>10.850038858</c:v>
                </c:pt>
                <c:pt idx="56">
                  <c:v>10.845609346</c:v>
                </c:pt>
                <c:pt idx="57">
                  <c:v>10.841179162</c:v>
                </c:pt>
                <c:pt idx="58">
                  <c:v>10.836748305999999</c:v>
                </c:pt>
                <c:pt idx="59">
                  <c:v>10.832316777999999</c:v>
                </c:pt>
                <c:pt idx="60">
                  <c:v>10.827884577999999</c:v>
                </c:pt>
                <c:pt idx="61">
                  <c:v>10.823451706</c:v>
                </c:pt>
                <c:pt idx="62">
                  <c:v>10.819018161999999</c:v>
                </c:pt>
                <c:pt idx="63">
                  <c:v>10.814583945999999</c:v>
                </c:pt>
                <c:pt idx="64">
                  <c:v>10.810149057999999</c:v>
                </c:pt>
                <c:pt idx="65">
                  <c:v>10.805713497999999</c:v>
                </c:pt>
                <c:pt idx="66">
                  <c:v>10.801277259999999</c:v>
                </c:pt>
                <c:pt idx="67">
                  <c:v>10.796840355999999</c:v>
                </c:pt>
                <c:pt idx="68">
                  <c:v>10.79240278</c:v>
                </c:pt>
                <c:pt idx="69">
                  <c:v>10.787964526</c:v>
                </c:pt>
                <c:pt idx="70">
                  <c:v>10.783525606</c:v>
                </c:pt>
                <c:pt idx="71">
                  <c:v>10.779086008</c:v>
                </c:pt>
                <c:pt idx="72">
                  <c:v>10.774645743999999</c:v>
                </c:pt>
                <c:pt idx="73">
                  <c:v>10.770204801999999</c:v>
                </c:pt>
                <c:pt idx="74">
                  <c:v>10.765763194</c:v>
                </c:pt>
                <c:pt idx="75">
                  <c:v>10.761320907999998</c:v>
                </c:pt>
                <c:pt idx="76">
                  <c:v>10.75687795</c:v>
                </c:pt>
                <c:pt idx="77">
                  <c:v>10.752434325999999</c:v>
                </c:pt>
                <c:pt idx="78">
                  <c:v>10.747990024</c:v>
                </c:pt>
                <c:pt idx="79">
                  <c:v>10.74354505</c:v>
                </c:pt>
                <c:pt idx="80">
                  <c:v>10.739099403999999</c:v>
                </c:pt>
                <c:pt idx="81">
                  <c:v>10.734653086</c:v>
                </c:pt>
                <c:pt idx="82">
                  <c:v>10.730206096</c:v>
                </c:pt>
                <c:pt idx="83">
                  <c:v>10.725758433999999</c:v>
                </c:pt>
                <c:pt idx="84">
                  <c:v>10.7213101</c:v>
                </c:pt>
                <c:pt idx="85">
                  <c:v>10.716861093999999</c:v>
                </c:pt>
                <c:pt idx="86">
                  <c:v>10.712411415999998</c:v>
                </c:pt>
                <c:pt idx="87">
                  <c:v>10.707961065999999</c:v>
                </c:pt>
                <c:pt idx="88">
                  <c:v>10.703510037999999</c:v>
                </c:pt>
                <c:pt idx="89">
                  <c:v>10.699058343999999</c:v>
                </c:pt>
                <c:pt idx="90">
                  <c:v>10.694605977999998</c:v>
                </c:pt>
                <c:pt idx="91">
                  <c:v>10.690152939999999</c:v>
                </c:pt>
                <c:pt idx="92">
                  <c:v>10.685699223999999</c:v>
                </c:pt>
                <c:pt idx="93">
                  <c:v>10.681244842</c:v>
                </c:pt>
                <c:pt idx="94">
                  <c:v>10.676789782</c:v>
                </c:pt>
                <c:pt idx="95">
                  <c:v>10.672334055999999</c:v>
                </c:pt>
                <c:pt idx="96">
                  <c:v>10.667877652</c:v>
                </c:pt>
                <c:pt idx="97">
                  <c:v>10.663420576</c:v>
                </c:pt>
                <c:pt idx="98">
                  <c:v>10.658962833999999</c:v>
                </c:pt>
                <c:pt idx="99">
                  <c:v>10.654504414</c:v>
                </c:pt>
                <c:pt idx="100">
                  <c:v>10.650045321999999</c:v>
                </c:pt>
                <c:pt idx="101">
                  <c:v>10.645585557999999</c:v>
                </c:pt>
                <c:pt idx="102">
                  <c:v>10.641125122</c:v>
                </c:pt>
                <c:pt idx="103">
                  <c:v>10.636664013999999</c:v>
                </c:pt>
                <c:pt idx="104">
                  <c:v>10.63220224</c:v>
                </c:pt>
                <c:pt idx="105">
                  <c:v>10.627739788</c:v>
                </c:pt>
                <c:pt idx="106">
                  <c:v>10.623276658</c:v>
                </c:pt>
                <c:pt idx="107">
                  <c:v>10.618812861999999</c:v>
                </c:pt>
                <c:pt idx="108">
                  <c:v>10.614348393999999</c:v>
                </c:pt>
                <c:pt idx="109">
                  <c:v>10.609883254</c:v>
                </c:pt>
                <c:pt idx="110">
                  <c:v>10.605417442</c:v>
                </c:pt>
                <c:pt idx="111">
                  <c:v>10.600950957999999</c:v>
                </c:pt>
                <c:pt idx="112">
                  <c:v>10.596483795999999</c:v>
                </c:pt>
                <c:pt idx="113">
                  <c:v>10.592015967999998</c:v>
                </c:pt>
                <c:pt idx="114">
                  <c:v>10.587547462</c:v>
                </c:pt>
                <c:pt idx="115">
                  <c:v>10.58307829</c:v>
                </c:pt>
                <c:pt idx="116">
                  <c:v>10.57860844</c:v>
                </c:pt>
                <c:pt idx="117">
                  <c:v>10.574137923999999</c:v>
                </c:pt>
                <c:pt idx="118">
                  <c:v>10.56966673</c:v>
                </c:pt>
                <c:pt idx="119">
                  <c:v>10.565194869999999</c:v>
                </c:pt>
                <c:pt idx="120">
                  <c:v>10.560722331999999</c:v>
                </c:pt>
                <c:pt idx="121">
                  <c:v>10.556249121999999</c:v>
                </c:pt>
                <c:pt idx="122">
                  <c:v>10.55177524</c:v>
                </c:pt>
                <c:pt idx="123">
                  <c:v>10.547300691999999</c:v>
                </c:pt>
                <c:pt idx="124">
                  <c:v>10.542825466</c:v>
                </c:pt>
                <c:pt idx="125">
                  <c:v>10.538349567999999</c:v>
                </c:pt>
                <c:pt idx="126">
                  <c:v>10.533872998</c:v>
                </c:pt>
                <c:pt idx="127">
                  <c:v>10.529395756</c:v>
                </c:pt>
                <c:pt idx="128">
                  <c:v>10.524917841999999</c:v>
                </c:pt>
                <c:pt idx="129">
                  <c:v>10.520439256</c:v>
                </c:pt>
                <c:pt idx="130">
                  <c:v>10.515959998</c:v>
                </c:pt>
                <c:pt idx="131">
                  <c:v>10.511480061999999</c:v>
                </c:pt>
                <c:pt idx="132">
                  <c:v>10.506999459999999</c:v>
                </c:pt>
                <c:pt idx="133">
                  <c:v>10.502518186</c:v>
                </c:pt>
                <c:pt idx="134">
                  <c:v>10.498036239999999</c:v>
                </c:pt>
                <c:pt idx="135">
                  <c:v>10.493553616</c:v>
                </c:pt>
                <c:pt idx="136">
                  <c:v>10.489070326</c:v>
                </c:pt>
                <c:pt idx="137">
                  <c:v>10.484586358</c:v>
                </c:pt>
                <c:pt idx="138">
                  <c:v>10.480101723999999</c:v>
                </c:pt>
                <c:pt idx="139">
                  <c:v>10.475616411999999</c:v>
                </c:pt>
                <c:pt idx="140">
                  <c:v>10.471130433999999</c:v>
                </c:pt>
                <c:pt idx="141">
                  <c:v>10.466643778</c:v>
                </c:pt>
                <c:pt idx="142">
                  <c:v>10.462156449999998</c:v>
                </c:pt>
                <c:pt idx="143">
                  <c:v>10.457668455999999</c:v>
                </c:pt>
                <c:pt idx="144">
                  <c:v>10.453179784</c:v>
                </c:pt>
                <c:pt idx="145">
                  <c:v>10.44869044</c:v>
                </c:pt>
                <c:pt idx="146">
                  <c:v>10.444200424</c:v>
                </c:pt>
                <c:pt idx="147">
                  <c:v>10.439709735999999</c:v>
                </c:pt>
                <c:pt idx="148">
                  <c:v>10.435218376</c:v>
                </c:pt>
                <c:pt idx="149">
                  <c:v>10.430726344</c:v>
                </c:pt>
                <c:pt idx="150">
                  <c:v>10.42623364</c:v>
                </c:pt>
                <c:pt idx="151">
                  <c:v>10.421740263999999</c:v>
                </c:pt>
                <c:pt idx="152">
                  <c:v>10.417246215999999</c:v>
                </c:pt>
                <c:pt idx="153">
                  <c:v>10.412751495999998</c:v>
                </c:pt>
                <c:pt idx="154">
                  <c:v>10.408256103999999</c:v>
                </c:pt>
                <c:pt idx="155">
                  <c:v>10.40376004</c:v>
                </c:pt>
                <c:pt idx="156">
                  <c:v>10.399263297999999</c:v>
                </c:pt>
                <c:pt idx="157">
                  <c:v>10.394765889999999</c:v>
                </c:pt>
                <c:pt idx="158">
                  <c:v>10.390267803999999</c:v>
                </c:pt>
                <c:pt idx="159">
                  <c:v>10.385769051999999</c:v>
                </c:pt>
                <c:pt idx="160">
                  <c:v>10.381269628</c:v>
                </c:pt>
                <c:pt idx="161">
                  <c:v>10.376769526</c:v>
                </c:pt>
                <c:pt idx="162">
                  <c:v>10.372268752</c:v>
                </c:pt>
                <c:pt idx="163">
                  <c:v>10.367767312</c:v>
                </c:pt>
                <c:pt idx="164">
                  <c:v>10.363265193999998</c:v>
                </c:pt>
                <c:pt idx="165">
                  <c:v>10.358762404</c:v>
                </c:pt>
                <c:pt idx="166">
                  <c:v>10.354258948</c:v>
                </c:pt>
                <c:pt idx="167">
                  <c:v>10.349754813999999</c:v>
                </c:pt>
                <c:pt idx="168">
                  <c:v>10.345250007999999</c:v>
                </c:pt>
                <c:pt idx="169">
                  <c:v>10.340744529999998</c:v>
                </c:pt>
                <c:pt idx="170">
                  <c:v>10.336238379999999</c:v>
                </c:pt>
                <c:pt idx="171">
                  <c:v>10.331731558</c:v>
                </c:pt>
                <c:pt idx="172">
                  <c:v>10.327224063999999</c:v>
                </c:pt>
                <c:pt idx="173">
                  <c:v>10.322715897999998</c:v>
                </c:pt>
                <c:pt idx="174">
                  <c:v>10.318207059999999</c:v>
                </c:pt>
                <c:pt idx="175">
                  <c:v>10.313697549999999</c:v>
                </c:pt>
                <c:pt idx="176">
                  <c:v>10.309187368</c:v>
                </c:pt>
                <c:pt idx="177">
                  <c:v>10.304676508</c:v>
                </c:pt>
                <c:pt idx="178">
                  <c:v>10.300164981999998</c:v>
                </c:pt>
                <c:pt idx="179">
                  <c:v>10.295652784</c:v>
                </c:pt>
                <c:pt idx="180">
                  <c:v>10.291139908</c:v>
                </c:pt>
                <c:pt idx="181">
                  <c:v>10.286626366</c:v>
                </c:pt>
                <c:pt idx="182">
                  <c:v>10.282112145999999</c:v>
                </c:pt>
                <c:pt idx="183">
                  <c:v>10.27759726</c:v>
                </c:pt>
                <c:pt idx="184">
                  <c:v>10.273081695999998</c:v>
                </c:pt>
                <c:pt idx="185">
                  <c:v>10.268565465999998</c:v>
                </c:pt>
                <c:pt idx="186">
                  <c:v>10.264048557999999</c:v>
                </c:pt>
                <c:pt idx="187">
                  <c:v>10.259530977999999</c:v>
                </c:pt>
                <c:pt idx="188">
                  <c:v>10.255012725999999</c:v>
                </c:pt>
                <c:pt idx="189">
                  <c:v>10.250493808</c:v>
                </c:pt>
                <c:pt idx="190">
                  <c:v>10.245974212</c:v>
                </c:pt>
                <c:pt idx="191">
                  <c:v>10.241453944</c:v>
                </c:pt>
                <c:pt idx="192">
                  <c:v>10.236933003999999</c:v>
                </c:pt>
                <c:pt idx="193">
                  <c:v>10.232411391999999</c:v>
                </c:pt>
                <c:pt idx="194">
                  <c:v>10.227889107999999</c:v>
                </c:pt>
                <c:pt idx="195">
                  <c:v>10.223366151999999</c:v>
                </c:pt>
                <c:pt idx="196">
                  <c:v>10.218842523999999</c:v>
                </c:pt>
                <c:pt idx="197">
                  <c:v>10.214318223999999</c:v>
                </c:pt>
                <c:pt idx="198">
                  <c:v>10.209793245999998</c:v>
                </c:pt>
                <c:pt idx="199">
                  <c:v>10.205267601999999</c:v>
                </c:pt>
                <c:pt idx="200">
                  <c:v>10.200741286</c:v>
                </c:pt>
                <c:pt idx="201">
                  <c:v>10.196214291999999</c:v>
                </c:pt>
                <c:pt idx="202">
                  <c:v>10.191686632</c:v>
                </c:pt>
                <c:pt idx="203">
                  <c:v>10.1871583</c:v>
                </c:pt>
                <c:pt idx="204">
                  <c:v>10.18262929</c:v>
                </c:pt>
                <c:pt idx="205">
                  <c:v>10.178099613999999</c:v>
                </c:pt>
                <c:pt idx="206">
                  <c:v>10.173569259999999</c:v>
                </c:pt>
                <c:pt idx="207">
                  <c:v>10.169038233999999</c:v>
                </c:pt>
                <c:pt idx="208">
                  <c:v>10.164506542</c:v>
                </c:pt>
                <c:pt idx="209">
                  <c:v>10.159974171999998</c:v>
                </c:pt>
                <c:pt idx="210">
                  <c:v>10.15544113</c:v>
                </c:pt>
                <c:pt idx="211">
                  <c:v>10.150907422</c:v>
                </c:pt>
                <c:pt idx="212">
                  <c:v>10.146373036</c:v>
                </c:pt>
                <c:pt idx="213">
                  <c:v>10.141837978</c:v>
                </c:pt>
                <c:pt idx="214">
                  <c:v>10.137302247999999</c:v>
                </c:pt>
                <c:pt idx="215">
                  <c:v>10.132765846</c:v>
                </c:pt>
                <c:pt idx="216">
                  <c:v>10.128228772</c:v>
                </c:pt>
                <c:pt idx="217">
                  <c:v>10.123691025999999</c:v>
                </c:pt>
                <c:pt idx="218">
                  <c:v>10.119152608</c:v>
                </c:pt>
                <c:pt idx="219">
                  <c:v>10.114613517999999</c:v>
                </c:pt>
                <c:pt idx="220">
                  <c:v>10.11007375</c:v>
                </c:pt>
                <c:pt idx="221">
                  <c:v>10.105533315999999</c:v>
                </c:pt>
                <c:pt idx="222">
                  <c:v>10.100992209999999</c:v>
                </c:pt>
                <c:pt idx="223">
                  <c:v>10.096450425999999</c:v>
                </c:pt>
                <c:pt idx="224">
                  <c:v>10.091907976</c:v>
                </c:pt>
                <c:pt idx="225">
                  <c:v>10.087364853999999</c:v>
                </c:pt>
                <c:pt idx="226">
                  <c:v>10.082821054</c:v>
                </c:pt>
                <c:pt idx="227">
                  <c:v>10.078276588</c:v>
                </c:pt>
                <c:pt idx="228">
                  <c:v>10.073731444</c:v>
                </c:pt>
                <c:pt idx="229">
                  <c:v>10.069185628</c:v>
                </c:pt>
                <c:pt idx="230">
                  <c:v>10.064639145999999</c:v>
                </c:pt>
                <c:pt idx="231">
                  <c:v>10.060091986</c:v>
                </c:pt>
                <c:pt idx="232">
                  <c:v>10.055544154</c:v>
                </c:pt>
                <c:pt idx="233">
                  <c:v>10.050995656</c:v>
                </c:pt>
                <c:pt idx="234">
                  <c:v>10.04644648</c:v>
                </c:pt>
                <c:pt idx="235">
                  <c:v>10.041896632</c:v>
                </c:pt>
                <c:pt idx="236">
                  <c:v>10.037346112</c:v>
                </c:pt>
                <c:pt idx="237">
                  <c:v>10.032794919999999</c:v>
                </c:pt>
                <c:pt idx="238">
                  <c:v>10.028243055999999</c:v>
                </c:pt>
                <c:pt idx="239">
                  <c:v>10.023690519999999</c:v>
                </c:pt>
                <c:pt idx="240">
                  <c:v>10.019137312</c:v>
                </c:pt>
                <c:pt idx="241">
                  <c:v>10.014583431999998</c:v>
                </c:pt>
                <c:pt idx="242">
                  <c:v>10.010028874</c:v>
                </c:pt>
                <c:pt idx="243">
                  <c:v>10.005473649999999</c:v>
                </c:pt>
                <c:pt idx="244">
                  <c:v>10.000917754</c:v>
                </c:pt>
                <c:pt idx="245">
                  <c:v>9.9963611859999997</c:v>
                </c:pt>
                <c:pt idx="246">
                  <c:v>9.9918039399999987</c:v>
                </c:pt>
                <c:pt idx="247">
                  <c:v>9.9872460279999995</c:v>
                </c:pt>
                <c:pt idx="248">
                  <c:v>9.9826874379999992</c:v>
                </c:pt>
                <c:pt idx="249">
                  <c:v>9.978128181999999</c:v>
                </c:pt>
                <c:pt idx="250">
                  <c:v>9.9735682479999994</c:v>
                </c:pt>
                <c:pt idx="251">
                  <c:v>9.9690076479999998</c:v>
                </c:pt>
                <c:pt idx="252">
                  <c:v>9.9644463699999992</c:v>
                </c:pt>
                <c:pt idx="253">
                  <c:v>9.9598844199999998</c:v>
                </c:pt>
                <c:pt idx="254">
                  <c:v>9.9553217979999999</c:v>
                </c:pt>
                <c:pt idx="255">
                  <c:v>9.95075851</c:v>
                </c:pt>
                <c:pt idx="256">
                  <c:v>9.946194543999999</c:v>
                </c:pt>
                <c:pt idx="257">
                  <c:v>9.9416299059999993</c:v>
                </c:pt>
                <c:pt idx="258">
                  <c:v>9.937064595999999</c:v>
                </c:pt>
                <c:pt idx="259">
                  <c:v>9.932498614</c:v>
                </c:pt>
                <c:pt idx="260">
                  <c:v>9.9279319599999987</c:v>
                </c:pt>
                <c:pt idx="261">
                  <c:v>9.9233646339999986</c:v>
                </c:pt>
                <c:pt idx="262">
                  <c:v>9.9187966359999997</c:v>
                </c:pt>
                <c:pt idx="263">
                  <c:v>9.9142279659999986</c:v>
                </c:pt>
                <c:pt idx="264">
                  <c:v>9.9096586239999986</c:v>
                </c:pt>
                <c:pt idx="265">
                  <c:v>9.9050886039999995</c:v>
                </c:pt>
                <c:pt idx="266">
                  <c:v>9.9005179179999985</c:v>
                </c:pt>
                <c:pt idx="267">
                  <c:v>9.8959465599999987</c:v>
                </c:pt>
                <c:pt idx="268">
                  <c:v>9.8913745239999997</c:v>
                </c:pt>
                <c:pt idx="269">
                  <c:v>9.8868018219999989</c:v>
                </c:pt>
                <c:pt idx="270">
                  <c:v>9.8822284479999993</c:v>
                </c:pt>
                <c:pt idx="271">
                  <c:v>9.8776543959999987</c:v>
                </c:pt>
                <c:pt idx="272">
                  <c:v>9.8730796719999994</c:v>
                </c:pt>
                <c:pt idx="273">
                  <c:v>9.868504282</c:v>
                </c:pt>
                <c:pt idx="274">
                  <c:v>9.8639282139999995</c:v>
                </c:pt>
                <c:pt idx="275">
                  <c:v>9.8593514799999991</c:v>
                </c:pt>
                <c:pt idx="276">
                  <c:v>9.8547740679999993</c:v>
                </c:pt>
                <c:pt idx="277">
                  <c:v>9.8501959839999991</c:v>
                </c:pt>
                <c:pt idx="278">
                  <c:v>9.8456172280000001</c:v>
                </c:pt>
                <c:pt idx="279">
                  <c:v>9.8410377999999987</c:v>
                </c:pt>
                <c:pt idx="280">
                  <c:v>9.8364577000000004</c:v>
                </c:pt>
                <c:pt idx="281">
                  <c:v>9.8318769279999998</c:v>
                </c:pt>
                <c:pt idx="282">
                  <c:v>9.8272954840000004</c:v>
                </c:pt>
                <c:pt idx="283">
                  <c:v>9.8227133679999987</c:v>
                </c:pt>
                <c:pt idx="284">
                  <c:v>9.8181305800000001</c:v>
                </c:pt>
                <c:pt idx="285">
                  <c:v>9.8135471199999991</c:v>
                </c:pt>
                <c:pt idx="286">
                  <c:v>9.8089629879999993</c:v>
                </c:pt>
                <c:pt idx="287">
                  <c:v>9.8043781839999991</c:v>
                </c:pt>
                <c:pt idx="288">
                  <c:v>9.7997927019999995</c:v>
                </c:pt>
                <c:pt idx="289">
                  <c:v>9.795206554</c:v>
                </c:pt>
                <c:pt idx="290">
                  <c:v>9.7906197339999999</c:v>
                </c:pt>
                <c:pt idx="291">
                  <c:v>9.7860322359999987</c:v>
                </c:pt>
                <c:pt idx="292">
                  <c:v>9.7814440719999993</c:v>
                </c:pt>
                <c:pt idx="293">
                  <c:v>9.7768552299999989</c:v>
                </c:pt>
                <c:pt idx="294">
                  <c:v>9.7722657220000002</c:v>
                </c:pt>
                <c:pt idx="295">
                  <c:v>9.7676755359999987</c:v>
                </c:pt>
                <c:pt idx="296">
                  <c:v>9.763084683999999</c:v>
                </c:pt>
                <c:pt idx="297">
                  <c:v>9.7584931539999999</c:v>
                </c:pt>
                <c:pt idx="298">
                  <c:v>9.7539009519999986</c:v>
                </c:pt>
                <c:pt idx="299">
                  <c:v>9.7493080779999985</c:v>
                </c:pt>
                <c:pt idx="300">
                  <c:v>9.7447145380000002</c:v>
                </c:pt>
                <c:pt idx="301">
                  <c:v>9.7401203199999991</c:v>
                </c:pt>
                <c:pt idx="302">
                  <c:v>9.7355254299999991</c:v>
                </c:pt>
                <c:pt idx="303">
                  <c:v>9.7309298679999987</c:v>
                </c:pt>
                <c:pt idx="304">
                  <c:v>9.7263336339999995</c:v>
                </c:pt>
                <c:pt idx="305">
                  <c:v>9.7217367279999998</c:v>
                </c:pt>
                <c:pt idx="306">
                  <c:v>9.7171391499999995</c:v>
                </c:pt>
                <c:pt idx="307">
                  <c:v>9.7125408999999987</c:v>
                </c:pt>
                <c:pt idx="308">
                  <c:v>9.7079419720000004</c:v>
                </c:pt>
                <c:pt idx="309">
                  <c:v>9.7033423779999985</c:v>
                </c:pt>
                <c:pt idx="310">
                  <c:v>9.6987421119999997</c:v>
                </c:pt>
                <c:pt idx="311">
                  <c:v>9.6941411739999985</c:v>
                </c:pt>
                <c:pt idx="312">
                  <c:v>9.6895395579999999</c:v>
                </c:pt>
                <c:pt idx="313">
                  <c:v>9.6849372759999994</c:v>
                </c:pt>
                <c:pt idx="314">
                  <c:v>9.6803343159999997</c:v>
                </c:pt>
                <c:pt idx="315">
                  <c:v>9.6757306899999982</c:v>
                </c:pt>
                <c:pt idx="316">
                  <c:v>9.6711263859999992</c:v>
                </c:pt>
                <c:pt idx="317">
                  <c:v>9.6665214160000001</c:v>
                </c:pt>
                <c:pt idx="318">
                  <c:v>9.6619157680000001</c:v>
                </c:pt>
                <c:pt idx="319">
                  <c:v>9.6573094479999995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484-4D8B-91BB-7F2E281628E2}"/>
            </c:ext>
          </c:extLst>
        </c:ser>
        <c:ser>
          <c:idx val="19"/>
          <c:order val="19"/>
          <c:tx>
            <c:strRef>
              <c:f>Sheet5!$U$1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Sheet5!$U$2:$U$324</c:f>
              <c:numCache>
                <c:formatCode>General</c:formatCode>
                <c:ptCount val="323"/>
                <c:pt idx="0">
                  <c:v>12.596297723999999</c:v>
                </c:pt>
                <c:pt idx="1">
                  <c:v>12.580191744</c:v>
                </c:pt>
                <c:pt idx="2">
                  <c:v>12.564083322</c:v>
                </c:pt>
                <c:pt idx="3">
                  <c:v>12.547972436</c:v>
                </c:pt>
                <c:pt idx="4">
                  <c:v>12.531859064000001</c:v>
                </c:pt>
                <c:pt idx="5">
                  <c:v>12.51574325</c:v>
                </c:pt>
                <c:pt idx="6">
                  <c:v>12.499624950000001</c:v>
                </c:pt>
                <c:pt idx="7">
                  <c:v>12.483504186000001</c:v>
                </c:pt>
                <c:pt idx="8">
                  <c:v>12.46738098</c:v>
                </c:pt>
                <c:pt idx="9">
                  <c:v>12.451255288</c:v>
                </c:pt>
                <c:pt idx="10">
                  <c:v>12.435127132</c:v>
                </c:pt>
                <c:pt idx="11">
                  <c:v>12.418996534000001</c:v>
                </c:pt>
                <c:pt idx="12">
                  <c:v>12.40286345</c:v>
                </c:pt>
                <c:pt idx="13">
                  <c:v>12.386727902000001</c:v>
                </c:pt>
                <c:pt idx="14">
                  <c:v>12.37058989</c:v>
                </c:pt>
                <c:pt idx="15">
                  <c:v>12.354449414000001</c:v>
                </c:pt>
                <c:pt idx="16">
                  <c:v>12.338306473999999</c:v>
                </c:pt>
                <c:pt idx="17">
                  <c:v>12.32216107</c:v>
                </c:pt>
                <c:pt idx="18">
                  <c:v>12.306013202000001</c:v>
                </c:pt>
                <c:pt idx="19">
                  <c:v>12.28986287</c:v>
                </c:pt>
                <c:pt idx="20">
                  <c:v>12.273710074</c:v>
                </c:pt>
                <c:pt idx="21">
                  <c:v>12.257554814000001</c:v>
                </c:pt>
                <c:pt idx="22">
                  <c:v>12.241397068000001</c:v>
                </c:pt>
                <c:pt idx="23">
                  <c:v>12.225236880000001</c:v>
                </c:pt>
                <c:pt idx="24">
                  <c:v>12.209074228</c:v>
                </c:pt>
                <c:pt idx="25">
                  <c:v>12.192909090000001</c:v>
                </c:pt>
                <c:pt idx="26">
                  <c:v>12.176741509999999</c:v>
                </c:pt>
                <c:pt idx="27">
                  <c:v>12.160571444</c:v>
                </c:pt>
                <c:pt idx="28">
                  <c:v>12.144398936</c:v>
                </c:pt>
                <c:pt idx="29">
                  <c:v>12.128223942</c:v>
                </c:pt>
                <c:pt idx="30">
                  <c:v>12.112046506</c:v>
                </c:pt>
                <c:pt idx="31">
                  <c:v>12.095866583999999</c:v>
                </c:pt>
                <c:pt idx="32">
                  <c:v>12.079684198000001</c:v>
                </c:pt>
                <c:pt idx="33">
                  <c:v>12.063499370000001</c:v>
                </c:pt>
                <c:pt idx="34">
                  <c:v>12.047312056000001</c:v>
                </c:pt>
                <c:pt idx="35">
                  <c:v>12.031122278000002</c:v>
                </c:pt>
                <c:pt idx="36">
                  <c:v>12.014930036000001</c:v>
                </c:pt>
                <c:pt idx="37">
                  <c:v>11.998735330000001</c:v>
                </c:pt>
                <c:pt idx="38">
                  <c:v>11.982538160000001</c:v>
                </c:pt>
                <c:pt idx="39">
                  <c:v>11.966338525999999</c:v>
                </c:pt>
                <c:pt idx="40">
                  <c:v>11.950136428</c:v>
                </c:pt>
                <c:pt idx="41">
                  <c:v>11.933931866</c:v>
                </c:pt>
                <c:pt idx="42">
                  <c:v>11.91772484</c:v>
                </c:pt>
                <c:pt idx="43">
                  <c:v>11.90151535</c:v>
                </c:pt>
                <c:pt idx="44">
                  <c:v>11.885303373999999</c:v>
                </c:pt>
                <c:pt idx="45">
                  <c:v>11.869088956000001</c:v>
                </c:pt>
                <c:pt idx="46">
                  <c:v>11.852872074</c:v>
                </c:pt>
                <c:pt idx="47">
                  <c:v>11.836652706000001</c:v>
                </c:pt>
                <c:pt idx="48">
                  <c:v>11.820430896000001</c:v>
                </c:pt>
                <c:pt idx="49">
                  <c:v>11.804206600000001</c:v>
                </c:pt>
                <c:pt idx="50">
                  <c:v>11.787979862</c:v>
                </c:pt>
                <c:pt idx="51">
                  <c:v>11.771750638</c:v>
                </c:pt>
                <c:pt idx="52">
                  <c:v>11.755518972000001</c:v>
                </c:pt>
                <c:pt idx="53">
                  <c:v>11.73928482</c:v>
                </c:pt>
                <c:pt idx="54">
                  <c:v>11.723048204000001</c:v>
                </c:pt>
                <c:pt idx="55">
                  <c:v>11.706809146000001</c:v>
                </c:pt>
                <c:pt idx="56">
                  <c:v>11.690567602</c:v>
                </c:pt>
                <c:pt idx="57">
                  <c:v>11.674323594000001</c:v>
                </c:pt>
                <c:pt idx="58">
                  <c:v>11.658077122</c:v>
                </c:pt>
                <c:pt idx="59">
                  <c:v>11.641828186</c:v>
                </c:pt>
                <c:pt idx="60">
                  <c:v>11.625576786</c:v>
                </c:pt>
                <c:pt idx="61">
                  <c:v>11.609322922</c:v>
                </c:pt>
                <c:pt idx="62">
                  <c:v>11.593066594</c:v>
                </c:pt>
                <c:pt idx="63">
                  <c:v>11.576807802000001</c:v>
                </c:pt>
                <c:pt idx="64">
                  <c:v>11.560546546000001</c:v>
                </c:pt>
                <c:pt idx="65">
                  <c:v>11.544282826</c:v>
                </c:pt>
                <c:pt idx="66">
                  <c:v>11.528016620000001</c:v>
                </c:pt>
                <c:pt idx="67">
                  <c:v>11.511747972</c:v>
                </c:pt>
                <c:pt idx="68">
                  <c:v>11.49547686</c:v>
                </c:pt>
                <c:pt idx="69">
                  <c:v>11.479203262</c:v>
                </c:pt>
                <c:pt idx="70">
                  <c:v>11.462927222000001</c:v>
                </c:pt>
                <c:pt idx="71">
                  <c:v>11.446648696</c:v>
                </c:pt>
                <c:pt idx="72">
                  <c:v>11.430367728</c:v>
                </c:pt>
                <c:pt idx="73">
                  <c:v>11.414084274</c:v>
                </c:pt>
                <c:pt idx="74">
                  <c:v>11.397798378000001</c:v>
                </c:pt>
                <c:pt idx="75">
                  <c:v>11.381509996</c:v>
                </c:pt>
                <c:pt idx="76">
                  <c:v>11.36521915</c:v>
                </c:pt>
                <c:pt idx="77">
                  <c:v>11.348925862</c:v>
                </c:pt>
                <c:pt idx="78">
                  <c:v>11.332630088</c:v>
                </c:pt>
                <c:pt idx="79">
                  <c:v>11.316331850000001</c:v>
                </c:pt>
                <c:pt idx="80">
                  <c:v>11.300031148</c:v>
                </c:pt>
                <c:pt idx="81">
                  <c:v>11.283727982</c:v>
                </c:pt>
                <c:pt idx="82">
                  <c:v>11.267422352000001</c:v>
                </c:pt>
                <c:pt idx="83">
                  <c:v>11.251114257999999</c:v>
                </c:pt>
                <c:pt idx="84">
                  <c:v>11.234803700000001</c:v>
                </c:pt>
                <c:pt idx="85">
                  <c:v>11.218490678</c:v>
                </c:pt>
                <c:pt idx="86">
                  <c:v>11.202175192</c:v>
                </c:pt>
                <c:pt idx="87">
                  <c:v>11.185857242000001</c:v>
                </c:pt>
                <c:pt idx="88">
                  <c:v>11.169536806</c:v>
                </c:pt>
                <c:pt idx="89">
                  <c:v>11.153213928</c:v>
                </c:pt>
                <c:pt idx="90">
                  <c:v>11.136888586</c:v>
                </c:pt>
                <c:pt idx="91">
                  <c:v>11.12056078</c:v>
                </c:pt>
                <c:pt idx="92">
                  <c:v>11.104230488000001</c:v>
                </c:pt>
                <c:pt idx="93">
                  <c:v>11.087897754</c:v>
                </c:pt>
                <c:pt idx="94">
                  <c:v>11.071562534</c:v>
                </c:pt>
                <c:pt idx="95">
                  <c:v>11.055224872</c:v>
                </c:pt>
                <c:pt idx="96">
                  <c:v>11.038884724000001</c:v>
                </c:pt>
                <c:pt idx="97">
                  <c:v>11.022542112</c:v>
                </c:pt>
                <c:pt idx="98">
                  <c:v>11.006197058000001</c:v>
                </c:pt>
                <c:pt idx="99">
                  <c:v>10.989849518</c:v>
                </c:pt>
                <c:pt idx="100">
                  <c:v>10.973499514</c:v>
                </c:pt>
                <c:pt idx="101">
                  <c:v>10.957147045999999</c:v>
                </c:pt>
                <c:pt idx="102">
                  <c:v>10.940792114000001</c:v>
                </c:pt>
                <c:pt idx="103">
                  <c:v>10.924434718000001</c:v>
                </c:pt>
                <c:pt idx="104">
                  <c:v>10.908074880000001</c:v>
                </c:pt>
                <c:pt idx="105">
                  <c:v>10.891712556</c:v>
                </c:pt>
                <c:pt idx="106">
                  <c:v>10.875347745999999</c:v>
                </c:pt>
                <c:pt idx="107">
                  <c:v>10.858980494000001</c:v>
                </c:pt>
                <c:pt idx="108">
                  <c:v>10.842610778000001</c:v>
                </c:pt>
                <c:pt idx="109">
                  <c:v>10.826238598</c:v>
                </c:pt>
                <c:pt idx="110">
                  <c:v>10.809863954000001</c:v>
                </c:pt>
                <c:pt idx="111">
                  <c:v>10.793486846</c:v>
                </c:pt>
                <c:pt idx="112">
                  <c:v>10.777107252</c:v>
                </c:pt>
                <c:pt idx="113">
                  <c:v>10.760725216000001</c:v>
                </c:pt>
                <c:pt idx="114">
                  <c:v>10.744340694</c:v>
                </c:pt>
                <c:pt idx="115">
                  <c:v>10.727953729999999</c:v>
                </c:pt>
                <c:pt idx="116">
                  <c:v>10.711564280000001</c:v>
                </c:pt>
                <c:pt idx="117">
                  <c:v>10.695172388</c:v>
                </c:pt>
                <c:pt idx="118">
                  <c:v>10.67877801</c:v>
                </c:pt>
                <c:pt idx="119">
                  <c:v>10.662381190000001</c:v>
                </c:pt>
                <c:pt idx="120">
                  <c:v>10.645981884000001</c:v>
                </c:pt>
                <c:pt idx="121">
                  <c:v>10.629580113999999</c:v>
                </c:pt>
                <c:pt idx="122">
                  <c:v>10.61317588</c:v>
                </c:pt>
                <c:pt idx="123">
                  <c:v>10.596769204000001</c:v>
                </c:pt>
                <c:pt idx="124">
                  <c:v>10.580360042000001</c:v>
                </c:pt>
                <c:pt idx="125">
                  <c:v>10.563948416000001</c:v>
                </c:pt>
                <c:pt idx="126">
                  <c:v>10.547534326000001</c:v>
                </c:pt>
                <c:pt idx="127">
                  <c:v>10.531117772</c:v>
                </c:pt>
                <c:pt idx="128">
                  <c:v>10.514698754000001</c:v>
                </c:pt>
                <c:pt idx="129">
                  <c:v>10.498277271999999</c:v>
                </c:pt>
                <c:pt idx="130">
                  <c:v>10.481853326</c:v>
                </c:pt>
                <c:pt idx="131">
                  <c:v>10.465426894</c:v>
                </c:pt>
                <c:pt idx="132">
                  <c:v>10.448998020000001</c:v>
                </c:pt>
                <c:pt idx="133">
                  <c:v>10.432566682000001</c:v>
                </c:pt>
                <c:pt idx="134">
                  <c:v>10.416132879999999</c:v>
                </c:pt>
                <c:pt idx="135">
                  <c:v>10.399696592</c:v>
                </c:pt>
                <c:pt idx="136">
                  <c:v>10.383257862000001</c:v>
                </c:pt>
                <c:pt idx="137">
                  <c:v>10.366816646</c:v>
                </c:pt>
                <c:pt idx="138">
                  <c:v>10.350372988</c:v>
                </c:pt>
                <c:pt idx="139">
                  <c:v>10.333926844000001</c:v>
                </c:pt>
                <c:pt idx="140">
                  <c:v>10.317478258</c:v>
                </c:pt>
                <c:pt idx="141">
                  <c:v>10.301027186000001</c:v>
                </c:pt>
                <c:pt idx="142">
                  <c:v>10.284573649999999</c:v>
                </c:pt>
                <c:pt idx="143">
                  <c:v>10.268117672000001</c:v>
                </c:pt>
                <c:pt idx="144">
                  <c:v>10.251659208</c:v>
                </c:pt>
                <c:pt idx="145">
                  <c:v>10.235198279999999</c:v>
                </c:pt>
                <c:pt idx="146">
                  <c:v>10.218734888</c:v>
                </c:pt>
                <c:pt idx="147">
                  <c:v>10.202269032</c:v>
                </c:pt>
                <c:pt idx="148">
                  <c:v>10.185800712000001</c:v>
                </c:pt>
                <c:pt idx="149">
                  <c:v>10.169329928</c:v>
                </c:pt>
                <c:pt idx="150">
                  <c:v>10.152856679999999</c:v>
                </c:pt>
                <c:pt idx="151">
                  <c:v>10.136380968000001</c:v>
                </c:pt>
                <c:pt idx="152">
                  <c:v>10.119902792</c:v>
                </c:pt>
                <c:pt idx="153">
                  <c:v>10.103422152</c:v>
                </c:pt>
                <c:pt idx="154">
                  <c:v>10.086939048000001</c:v>
                </c:pt>
                <c:pt idx="155">
                  <c:v>10.070453480000001</c:v>
                </c:pt>
                <c:pt idx="156">
                  <c:v>10.053965426000001</c:v>
                </c:pt>
                <c:pt idx="157">
                  <c:v>10.03747493</c:v>
                </c:pt>
                <c:pt idx="158">
                  <c:v>10.020981947999999</c:v>
                </c:pt>
                <c:pt idx="159">
                  <c:v>10.004486524000001</c:v>
                </c:pt>
                <c:pt idx="160">
                  <c:v>9.9879886360000008</c:v>
                </c:pt>
                <c:pt idx="161">
                  <c:v>9.9714882620000012</c:v>
                </c:pt>
                <c:pt idx="162">
                  <c:v>9.9549854240000002</c:v>
                </c:pt>
                <c:pt idx="163">
                  <c:v>9.9384801439999997</c:v>
                </c:pt>
                <c:pt idx="164">
                  <c:v>9.9219723779999995</c:v>
                </c:pt>
                <c:pt idx="165">
                  <c:v>9.9054621479999998</c:v>
                </c:pt>
                <c:pt idx="166">
                  <c:v>9.8889494760000005</c:v>
                </c:pt>
                <c:pt idx="167">
                  <c:v>9.8724343179999998</c:v>
                </c:pt>
                <c:pt idx="168">
                  <c:v>9.8559166959999995</c:v>
                </c:pt>
                <c:pt idx="169">
                  <c:v>9.8393966099999997</c:v>
                </c:pt>
                <c:pt idx="170">
                  <c:v>9.8228740600000002</c:v>
                </c:pt>
                <c:pt idx="171">
                  <c:v>9.8063490460000011</c:v>
                </c:pt>
                <c:pt idx="172">
                  <c:v>9.7898215680000007</c:v>
                </c:pt>
                <c:pt idx="173">
                  <c:v>9.7732916259999989</c:v>
                </c:pt>
                <c:pt idx="174">
                  <c:v>9.7567592199999993</c:v>
                </c:pt>
                <c:pt idx="175">
                  <c:v>9.7402243499999983</c:v>
                </c:pt>
                <c:pt idx="176">
                  <c:v>9.7236870159999995</c:v>
                </c:pt>
                <c:pt idx="177">
                  <c:v>9.7071471960000011</c:v>
                </c:pt>
                <c:pt idx="178">
                  <c:v>9.6906049339999996</c:v>
                </c:pt>
                <c:pt idx="179">
                  <c:v>9.6740602080000002</c:v>
                </c:pt>
                <c:pt idx="180">
                  <c:v>9.6575129960000012</c:v>
                </c:pt>
                <c:pt idx="181">
                  <c:v>9.6409633419999992</c:v>
                </c:pt>
                <c:pt idx="182">
                  <c:v>9.624411202000001</c:v>
                </c:pt>
                <c:pt idx="183">
                  <c:v>9.6078566199999997</c:v>
                </c:pt>
                <c:pt idx="184">
                  <c:v>9.5912995519999988</c:v>
                </c:pt>
                <c:pt idx="185">
                  <c:v>9.5747400420000002</c:v>
                </c:pt>
                <c:pt idx="186">
                  <c:v>9.5581780460000001</c:v>
                </c:pt>
                <c:pt idx="187">
                  <c:v>9.5416135860000004</c:v>
                </c:pt>
                <c:pt idx="188">
                  <c:v>9.5250466620000012</c:v>
                </c:pt>
                <c:pt idx="189">
                  <c:v>9.5084772960000006</c:v>
                </c:pt>
                <c:pt idx="190">
                  <c:v>9.4919054440000004</c:v>
                </c:pt>
                <c:pt idx="191">
                  <c:v>9.4753311280000005</c:v>
                </c:pt>
                <c:pt idx="192">
                  <c:v>9.4587543479999994</c:v>
                </c:pt>
                <c:pt idx="193">
                  <c:v>9.4421751040000004</c:v>
                </c:pt>
                <c:pt idx="194">
                  <c:v>9.425593396</c:v>
                </c:pt>
                <c:pt idx="195">
                  <c:v>9.4090092240000001</c:v>
                </c:pt>
                <c:pt idx="196">
                  <c:v>9.3924225880000005</c:v>
                </c:pt>
                <c:pt idx="197">
                  <c:v>9.3758334880000014</c:v>
                </c:pt>
                <c:pt idx="198">
                  <c:v>9.3592419020000008</c:v>
                </c:pt>
                <c:pt idx="199">
                  <c:v>9.3426478740000007</c:v>
                </c:pt>
                <c:pt idx="200">
                  <c:v>9.3260513819999993</c:v>
                </c:pt>
                <c:pt idx="201">
                  <c:v>9.309452404</c:v>
                </c:pt>
                <c:pt idx="202">
                  <c:v>9.2928509840000011</c:v>
                </c:pt>
                <c:pt idx="203">
                  <c:v>9.2762470999999991</c:v>
                </c:pt>
                <c:pt idx="204">
                  <c:v>9.259640730000001</c:v>
                </c:pt>
                <c:pt idx="205">
                  <c:v>9.2430319179999998</c:v>
                </c:pt>
                <c:pt idx="206">
                  <c:v>9.226420619999999</c:v>
                </c:pt>
                <c:pt idx="207">
                  <c:v>9.2098068580000003</c:v>
                </c:pt>
                <c:pt idx="208">
                  <c:v>9.1931906539999986</c:v>
                </c:pt>
                <c:pt idx="209">
                  <c:v>9.1765719640000007</c:v>
                </c:pt>
                <c:pt idx="210">
                  <c:v>9.1599508099999998</c:v>
                </c:pt>
                <c:pt idx="211">
                  <c:v>9.1433272139999993</c:v>
                </c:pt>
                <c:pt idx="212">
                  <c:v>9.1267011320000009</c:v>
                </c:pt>
                <c:pt idx="213">
                  <c:v>9.1100725860000011</c:v>
                </c:pt>
                <c:pt idx="214">
                  <c:v>9.093441576</c:v>
                </c:pt>
                <c:pt idx="215">
                  <c:v>9.0768081020000011</c:v>
                </c:pt>
                <c:pt idx="216">
                  <c:v>9.0601721640000008</c:v>
                </c:pt>
                <c:pt idx="217">
                  <c:v>9.0435337619999991</c:v>
                </c:pt>
                <c:pt idx="218">
                  <c:v>9.0268928959999997</c:v>
                </c:pt>
                <c:pt idx="219">
                  <c:v>9.0102495660000006</c:v>
                </c:pt>
                <c:pt idx="220">
                  <c:v>8.9936037500000001</c:v>
                </c:pt>
                <c:pt idx="221">
                  <c:v>8.9769554920000001</c:v>
                </c:pt>
                <c:pt idx="222">
                  <c:v>8.9603047700000005</c:v>
                </c:pt>
                <c:pt idx="223">
                  <c:v>8.9436515619999994</c:v>
                </c:pt>
                <c:pt idx="224">
                  <c:v>8.9269959119999989</c:v>
                </c:pt>
                <c:pt idx="225">
                  <c:v>8.9103377980000005</c:v>
                </c:pt>
                <c:pt idx="226">
                  <c:v>8.8936771979999989</c:v>
                </c:pt>
                <c:pt idx="227">
                  <c:v>8.8770141559999995</c:v>
                </c:pt>
                <c:pt idx="228">
                  <c:v>8.8603486280000006</c:v>
                </c:pt>
                <c:pt idx="229">
                  <c:v>8.8436806360000002</c:v>
                </c:pt>
                <c:pt idx="230">
                  <c:v>8.8270102020000003</c:v>
                </c:pt>
                <c:pt idx="231">
                  <c:v>8.8103372820000008</c:v>
                </c:pt>
                <c:pt idx="232">
                  <c:v>8.7936618979999999</c:v>
                </c:pt>
                <c:pt idx="233">
                  <c:v>8.7769840720000012</c:v>
                </c:pt>
                <c:pt idx="234">
                  <c:v>8.7603037599999993</c:v>
                </c:pt>
                <c:pt idx="235">
                  <c:v>8.7436209839999997</c:v>
                </c:pt>
                <c:pt idx="236">
                  <c:v>8.7269357440000004</c:v>
                </c:pt>
                <c:pt idx="237">
                  <c:v>8.7102480399999997</c:v>
                </c:pt>
                <c:pt idx="238">
                  <c:v>8.6935578719999995</c:v>
                </c:pt>
                <c:pt idx="239">
                  <c:v>8.6768652399999997</c:v>
                </c:pt>
                <c:pt idx="240">
                  <c:v>8.6601701440000003</c:v>
                </c:pt>
                <c:pt idx="241">
                  <c:v>8.6434725839999995</c:v>
                </c:pt>
                <c:pt idx="242">
                  <c:v>8.6267725380000009</c:v>
                </c:pt>
                <c:pt idx="243">
                  <c:v>8.6100700500000009</c:v>
                </c:pt>
                <c:pt idx="244">
                  <c:v>8.5933650979999996</c:v>
                </c:pt>
                <c:pt idx="245">
                  <c:v>8.5766576820000004</c:v>
                </c:pt>
                <c:pt idx="246">
                  <c:v>8.5599477799999999</c:v>
                </c:pt>
                <c:pt idx="247">
                  <c:v>8.5432354359999998</c:v>
                </c:pt>
                <c:pt idx="248">
                  <c:v>8.5265206060000001</c:v>
                </c:pt>
                <c:pt idx="249">
                  <c:v>8.5098033340000008</c:v>
                </c:pt>
                <c:pt idx="250">
                  <c:v>8.4930835760000001</c:v>
                </c:pt>
                <c:pt idx="251">
                  <c:v>8.4763613759999998</c:v>
                </c:pt>
                <c:pt idx="252">
                  <c:v>8.45963669</c:v>
                </c:pt>
                <c:pt idx="253">
                  <c:v>8.4429095399999987</c:v>
                </c:pt>
                <c:pt idx="254">
                  <c:v>8.4261799259999997</c:v>
                </c:pt>
                <c:pt idx="255">
                  <c:v>8.409447870000001</c:v>
                </c:pt>
                <c:pt idx="256">
                  <c:v>8.3927133279999993</c:v>
                </c:pt>
                <c:pt idx="257">
                  <c:v>8.3759763219999996</c:v>
                </c:pt>
                <c:pt idx="258">
                  <c:v>8.3592368520000004</c:v>
                </c:pt>
                <c:pt idx="259">
                  <c:v>8.3424949179999999</c:v>
                </c:pt>
                <c:pt idx="260">
                  <c:v>8.3257505199999997</c:v>
                </c:pt>
                <c:pt idx="261">
                  <c:v>8.309003658</c:v>
                </c:pt>
                <c:pt idx="262">
                  <c:v>8.2922543319999988</c:v>
                </c:pt>
                <c:pt idx="263">
                  <c:v>8.2755025419999999</c:v>
                </c:pt>
                <c:pt idx="264">
                  <c:v>8.2587482879999996</c:v>
                </c:pt>
                <c:pt idx="265">
                  <c:v>8.2419915479999997</c:v>
                </c:pt>
                <c:pt idx="266">
                  <c:v>8.2252323660000002</c:v>
                </c:pt>
                <c:pt idx="267">
                  <c:v>8.2084707200000011</c:v>
                </c:pt>
                <c:pt idx="268">
                  <c:v>8.1917065879999988</c:v>
                </c:pt>
                <c:pt idx="269">
                  <c:v>8.1749400140000006</c:v>
                </c:pt>
                <c:pt idx="270">
                  <c:v>8.158170976000001</c:v>
                </c:pt>
                <c:pt idx="271">
                  <c:v>8.1413994519999999</c:v>
                </c:pt>
                <c:pt idx="272">
                  <c:v>8.1246254640000011</c:v>
                </c:pt>
                <c:pt idx="273">
                  <c:v>8.1078490340000009</c:v>
                </c:pt>
                <c:pt idx="274">
                  <c:v>8.0910701180000011</c:v>
                </c:pt>
                <c:pt idx="275">
                  <c:v>8.07428876</c:v>
                </c:pt>
                <c:pt idx="276">
                  <c:v>8.0575049159999992</c:v>
                </c:pt>
                <c:pt idx="277">
                  <c:v>8.0407186080000006</c:v>
                </c:pt>
                <c:pt idx="278">
                  <c:v>8.0239298360000006</c:v>
                </c:pt>
                <c:pt idx="279">
                  <c:v>8.0071386000000011</c:v>
                </c:pt>
                <c:pt idx="280">
                  <c:v>7.9903449000000002</c:v>
                </c:pt>
                <c:pt idx="281">
                  <c:v>7.9735487359999997</c:v>
                </c:pt>
                <c:pt idx="282">
                  <c:v>7.9567501080000005</c:v>
                </c:pt>
                <c:pt idx="283">
                  <c:v>7.9399490159999999</c:v>
                </c:pt>
                <c:pt idx="284">
                  <c:v>7.9231454600000006</c:v>
                </c:pt>
                <c:pt idx="285">
                  <c:v>7.90633944</c:v>
                </c:pt>
                <c:pt idx="286">
                  <c:v>7.8895309559999998</c:v>
                </c:pt>
                <c:pt idx="287">
                  <c:v>7.8727200079999999</c:v>
                </c:pt>
                <c:pt idx="288">
                  <c:v>7.8559065740000005</c:v>
                </c:pt>
                <c:pt idx="289">
                  <c:v>7.8390906979999997</c:v>
                </c:pt>
                <c:pt idx="290">
                  <c:v>7.8222723580000002</c:v>
                </c:pt>
                <c:pt idx="291">
                  <c:v>7.8054515320000002</c:v>
                </c:pt>
                <c:pt idx="292">
                  <c:v>7.7886282639999997</c:v>
                </c:pt>
                <c:pt idx="293">
                  <c:v>7.7718025100000006</c:v>
                </c:pt>
                <c:pt idx="294">
                  <c:v>7.754974314</c:v>
                </c:pt>
                <c:pt idx="295">
                  <c:v>7.7381436319999999</c:v>
                </c:pt>
                <c:pt idx="296">
                  <c:v>7.7213105080000002</c:v>
                </c:pt>
                <c:pt idx="297">
                  <c:v>7.704474898</c:v>
                </c:pt>
                <c:pt idx="298">
                  <c:v>7.6876368239999993</c:v>
                </c:pt>
                <c:pt idx="299">
                  <c:v>7.6707962860000007</c:v>
                </c:pt>
                <c:pt idx="300">
                  <c:v>7.653953306</c:v>
                </c:pt>
                <c:pt idx="301">
                  <c:v>7.6371078400000005</c:v>
                </c:pt>
                <c:pt idx="302">
                  <c:v>7.6202599099999997</c:v>
                </c:pt>
                <c:pt idx="303">
                  <c:v>7.6034095159999993</c:v>
                </c:pt>
                <c:pt idx="304">
                  <c:v>7.5865566579999992</c:v>
                </c:pt>
                <c:pt idx="305">
                  <c:v>7.5697013359999996</c:v>
                </c:pt>
                <c:pt idx="306">
                  <c:v>7.5528435500000004</c:v>
                </c:pt>
                <c:pt idx="307">
                  <c:v>7.5359832999999998</c:v>
                </c:pt>
                <c:pt idx="308">
                  <c:v>7.5191205640000005</c:v>
                </c:pt>
                <c:pt idx="309">
                  <c:v>7.5022553860000007</c:v>
                </c:pt>
                <c:pt idx="310">
                  <c:v>7.4853877439999996</c:v>
                </c:pt>
                <c:pt idx="311">
                  <c:v>7.4685176379999998</c:v>
                </c:pt>
                <c:pt idx="312">
                  <c:v>7.4516450460000003</c:v>
                </c:pt>
                <c:pt idx="313">
                  <c:v>7.4347700120000004</c:v>
                </c:pt>
                <c:pt idx="314">
                  <c:v>7.417892492</c:v>
                </c:pt>
                <c:pt idx="315">
                  <c:v>7.4010125299999991</c:v>
                </c:pt>
                <c:pt idx="316">
                  <c:v>7.3841300819999995</c:v>
                </c:pt>
                <c:pt idx="317">
                  <c:v>7.3672451920000004</c:v>
                </c:pt>
                <c:pt idx="318">
                  <c:v>7.3503578159999998</c:v>
                </c:pt>
                <c:pt idx="319">
                  <c:v>7.3334679759999997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484-4D8B-91BB-7F2E281628E2}"/>
            </c:ext>
          </c:extLst>
        </c:ser>
        <c:ser>
          <c:idx val="20"/>
          <c:order val="20"/>
          <c:tx>
            <c:strRef>
              <c:f>Sheet5!$V$1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Sheet5!$V$2:$V$324</c:f>
              <c:numCache>
                <c:formatCode>General</c:formatCode>
                <c:ptCount val="323"/>
                <c:pt idx="0">
                  <c:v>12.497484397999999</c:v>
                </c:pt>
                <c:pt idx="1">
                  <c:v>12.483574687999999</c:v>
                </c:pt>
                <c:pt idx="2">
                  <c:v>12.469662869</c:v>
                </c:pt>
                <c:pt idx="3">
                  <c:v>12.455748922</c:v>
                </c:pt>
                <c:pt idx="4">
                  <c:v>12.441832827999999</c:v>
                </c:pt>
                <c:pt idx="5">
                  <c:v>12.427914625</c:v>
                </c:pt>
                <c:pt idx="6">
                  <c:v>12.413994275</c:v>
                </c:pt>
                <c:pt idx="7">
                  <c:v>12.400071796999999</c:v>
                </c:pt>
                <c:pt idx="8">
                  <c:v>12.386147210000001</c:v>
                </c:pt>
                <c:pt idx="9">
                  <c:v>12.372220475999999</c:v>
                </c:pt>
                <c:pt idx="10">
                  <c:v>12.358291613999999</c:v>
                </c:pt>
                <c:pt idx="11">
                  <c:v>12.344360643</c:v>
                </c:pt>
                <c:pt idx="12">
                  <c:v>12.330427524999999</c:v>
                </c:pt>
                <c:pt idx="13">
                  <c:v>12.316492279</c:v>
                </c:pt>
                <c:pt idx="14">
                  <c:v>12.302554904999999</c:v>
                </c:pt>
                <c:pt idx="15">
                  <c:v>12.288615403</c:v>
                </c:pt>
                <c:pt idx="16">
                  <c:v>12.274673773</c:v>
                </c:pt>
                <c:pt idx="17">
                  <c:v>12.260730015</c:v>
                </c:pt>
                <c:pt idx="18">
                  <c:v>12.246784129</c:v>
                </c:pt>
                <c:pt idx="19">
                  <c:v>12.232836115</c:v>
                </c:pt>
                <c:pt idx="20">
                  <c:v>12.218885972999999</c:v>
                </c:pt>
                <c:pt idx="21">
                  <c:v>12.204933703</c:v>
                </c:pt>
                <c:pt idx="22">
                  <c:v>12.190979285999999</c:v>
                </c:pt>
                <c:pt idx="23">
                  <c:v>12.17702276</c:v>
                </c:pt>
                <c:pt idx="24">
                  <c:v>12.163064106</c:v>
                </c:pt>
                <c:pt idx="25">
                  <c:v>12.149103305000001</c:v>
                </c:pt>
                <c:pt idx="26">
                  <c:v>12.135140395000001</c:v>
                </c:pt>
                <c:pt idx="27">
                  <c:v>12.121175338</c:v>
                </c:pt>
                <c:pt idx="28">
                  <c:v>12.107208172</c:v>
                </c:pt>
                <c:pt idx="29">
                  <c:v>12.093238859</c:v>
                </c:pt>
                <c:pt idx="30">
                  <c:v>12.079267436999999</c:v>
                </c:pt>
                <c:pt idx="31">
                  <c:v>12.065293867999999</c:v>
                </c:pt>
                <c:pt idx="32">
                  <c:v>12.051318171</c:v>
                </c:pt>
                <c:pt idx="33">
                  <c:v>12.037340365</c:v>
                </c:pt>
                <c:pt idx="34">
                  <c:v>12.023360411999999</c:v>
                </c:pt>
                <c:pt idx="35">
                  <c:v>12.009378331000001</c:v>
                </c:pt>
                <c:pt idx="36">
                  <c:v>11.995394122</c:v>
                </c:pt>
                <c:pt idx="37">
                  <c:v>11.981407785</c:v>
                </c:pt>
                <c:pt idx="38">
                  <c:v>11.967419319999999</c:v>
                </c:pt>
                <c:pt idx="39">
                  <c:v>11.953428726999999</c:v>
                </c:pt>
                <c:pt idx="40">
                  <c:v>11.939436005999999</c:v>
                </c:pt>
                <c:pt idx="41">
                  <c:v>11.925441157</c:v>
                </c:pt>
                <c:pt idx="42">
                  <c:v>11.91144418</c:v>
                </c:pt>
                <c:pt idx="43">
                  <c:v>11.897445075</c:v>
                </c:pt>
                <c:pt idx="44">
                  <c:v>11.883443823</c:v>
                </c:pt>
                <c:pt idx="45">
                  <c:v>11.869440462</c:v>
                </c:pt>
                <c:pt idx="46">
                  <c:v>11.855434972999999</c:v>
                </c:pt>
                <c:pt idx="47">
                  <c:v>11.841427336999999</c:v>
                </c:pt>
                <c:pt idx="48">
                  <c:v>11.827417592</c:v>
                </c:pt>
                <c:pt idx="49">
                  <c:v>11.813405700000001</c:v>
                </c:pt>
                <c:pt idx="50">
                  <c:v>11.799391699000001</c:v>
                </c:pt>
                <c:pt idx="51">
                  <c:v>11.785375551</c:v>
                </c:pt>
                <c:pt idx="52">
                  <c:v>11.771357294</c:v>
                </c:pt>
                <c:pt idx="53">
                  <c:v>11.757336889999999</c:v>
                </c:pt>
                <c:pt idx="54">
                  <c:v>11.743314357999999</c:v>
                </c:pt>
                <c:pt idx="55">
                  <c:v>11.729289717</c:v>
                </c:pt>
                <c:pt idx="56">
                  <c:v>11.715262929</c:v>
                </c:pt>
                <c:pt idx="57">
                  <c:v>11.701234013000001</c:v>
                </c:pt>
                <c:pt idx="58">
                  <c:v>11.687202968999999</c:v>
                </c:pt>
                <c:pt idx="59">
                  <c:v>11.673169797</c:v>
                </c:pt>
                <c:pt idx="60">
                  <c:v>11.659134497</c:v>
                </c:pt>
                <c:pt idx="61">
                  <c:v>11.645097069</c:v>
                </c:pt>
                <c:pt idx="62">
                  <c:v>11.631057513</c:v>
                </c:pt>
                <c:pt idx="63">
                  <c:v>11.617015829</c:v>
                </c:pt>
                <c:pt idx="64">
                  <c:v>11.602972016999999</c:v>
                </c:pt>
                <c:pt idx="65">
                  <c:v>11.588926077</c:v>
                </c:pt>
                <c:pt idx="66">
                  <c:v>11.574877989999999</c:v>
                </c:pt>
                <c:pt idx="67">
                  <c:v>11.560827794</c:v>
                </c:pt>
                <c:pt idx="68">
                  <c:v>11.54677547</c:v>
                </c:pt>
                <c:pt idx="69">
                  <c:v>11.532720999</c:v>
                </c:pt>
                <c:pt idx="70">
                  <c:v>11.518664419</c:v>
                </c:pt>
                <c:pt idx="71">
                  <c:v>11.504605692</c:v>
                </c:pt>
                <c:pt idx="72">
                  <c:v>11.490544856</c:v>
                </c:pt>
                <c:pt idx="73">
                  <c:v>11.476481873000001</c:v>
                </c:pt>
                <c:pt idx="74">
                  <c:v>11.462416781</c:v>
                </c:pt>
                <c:pt idx="75">
                  <c:v>11.448349541999999</c:v>
                </c:pt>
                <c:pt idx="76">
                  <c:v>11.434280175</c:v>
                </c:pt>
                <c:pt idx="77">
                  <c:v>11.420208699</c:v>
                </c:pt>
                <c:pt idx="78">
                  <c:v>11.406135076</c:v>
                </c:pt>
                <c:pt idx="79">
                  <c:v>11.392059325</c:v>
                </c:pt>
                <c:pt idx="80">
                  <c:v>11.377981446</c:v>
                </c:pt>
                <c:pt idx="81">
                  <c:v>11.363901438999999</c:v>
                </c:pt>
                <c:pt idx="82">
                  <c:v>11.349819304</c:v>
                </c:pt>
                <c:pt idx="83">
                  <c:v>11.335735041</c:v>
                </c:pt>
                <c:pt idx="84">
                  <c:v>11.32164865</c:v>
                </c:pt>
                <c:pt idx="85">
                  <c:v>11.307560130999999</c:v>
                </c:pt>
                <c:pt idx="86">
                  <c:v>11.293469483999999</c:v>
                </c:pt>
                <c:pt idx="87">
                  <c:v>11.279376708999999</c:v>
                </c:pt>
                <c:pt idx="88">
                  <c:v>11.265281786999999</c:v>
                </c:pt>
                <c:pt idx="89">
                  <c:v>11.251184756000001</c:v>
                </c:pt>
                <c:pt idx="90">
                  <c:v>11.237085597</c:v>
                </c:pt>
                <c:pt idx="91">
                  <c:v>11.222984309999999</c:v>
                </c:pt>
                <c:pt idx="92">
                  <c:v>11.208880876</c:v>
                </c:pt>
                <c:pt idx="93">
                  <c:v>11.194775332999999</c:v>
                </c:pt>
                <c:pt idx="94">
                  <c:v>11.180667643</c:v>
                </c:pt>
                <c:pt idx="95">
                  <c:v>11.166557844</c:v>
                </c:pt>
                <c:pt idx="96">
                  <c:v>11.152445898</c:v>
                </c:pt>
                <c:pt idx="97">
                  <c:v>11.138331824</c:v>
                </c:pt>
                <c:pt idx="98">
                  <c:v>11.124215640999999</c:v>
                </c:pt>
                <c:pt idx="99">
                  <c:v>11.110097311000001</c:v>
                </c:pt>
                <c:pt idx="100">
                  <c:v>11.095976853</c:v>
                </c:pt>
                <c:pt idx="101">
                  <c:v>11.081854267000001</c:v>
                </c:pt>
                <c:pt idx="102">
                  <c:v>11.067729552999999</c:v>
                </c:pt>
                <c:pt idx="103">
                  <c:v>11.053602711</c:v>
                </c:pt>
                <c:pt idx="104">
                  <c:v>11.03947376</c:v>
                </c:pt>
                <c:pt idx="105">
                  <c:v>11.025342662</c:v>
                </c:pt>
                <c:pt idx="106">
                  <c:v>11.011209417</c:v>
                </c:pt>
                <c:pt idx="107">
                  <c:v>10.997074062999999</c:v>
                </c:pt>
                <c:pt idx="108">
                  <c:v>10.982936581000001</c:v>
                </c:pt>
                <c:pt idx="109">
                  <c:v>10.968796971</c:v>
                </c:pt>
                <c:pt idx="110">
                  <c:v>10.954655233</c:v>
                </c:pt>
                <c:pt idx="111">
                  <c:v>10.940511366999999</c:v>
                </c:pt>
                <c:pt idx="112">
                  <c:v>10.926365354</c:v>
                </c:pt>
                <c:pt idx="113">
                  <c:v>10.912217232</c:v>
                </c:pt>
                <c:pt idx="114">
                  <c:v>10.898066963</c:v>
                </c:pt>
                <c:pt idx="115">
                  <c:v>10.883914584999999</c:v>
                </c:pt>
                <c:pt idx="116">
                  <c:v>10.869760060000001</c:v>
                </c:pt>
                <c:pt idx="117">
                  <c:v>10.855603426</c:v>
                </c:pt>
                <c:pt idx="118">
                  <c:v>10.841444644999999</c:v>
                </c:pt>
                <c:pt idx="119">
                  <c:v>10.827283755</c:v>
                </c:pt>
                <c:pt idx="120">
                  <c:v>10.813120718</c:v>
                </c:pt>
                <c:pt idx="121">
                  <c:v>10.798955552999999</c:v>
                </c:pt>
                <c:pt idx="122">
                  <c:v>10.784788259999999</c:v>
                </c:pt>
                <c:pt idx="123">
                  <c:v>10.770618857999999</c:v>
                </c:pt>
                <c:pt idx="124">
                  <c:v>10.756447309</c:v>
                </c:pt>
                <c:pt idx="125">
                  <c:v>10.742273632</c:v>
                </c:pt>
                <c:pt idx="126">
                  <c:v>10.728097826999999</c:v>
                </c:pt>
                <c:pt idx="127">
                  <c:v>10.713919894</c:v>
                </c:pt>
                <c:pt idx="128">
                  <c:v>10.699739832999999</c:v>
                </c:pt>
                <c:pt idx="129">
                  <c:v>10.685557643999999</c:v>
                </c:pt>
                <c:pt idx="130">
                  <c:v>10.671373327</c:v>
                </c:pt>
                <c:pt idx="131">
                  <c:v>10.657186863</c:v>
                </c:pt>
                <c:pt idx="132">
                  <c:v>10.64299829</c:v>
                </c:pt>
                <c:pt idx="133">
                  <c:v>10.628807589000001</c:v>
                </c:pt>
                <c:pt idx="134">
                  <c:v>10.61461476</c:v>
                </c:pt>
                <c:pt idx="135">
                  <c:v>10.600419784</c:v>
                </c:pt>
                <c:pt idx="136">
                  <c:v>10.586222699</c:v>
                </c:pt>
                <c:pt idx="137">
                  <c:v>10.572023466999999</c:v>
                </c:pt>
                <c:pt idx="138">
                  <c:v>10.557822126</c:v>
                </c:pt>
                <c:pt idx="139">
                  <c:v>10.543618638</c:v>
                </c:pt>
                <c:pt idx="140">
                  <c:v>10.529413041</c:v>
                </c:pt>
                <c:pt idx="141">
                  <c:v>10.515205297</c:v>
                </c:pt>
                <c:pt idx="142">
                  <c:v>10.500995424999999</c:v>
                </c:pt>
                <c:pt idx="143">
                  <c:v>10.486783444</c:v>
                </c:pt>
                <c:pt idx="144">
                  <c:v>10.472569316</c:v>
                </c:pt>
                <c:pt idx="145">
                  <c:v>10.45835306</c:v>
                </c:pt>
                <c:pt idx="146">
                  <c:v>10.444134676000001</c:v>
                </c:pt>
                <c:pt idx="147">
                  <c:v>10.429914163999999</c:v>
                </c:pt>
                <c:pt idx="148">
                  <c:v>10.415691524</c:v>
                </c:pt>
                <c:pt idx="149">
                  <c:v>10.401466756</c:v>
                </c:pt>
                <c:pt idx="150">
                  <c:v>10.387239860000001</c:v>
                </c:pt>
                <c:pt idx="151">
                  <c:v>10.373010835999999</c:v>
                </c:pt>
                <c:pt idx="152">
                  <c:v>10.358779683999998</c:v>
                </c:pt>
                <c:pt idx="153">
                  <c:v>10.344546403999999</c:v>
                </c:pt>
                <c:pt idx="154">
                  <c:v>10.330310996</c:v>
                </c:pt>
                <c:pt idx="155">
                  <c:v>10.316073459999998</c:v>
                </c:pt>
                <c:pt idx="156">
                  <c:v>10.301833776999999</c:v>
                </c:pt>
                <c:pt idx="157">
                  <c:v>10.287591984999999</c:v>
                </c:pt>
                <c:pt idx="158">
                  <c:v>10.273348045999999</c:v>
                </c:pt>
                <c:pt idx="159">
                  <c:v>10.259101998</c:v>
                </c:pt>
                <c:pt idx="160">
                  <c:v>10.244853822</c:v>
                </c:pt>
                <c:pt idx="161">
                  <c:v>10.230603499000001</c:v>
                </c:pt>
                <c:pt idx="162">
                  <c:v>10.216351048</c:v>
                </c:pt>
                <c:pt idx="163">
                  <c:v>10.202096488</c:v>
                </c:pt>
                <c:pt idx="164">
                  <c:v>10.187839780999999</c:v>
                </c:pt>
                <c:pt idx="165">
                  <c:v>10.173580946</c:v>
                </c:pt>
                <c:pt idx="166">
                  <c:v>10.159320001999999</c:v>
                </c:pt>
                <c:pt idx="167">
                  <c:v>10.145056910999999</c:v>
                </c:pt>
                <c:pt idx="168">
                  <c:v>10.130791691999999</c:v>
                </c:pt>
                <c:pt idx="169">
                  <c:v>10.116524344999998</c:v>
                </c:pt>
                <c:pt idx="170">
                  <c:v>10.102254869999999</c:v>
                </c:pt>
                <c:pt idx="171">
                  <c:v>10.087983266999998</c:v>
                </c:pt>
                <c:pt idx="172">
                  <c:v>10.073709535999999</c:v>
                </c:pt>
                <c:pt idx="173">
                  <c:v>10.059433676999999</c:v>
                </c:pt>
                <c:pt idx="174">
                  <c:v>10.04515569</c:v>
                </c:pt>
                <c:pt idx="175">
                  <c:v>10.030875575</c:v>
                </c:pt>
                <c:pt idx="176">
                  <c:v>10.016593331999999</c:v>
                </c:pt>
                <c:pt idx="177">
                  <c:v>10.002308941999999</c:v>
                </c:pt>
                <c:pt idx="178">
                  <c:v>9.9880224429999984</c:v>
                </c:pt>
                <c:pt idx="179">
                  <c:v>9.9737338159999993</c:v>
                </c:pt>
                <c:pt idx="180">
                  <c:v>9.9594430420000002</c:v>
                </c:pt>
                <c:pt idx="181">
                  <c:v>9.9451501590000007</c:v>
                </c:pt>
                <c:pt idx="182">
                  <c:v>9.9308551289999993</c:v>
                </c:pt>
                <c:pt idx="183">
                  <c:v>9.9165579899999994</c:v>
                </c:pt>
                <c:pt idx="184">
                  <c:v>9.9022587039999994</c:v>
                </c:pt>
                <c:pt idx="185">
                  <c:v>9.8879573090000008</c:v>
                </c:pt>
                <c:pt idx="186">
                  <c:v>9.8736537670000004</c:v>
                </c:pt>
                <c:pt idx="187">
                  <c:v>9.8593480969999998</c:v>
                </c:pt>
                <c:pt idx="188">
                  <c:v>9.8450402990000008</c:v>
                </c:pt>
                <c:pt idx="189">
                  <c:v>9.8307303919999995</c:v>
                </c:pt>
                <c:pt idx="190">
                  <c:v>9.8164183379999983</c:v>
                </c:pt>
                <c:pt idx="191">
                  <c:v>9.8021041559999986</c:v>
                </c:pt>
                <c:pt idx="192">
                  <c:v>9.7877878460000005</c:v>
                </c:pt>
                <c:pt idx="193">
                  <c:v>9.7734694080000004</c:v>
                </c:pt>
                <c:pt idx="194">
                  <c:v>9.7591488420000001</c:v>
                </c:pt>
                <c:pt idx="195">
                  <c:v>9.7448261479999996</c:v>
                </c:pt>
                <c:pt idx="196">
                  <c:v>9.7305013259999988</c:v>
                </c:pt>
                <c:pt idx="197">
                  <c:v>9.7161743759999997</c:v>
                </c:pt>
                <c:pt idx="198">
                  <c:v>9.7018452790000005</c:v>
                </c:pt>
                <c:pt idx="199">
                  <c:v>9.6875140729999991</c:v>
                </c:pt>
                <c:pt idx="200">
                  <c:v>9.6731807389999993</c:v>
                </c:pt>
                <c:pt idx="201">
                  <c:v>9.6588452579999995</c:v>
                </c:pt>
                <c:pt idx="202">
                  <c:v>9.6445076679999993</c:v>
                </c:pt>
                <c:pt idx="203">
                  <c:v>9.6301679500000006</c:v>
                </c:pt>
                <c:pt idx="204">
                  <c:v>9.6158260849999984</c:v>
                </c:pt>
                <c:pt idx="205">
                  <c:v>9.6014821109999993</c:v>
                </c:pt>
                <c:pt idx="206">
                  <c:v>9.5871359900000002</c:v>
                </c:pt>
                <c:pt idx="207">
                  <c:v>9.5727877409999991</c:v>
                </c:pt>
                <c:pt idx="208">
                  <c:v>9.5584373829999993</c:v>
                </c:pt>
                <c:pt idx="209">
                  <c:v>9.5440848779999996</c:v>
                </c:pt>
                <c:pt idx="210">
                  <c:v>9.5297302449999997</c:v>
                </c:pt>
                <c:pt idx="211">
                  <c:v>9.5153735029999993</c:v>
                </c:pt>
                <c:pt idx="212">
                  <c:v>9.5010146139999989</c:v>
                </c:pt>
                <c:pt idx="213">
                  <c:v>9.4866535970000001</c:v>
                </c:pt>
                <c:pt idx="214">
                  <c:v>9.4722904519999993</c:v>
                </c:pt>
                <c:pt idx="215">
                  <c:v>9.4579251790000001</c:v>
                </c:pt>
                <c:pt idx="216">
                  <c:v>9.4435577779999988</c:v>
                </c:pt>
                <c:pt idx="217">
                  <c:v>9.4291882489999992</c:v>
                </c:pt>
                <c:pt idx="218">
                  <c:v>9.4148165920000011</c:v>
                </c:pt>
                <c:pt idx="219">
                  <c:v>9.400442807000001</c:v>
                </c:pt>
                <c:pt idx="220">
                  <c:v>9.3860668750000009</c:v>
                </c:pt>
                <c:pt idx="221">
                  <c:v>9.3716888340000004</c:v>
                </c:pt>
                <c:pt idx="222">
                  <c:v>9.3573086649999997</c:v>
                </c:pt>
                <c:pt idx="223">
                  <c:v>9.342926348999999</c:v>
                </c:pt>
                <c:pt idx="224">
                  <c:v>9.3285419239999996</c:v>
                </c:pt>
                <c:pt idx="225">
                  <c:v>9.314155371</c:v>
                </c:pt>
                <c:pt idx="226">
                  <c:v>9.2997666710000004</c:v>
                </c:pt>
                <c:pt idx="227">
                  <c:v>9.2853758619999986</c:v>
                </c:pt>
                <c:pt idx="228">
                  <c:v>9.2709829060000004</c:v>
                </c:pt>
                <c:pt idx="229">
                  <c:v>9.2565878220000002</c:v>
                </c:pt>
                <c:pt idx="230">
                  <c:v>9.2421906289999995</c:v>
                </c:pt>
                <c:pt idx="231">
                  <c:v>9.2277912889999989</c:v>
                </c:pt>
                <c:pt idx="232">
                  <c:v>9.2133898209999998</c:v>
                </c:pt>
                <c:pt idx="233">
                  <c:v>9.1989862440000003</c:v>
                </c:pt>
                <c:pt idx="234">
                  <c:v>9.1845805200000008</c:v>
                </c:pt>
                <c:pt idx="235">
                  <c:v>9.1701726679999993</c:v>
                </c:pt>
                <c:pt idx="236">
                  <c:v>9.1557626879999994</c:v>
                </c:pt>
                <c:pt idx="237">
                  <c:v>9.1413505799999992</c:v>
                </c:pt>
                <c:pt idx="238">
                  <c:v>9.1269363440000006</c:v>
                </c:pt>
                <c:pt idx="239">
                  <c:v>9.1125199799999983</c:v>
                </c:pt>
                <c:pt idx="240">
                  <c:v>9.0981014880000011</c:v>
                </c:pt>
                <c:pt idx="241">
                  <c:v>9.0836808679999983</c:v>
                </c:pt>
                <c:pt idx="242">
                  <c:v>9.0692581009999991</c:v>
                </c:pt>
                <c:pt idx="243">
                  <c:v>9.0548332249999994</c:v>
                </c:pt>
                <c:pt idx="244">
                  <c:v>9.0404062209999996</c:v>
                </c:pt>
                <c:pt idx="245">
                  <c:v>9.0259770889999995</c:v>
                </c:pt>
                <c:pt idx="246">
                  <c:v>9.0115458099999994</c:v>
                </c:pt>
                <c:pt idx="247">
                  <c:v>8.9971124220000007</c:v>
                </c:pt>
                <c:pt idx="248">
                  <c:v>8.9826768870000002</c:v>
                </c:pt>
                <c:pt idx="249">
                  <c:v>8.9682392429999993</c:v>
                </c:pt>
                <c:pt idx="250">
                  <c:v>8.9537994519999984</c:v>
                </c:pt>
                <c:pt idx="251">
                  <c:v>8.9393575520000006</c:v>
                </c:pt>
                <c:pt idx="252">
                  <c:v>8.9249135049999992</c:v>
                </c:pt>
                <c:pt idx="253">
                  <c:v>8.9104673299999995</c:v>
                </c:pt>
                <c:pt idx="254">
                  <c:v>8.8960190269999995</c:v>
                </c:pt>
                <c:pt idx="255">
                  <c:v>8.8815686149999991</c:v>
                </c:pt>
                <c:pt idx="256">
                  <c:v>8.8671160560000004</c:v>
                </c:pt>
                <c:pt idx="257">
                  <c:v>8.8526613689999998</c:v>
                </c:pt>
                <c:pt idx="258">
                  <c:v>8.8382045540000007</c:v>
                </c:pt>
                <c:pt idx="259">
                  <c:v>8.8237456109999997</c:v>
                </c:pt>
                <c:pt idx="260">
                  <c:v>8.8092845400000002</c:v>
                </c:pt>
                <c:pt idx="261">
                  <c:v>8.7948213409999987</c:v>
                </c:pt>
                <c:pt idx="262">
                  <c:v>8.7803560139999988</c:v>
                </c:pt>
                <c:pt idx="263">
                  <c:v>8.7658885590000004</c:v>
                </c:pt>
                <c:pt idx="264">
                  <c:v>8.7514189760000001</c:v>
                </c:pt>
                <c:pt idx="265">
                  <c:v>8.7369472459999997</c:v>
                </c:pt>
                <c:pt idx="266">
                  <c:v>8.722473406999999</c:v>
                </c:pt>
                <c:pt idx="267">
                  <c:v>8.7079974399999998</c:v>
                </c:pt>
                <c:pt idx="268">
                  <c:v>8.6935193260000005</c:v>
                </c:pt>
                <c:pt idx="269">
                  <c:v>8.6790391030000009</c:v>
                </c:pt>
                <c:pt idx="270">
                  <c:v>8.6645567519999993</c:v>
                </c:pt>
                <c:pt idx="271">
                  <c:v>8.6500722539999995</c:v>
                </c:pt>
                <c:pt idx="272">
                  <c:v>8.6355856279999994</c:v>
                </c:pt>
                <c:pt idx="273">
                  <c:v>8.6210968930000007</c:v>
                </c:pt>
                <c:pt idx="274">
                  <c:v>8.6066060110000002</c:v>
                </c:pt>
                <c:pt idx="275">
                  <c:v>8.5921130199999993</c:v>
                </c:pt>
                <c:pt idx="276">
                  <c:v>8.5776178819999984</c:v>
                </c:pt>
                <c:pt idx="277">
                  <c:v>8.5631206159999991</c:v>
                </c:pt>
                <c:pt idx="278">
                  <c:v>8.5486212220000013</c:v>
                </c:pt>
                <c:pt idx="279">
                  <c:v>8.5341196999999998</c:v>
                </c:pt>
                <c:pt idx="280">
                  <c:v>8.5196160499999998</c:v>
                </c:pt>
                <c:pt idx="281">
                  <c:v>8.5051102719999996</c:v>
                </c:pt>
                <c:pt idx="282">
                  <c:v>8.490602366000001</c:v>
                </c:pt>
                <c:pt idx="283">
                  <c:v>8.4760923320000003</c:v>
                </c:pt>
                <c:pt idx="284">
                  <c:v>8.4615801700000013</c:v>
                </c:pt>
                <c:pt idx="285">
                  <c:v>8.4470658800000002</c:v>
                </c:pt>
                <c:pt idx="286">
                  <c:v>8.4325494620000008</c:v>
                </c:pt>
                <c:pt idx="287">
                  <c:v>8.4180309159999993</c:v>
                </c:pt>
                <c:pt idx="288">
                  <c:v>8.4035102230000014</c:v>
                </c:pt>
                <c:pt idx="289">
                  <c:v>8.3889874209999995</c:v>
                </c:pt>
                <c:pt idx="290">
                  <c:v>8.3744624909999992</c:v>
                </c:pt>
                <c:pt idx="291">
                  <c:v>8.3599354139999988</c:v>
                </c:pt>
                <c:pt idx="292">
                  <c:v>8.3454062279999999</c:v>
                </c:pt>
                <c:pt idx="293">
                  <c:v>8.3308748950000009</c:v>
                </c:pt>
                <c:pt idx="294">
                  <c:v>8.3163414529999997</c:v>
                </c:pt>
                <c:pt idx="295">
                  <c:v>8.3018058639999985</c:v>
                </c:pt>
                <c:pt idx="296">
                  <c:v>8.2872681660000005</c:v>
                </c:pt>
                <c:pt idx="297">
                  <c:v>8.2727283209999989</c:v>
                </c:pt>
                <c:pt idx="298">
                  <c:v>8.2581863479999988</c:v>
                </c:pt>
                <c:pt idx="299">
                  <c:v>8.2436422470000004</c:v>
                </c:pt>
                <c:pt idx="300">
                  <c:v>8.2290960369999997</c:v>
                </c:pt>
                <c:pt idx="301">
                  <c:v>8.214547679999999</c:v>
                </c:pt>
                <c:pt idx="302">
                  <c:v>8.1999971949999999</c:v>
                </c:pt>
                <c:pt idx="303">
                  <c:v>8.1854445819999988</c:v>
                </c:pt>
                <c:pt idx="304">
                  <c:v>8.1708898409999993</c:v>
                </c:pt>
                <c:pt idx="305">
                  <c:v>8.1563329719999995</c:v>
                </c:pt>
                <c:pt idx="306">
                  <c:v>8.1417739749999996</c:v>
                </c:pt>
                <c:pt idx="307">
                  <c:v>8.1272128499999994</c:v>
                </c:pt>
                <c:pt idx="308">
                  <c:v>8.1126495779999992</c:v>
                </c:pt>
                <c:pt idx="309">
                  <c:v>8.0980841970000004</c:v>
                </c:pt>
                <c:pt idx="310">
                  <c:v>8.0835166879999996</c:v>
                </c:pt>
                <c:pt idx="311">
                  <c:v>8.0689470510000003</c:v>
                </c:pt>
                <c:pt idx="312">
                  <c:v>8.0543752670000011</c:v>
                </c:pt>
                <c:pt idx="313">
                  <c:v>8.0398013739999996</c:v>
                </c:pt>
                <c:pt idx="314">
                  <c:v>8.0252253339999999</c:v>
                </c:pt>
                <c:pt idx="315">
                  <c:v>8.0106471849999998</c:v>
                </c:pt>
                <c:pt idx="316">
                  <c:v>7.9960668889999997</c:v>
                </c:pt>
                <c:pt idx="317">
                  <c:v>7.9814844840000001</c:v>
                </c:pt>
                <c:pt idx="318">
                  <c:v>7.9668999319999996</c:v>
                </c:pt>
                <c:pt idx="319">
                  <c:v>7.9523132519999997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484-4D8B-91BB-7F2E281628E2}"/>
            </c:ext>
          </c:extLst>
        </c:ser>
        <c:ser>
          <c:idx val="21"/>
          <c:order val="21"/>
          <c:tx>
            <c:strRef>
              <c:f>Sheet5!$W$1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Sheet5!$W$2:$W$324</c:f>
              <c:numCache>
                <c:formatCode>General</c:formatCode>
                <c:ptCount val="323"/>
                <c:pt idx="0">
                  <c:v>12.378484397999999</c:v>
                </c:pt>
                <c:pt idx="1">
                  <c:v>12.364574687999999</c:v>
                </c:pt>
                <c:pt idx="2">
                  <c:v>12.350662869000001</c:v>
                </c:pt>
                <c:pt idx="3">
                  <c:v>12.336748922</c:v>
                </c:pt>
                <c:pt idx="4">
                  <c:v>12.322832827999999</c:v>
                </c:pt>
                <c:pt idx="5">
                  <c:v>12.308914625</c:v>
                </c:pt>
                <c:pt idx="6">
                  <c:v>12.294994275000001</c:v>
                </c:pt>
                <c:pt idx="7">
                  <c:v>12.281071796999999</c:v>
                </c:pt>
                <c:pt idx="8">
                  <c:v>12.267147210000001</c:v>
                </c:pt>
                <c:pt idx="9">
                  <c:v>12.253220475999999</c:v>
                </c:pt>
                <c:pt idx="10">
                  <c:v>12.239291613999999</c:v>
                </c:pt>
                <c:pt idx="11">
                  <c:v>12.225360643</c:v>
                </c:pt>
                <c:pt idx="12">
                  <c:v>12.211427525</c:v>
                </c:pt>
                <c:pt idx="13">
                  <c:v>12.197492279</c:v>
                </c:pt>
                <c:pt idx="14">
                  <c:v>12.183554904999999</c:v>
                </c:pt>
                <c:pt idx="15">
                  <c:v>12.169615403</c:v>
                </c:pt>
                <c:pt idx="16">
                  <c:v>12.155673773</c:v>
                </c:pt>
                <c:pt idx="17">
                  <c:v>12.141730015</c:v>
                </c:pt>
                <c:pt idx="18">
                  <c:v>12.127784129</c:v>
                </c:pt>
                <c:pt idx="19">
                  <c:v>12.113836115</c:v>
                </c:pt>
                <c:pt idx="20">
                  <c:v>12.099885972999999</c:v>
                </c:pt>
                <c:pt idx="21">
                  <c:v>12.085933703</c:v>
                </c:pt>
                <c:pt idx="22">
                  <c:v>12.071979285999999</c:v>
                </c:pt>
                <c:pt idx="23">
                  <c:v>12.05802276</c:v>
                </c:pt>
                <c:pt idx="24">
                  <c:v>12.044064106</c:v>
                </c:pt>
                <c:pt idx="25">
                  <c:v>12.030103305000001</c:v>
                </c:pt>
                <c:pt idx="26">
                  <c:v>12.016140395000001</c:v>
                </c:pt>
                <c:pt idx="27">
                  <c:v>12.002175338000001</c:v>
                </c:pt>
                <c:pt idx="28">
                  <c:v>11.988208172</c:v>
                </c:pt>
                <c:pt idx="29">
                  <c:v>11.974238859</c:v>
                </c:pt>
                <c:pt idx="30">
                  <c:v>11.960267436999999</c:v>
                </c:pt>
                <c:pt idx="31">
                  <c:v>11.946293868</c:v>
                </c:pt>
                <c:pt idx="32">
                  <c:v>11.932318171</c:v>
                </c:pt>
                <c:pt idx="33">
                  <c:v>11.918340365000001</c:v>
                </c:pt>
                <c:pt idx="34">
                  <c:v>11.904360411999999</c:v>
                </c:pt>
                <c:pt idx="35">
                  <c:v>11.890378331000001</c:v>
                </c:pt>
                <c:pt idx="36">
                  <c:v>11.876394122000001</c:v>
                </c:pt>
                <c:pt idx="37">
                  <c:v>11.862407785</c:v>
                </c:pt>
                <c:pt idx="38">
                  <c:v>11.84841932</c:v>
                </c:pt>
                <c:pt idx="39">
                  <c:v>11.834428726999999</c:v>
                </c:pt>
                <c:pt idx="40">
                  <c:v>11.820436006</c:v>
                </c:pt>
                <c:pt idx="41">
                  <c:v>11.806441157</c:v>
                </c:pt>
                <c:pt idx="42">
                  <c:v>11.79244418</c:v>
                </c:pt>
                <c:pt idx="43">
                  <c:v>11.778445075</c:v>
                </c:pt>
                <c:pt idx="44">
                  <c:v>11.764443823000001</c:v>
                </c:pt>
                <c:pt idx="45">
                  <c:v>11.750440462</c:v>
                </c:pt>
                <c:pt idx="46">
                  <c:v>11.736434973</c:v>
                </c:pt>
                <c:pt idx="47">
                  <c:v>11.722427336999999</c:v>
                </c:pt>
                <c:pt idx="48">
                  <c:v>11.708417592</c:v>
                </c:pt>
                <c:pt idx="49">
                  <c:v>11.694405700000001</c:v>
                </c:pt>
                <c:pt idx="50">
                  <c:v>11.680391699000001</c:v>
                </c:pt>
                <c:pt idx="51">
                  <c:v>11.666375551</c:v>
                </c:pt>
                <c:pt idx="52">
                  <c:v>11.652357294</c:v>
                </c:pt>
                <c:pt idx="53">
                  <c:v>11.63833689</c:v>
                </c:pt>
                <c:pt idx="54">
                  <c:v>11.624314357999999</c:v>
                </c:pt>
                <c:pt idx="55">
                  <c:v>11.610289717000001</c:v>
                </c:pt>
                <c:pt idx="56">
                  <c:v>11.596262929</c:v>
                </c:pt>
                <c:pt idx="57">
                  <c:v>11.582234013000001</c:v>
                </c:pt>
                <c:pt idx="58">
                  <c:v>11.568202969</c:v>
                </c:pt>
                <c:pt idx="59">
                  <c:v>11.554169797</c:v>
                </c:pt>
                <c:pt idx="60">
                  <c:v>11.540134497</c:v>
                </c:pt>
                <c:pt idx="61">
                  <c:v>11.526097069</c:v>
                </c:pt>
                <c:pt idx="62">
                  <c:v>11.512057513</c:v>
                </c:pt>
                <c:pt idx="63">
                  <c:v>11.498015829</c:v>
                </c:pt>
                <c:pt idx="64">
                  <c:v>11.483972016999999</c:v>
                </c:pt>
                <c:pt idx="65">
                  <c:v>11.469926077</c:v>
                </c:pt>
                <c:pt idx="66">
                  <c:v>11.455877989999999</c:v>
                </c:pt>
                <c:pt idx="67">
                  <c:v>11.441827794</c:v>
                </c:pt>
                <c:pt idx="68">
                  <c:v>11.42777547</c:v>
                </c:pt>
                <c:pt idx="69">
                  <c:v>11.413720999000001</c:v>
                </c:pt>
                <c:pt idx="70">
                  <c:v>11.399664419</c:v>
                </c:pt>
                <c:pt idx="71">
                  <c:v>11.385605692</c:v>
                </c:pt>
                <c:pt idx="72">
                  <c:v>11.371544856</c:v>
                </c:pt>
                <c:pt idx="73">
                  <c:v>11.357481873000001</c:v>
                </c:pt>
                <c:pt idx="74">
                  <c:v>11.343416781</c:v>
                </c:pt>
                <c:pt idx="75">
                  <c:v>11.329349541999999</c:v>
                </c:pt>
                <c:pt idx="76">
                  <c:v>11.315280175</c:v>
                </c:pt>
                <c:pt idx="77">
                  <c:v>11.301208699</c:v>
                </c:pt>
                <c:pt idx="78">
                  <c:v>11.287135076</c:v>
                </c:pt>
                <c:pt idx="79">
                  <c:v>11.273059325</c:v>
                </c:pt>
                <c:pt idx="80">
                  <c:v>11.258981446</c:v>
                </c:pt>
                <c:pt idx="81">
                  <c:v>11.244901438999999</c:v>
                </c:pt>
                <c:pt idx="82">
                  <c:v>11.230819304000001</c:v>
                </c:pt>
                <c:pt idx="83">
                  <c:v>11.216735041</c:v>
                </c:pt>
                <c:pt idx="84">
                  <c:v>11.20264865</c:v>
                </c:pt>
                <c:pt idx="85">
                  <c:v>11.188560130999999</c:v>
                </c:pt>
                <c:pt idx="86">
                  <c:v>11.174469483999999</c:v>
                </c:pt>
                <c:pt idx="87">
                  <c:v>11.160376708999999</c:v>
                </c:pt>
                <c:pt idx="88">
                  <c:v>11.146281786999999</c:v>
                </c:pt>
                <c:pt idx="89">
                  <c:v>11.132184756000001</c:v>
                </c:pt>
                <c:pt idx="90">
                  <c:v>11.118085597</c:v>
                </c:pt>
                <c:pt idx="91">
                  <c:v>11.10398431</c:v>
                </c:pt>
                <c:pt idx="92">
                  <c:v>11.089880876</c:v>
                </c:pt>
                <c:pt idx="93">
                  <c:v>11.075775332999999</c:v>
                </c:pt>
                <c:pt idx="94">
                  <c:v>11.061667643</c:v>
                </c:pt>
                <c:pt idx="95">
                  <c:v>11.047557844</c:v>
                </c:pt>
                <c:pt idx="96">
                  <c:v>11.033445898</c:v>
                </c:pt>
                <c:pt idx="97">
                  <c:v>11.019331824</c:v>
                </c:pt>
                <c:pt idx="98">
                  <c:v>11.005215640999999</c:v>
                </c:pt>
                <c:pt idx="99">
                  <c:v>10.991097311000001</c:v>
                </c:pt>
                <c:pt idx="100">
                  <c:v>10.976976853</c:v>
                </c:pt>
                <c:pt idx="101">
                  <c:v>10.962854267000001</c:v>
                </c:pt>
                <c:pt idx="102">
                  <c:v>10.948729553</c:v>
                </c:pt>
                <c:pt idx="103">
                  <c:v>10.934602711</c:v>
                </c:pt>
                <c:pt idx="104">
                  <c:v>10.92047376</c:v>
                </c:pt>
                <c:pt idx="105">
                  <c:v>10.906342662</c:v>
                </c:pt>
                <c:pt idx="106">
                  <c:v>10.892209417</c:v>
                </c:pt>
                <c:pt idx="107">
                  <c:v>10.878074063</c:v>
                </c:pt>
                <c:pt idx="108">
                  <c:v>10.863936581000001</c:v>
                </c:pt>
                <c:pt idx="109">
                  <c:v>10.849796971</c:v>
                </c:pt>
                <c:pt idx="110">
                  <c:v>10.835655233000001</c:v>
                </c:pt>
                <c:pt idx="111">
                  <c:v>10.821511366999999</c:v>
                </c:pt>
                <c:pt idx="112">
                  <c:v>10.807365354</c:v>
                </c:pt>
                <c:pt idx="113">
                  <c:v>10.793217232</c:v>
                </c:pt>
                <c:pt idx="114">
                  <c:v>10.779066963</c:v>
                </c:pt>
                <c:pt idx="115">
                  <c:v>10.764914585</c:v>
                </c:pt>
                <c:pt idx="116">
                  <c:v>10.750760060000001</c:v>
                </c:pt>
                <c:pt idx="117">
                  <c:v>10.736603426</c:v>
                </c:pt>
                <c:pt idx="118">
                  <c:v>10.722444644999999</c:v>
                </c:pt>
                <c:pt idx="119">
                  <c:v>10.708283755</c:v>
                </c:pt>
                <c:pt idx="120">
                  <c:v>10.694120718000001</c:v>
                </c:pt>
                <c:pt idx="121">
                  <c:v>10.679955552999999</c:v>
                </c:pt>
                <c:pt idx="122">
                  <c:v>10.665788259999999</c:v>
                </c:pt>
                <c:pt idx="123">
                  <c:v>10.651618857999999</c:v>
                </c:pt>
                <c:pt idx="124">
                  <c:v>10.637447309000001</c:v>
                </c:pt>
                <c:pt idx="125">
                  <c:v>10.623273632</c:v>
                </c:pt>
                <c:pt idx="126">
                  <c:v>10.609097826999999</c:v>
                </c:pt>
                <c:pt idx="127">
                  <c:v>10.594919894</c:v>
                </c:pt>
                <c:pt idx="128">
                  <c:v>10.580739832999999</c:v>
                </c:pt>
                <c:pt idx="129">
                  <c:v>10.566557644</c:v>
                </c:pt>
                <c:pt idx="130">
                  <c:v>10.552373327</c:v>
                </c:pt>
                <c:pt idx="131">
                  <c:v>10.538186863</c:v>
                </c:pt>
                <c:pt idx="132">
                  <c:v>10.52399829</c:v>
                </c:pt>
                <c:pt idx="133">
                  <c:v>10.509807589000001</c:v>
                </c:pt>
                <c:pt idx="134">
                  <c:v>10.49561476</c:v>
                </c:pt>
                <c:pt idx="135">
                  <c:v>10.481419784</c:v>
                </c:pt>
                <c:pt idx="136">
                  <c:v>10.467222699000001</c:v>
                </c:pt>
                <c:pt idx="137">
                  <c:v>10.453023467</c:v>
                </c:pt>
                <c:pt idx="138">
                  <c:v>10.438822126</c:v>
                </c:pt>
                <c:pt idx="139">
                  <c:v>10.424618638</c:v>
                </c:pt>
                <c:pt idx="140">
                  <c:v>10.410413041</c:v>
                </c:pt>
                <c:pt idx="141">
                  <c:v>10.396205297</c:v>
                </c:pt>
                <c:pt idx="142">
                  <c:v>10.381995424999999</c:v>
                </c:pt>
                <c:pt idx="143">
                  <c:v>10.367783444000001</c:v>
                </c:pt>
                <c:pt idx="144">
                  <c:v>10.353569316</c:v>
                </c:pt>
                <c:pt idx="145">
                  <c:v>10.339353060000001</c:v>
                </c:pt>
                <c:pt idx="146">
                  <c:v>10.325134676000001</c:v>
                </c:pt>
                <c:pt idx="147">
                  <c:v>10.310914164</c:v>
                </c:pt>
                <c:pt idx="148">
                  <c:v>10.296691524</c:v>
                </c:pt>
                <c:pt idx="149">
                  <c:v>10.282466756</c:v>
                </c:pt>
                <c:pt idx="150">
                  <c:v>10.268239860000001</c:v>
                </c:pt>
                <c:pt idx="151">
                  <c:v>10.254010835999999</c:v>
                </c:pt>
                <c:pt idx="152">
                  <c:v>10.239779683999998</c:v>
                </c:pt>
                <c:pt idx="153">
                  <c:v>10.225546403999999</c:v>
                </c:pt>
                <c:pt idx="154">
                  <c:v>10.211310996</c:v>
                </c:pt>
                <c:pt idx="155">
                  <c:v>10.197073459999999</c:v>
                </c:pt>
                <c:pt idx="156">
                  <c:v>10.182833776999999</c:v>
                </c:pt>
                <c:pt idx="157">
                  <c:v>10.168591984999999</c:v>
                </c:pt>
                <c:pt idx="158">
                  <c:v>10.154348045999999</c:v>
                </c:pt>
                <c:pt idx="159">
                  <c:v>10.140101998</c:v>
                </c:pt>
                <c:pt idx="160">
                  <c:v>10.125853822</c:v>
                </c:pt>
                <c:pt idx="161">
                  <c:v>10.111603499000001</c:v>
                </c:pt>
                <c:pt idx="162">
                  <c:v>10.097351048</c:v>
                </c:pt>
                <c:pt idx="163">
                  <c:v>10.083096488000001</c:v>
                </c:pt>
                <c:pt idx="164">
                  <c:v>10.068839780999999</c:v>
                </c:pt>
                <c:pt idx="165">
                  <c:v>10.054580946</c:v>
                </c:pt>
                <c:pt idx="166">
                  <c:v>10.040320002</c:v>
                </c:pt>
                <c:pt idx="167">
                  <c:v>10.026056911</c:v>
                </c:pt>
                <c:pt idx="168">
                  <c:v>10.011791691999999</c:v>
                </c:pt>
                <c:pt idx="169">
                  <c:v>9.9975243449999986</c:v>
                </c:pt>
                <c:pt idx="170">
                  <c:v>9.9832548699999997</c:v>
                </c:pt>
                <c:pt idx="171">
                  <c:v>9.9689832669999987</c:v>
                </c:pt>
                <c:pt idx="172">
                  <c:v>9.9547095359999993</c:v>
                </c:pt>
                <c:pt idx="173">
                  <c:v>9.9404336769999997</c:v>
                </c:pt>
                <c:pt idx="174">
                  <c:v>9.9261556899999999</c:v>
                </c:pt>
                <c:pt idx="175">
                  <c:v>9.9118755749999998</c:v>
                </c:pt>
                <c:pt idx="176">
                  <c:v>9.8975933319999996</c:v>
                </c:pt>
                <c:pt idx="177">
                  <c:v>9.8833089419999993</c:v>
                </c:pt>
                <c:pt idx="178">
                  <c:v>9.8690224429999986</c:v>
                </c:pt>
                <c:pt idx="179">
                  <c:v>9.8547338159999995</c:v>
                </c:pt>
                <c:pt idx="180">
                  <c:v>9.8404430420000004</c:v>
                </c:pt>
                <c:pt idx="181">
                  <c:v>9.8261501590000009</c:v>
                </c:pt>
                <c:pt idx="182">
                  <c:v>9.8118551289999996</c:v>
                </c:pt>
                <c:pt idx="183">
                  <c:v>9.7975579899999996</c:v>
                </c:pt>
                <c:pt idx="184">
                  <c:v>9.7832587039999996</c:v>
                </c:pt>
                <c:pt idx="185">
                  <c:v>9.768957309000001</c:v>
                </c:pt>
                <c:pt idx="186">
                  <c:v>9.7546537670000006</c:v>
                </c:pt>
                <c:pt idx="187">
                  <c:v>9.740348097</c:v>
                </c:pt>
                <c:pt idx="188">
                  <c:v>9.726040299000001</c:v>
                </c:pt>
                <c:pt idx="189">
                  <c:v>9.7117303919999998</c:v>
                </c:pt>
                <c:pt idx="190">
                  <c:v>9.6974183379999985</c:v>
                </c:pt>
                <c:pt idx="191">
                  <c:v>9.6831041559999989</c:v>
                </c:pt>
                <c:pt idx="192">
                  <c:v>9.6687878460000007</c:v>
                </c:pt>
                <c:pt idx="193">
                  <c:v>9.6544694080000006</c:v>
                </c:pt>
                <c:pt idx="194">
                  <c:v>9.6401488420000003</c:v>
                </c:pt>
                <c:pt idx="195">
                  <c:v>9.6258261479999998</c:v>
                </c:pt>
                <c:pt idx="196">
                  <c:v>9.6115013259999991</c:v>
                </c:pt>
                <c:pt idx="197">
                  <c:v>9.5971743759999999</c:v>
                </c:pt>
                <c:pt idx="198">
                  <c:v>9.5828452790000007</c:v>
                </c:pt>
                <c:pt idx="199">
                  <c:v>9.5685140729999993</c:v>
                </c:pt>
                <c:pt idx="200">
                  <c:v>9.5541807389999995</c:v>
                </c:pt>
                <c:pt idx="201">
                  <c:v>9.5398452579999997</c:v>
                </c:pt>
                <c:pt idx="202">
                  <c:v>9.5255076679999995</c:v>
                </c:pt>
                <c:pt idx="203">
                  <c:v>9.5111679500000008</c:v>
                </c:pt>
                <c:pt idx="204">
                  <c:v>9.4968260849999986</c:v>
                </c:pt>
                <c:pt idx="205">
                  <c:v>9.4824821109999995</c:v>
                </c:pt>
                <c:pt idx="206">
                  <c:v>9.4681359900000004</c:v>
                </c:pt>
                <c:pt idx="207">
                  <c:v>9.4537877409999993</c:v>
                </c:pt>
                <c:pt idx="208">
                  <c:v>9.4394373829999996</c:v>
                </c:pt>
                <c:pt idx="209">
                  <c:v>9.4250848779999998</c:v>
                </c:pt>
                <c:pt idx="210">
                  <c:v>9.4107302449999999</c:v>
                </c:pt>
                <c:pt idx="211">
                  <c:v>9.3963735029999995</c:v>
                </c:pt>
                <c:pt idx="212">
                  <c:v>9.3820146139999991</c:v>
                </c:pt>
                <c:pt idx="213">
                  <c:v>9.3676535970000003</c:v>
                </c:pt>
                <c:pt idx="214">
                  <c:v>9.3532904519999995</c:v>
                </c:pt>
                <c:pt idx="215">
                  <c:v>9.3389251790000003</c:v>
                </c:pt>
                <c:pt idx="216">
                  <c:v>9.3245577779999991</c:v>
                </c:pt>
                <c:pt idx="217">
                  <c:v>9.3101882489999994</c:v>
                </c:pt>
                <c:pt idx="218">
                  <c:v>9.2958165920000013</c:v>
                </c:pt>
                <c:pt idx="219">
                  <c:v>9.2814428070000012</c:v>
                </c:pt>
                <c:pt idx="220">
                  <c:v>9.2670668750000011</c:v>
                </c:pt>
                <c:pt idx="221">
                  <c:v>9.2526888340000006</c:v>
                </c:pt>
                <c:pt idx="222">
                  <c:v>9.2383086649999999</c:v>
                </c:pt>
                <c:pt idx="223">
                  <c:v>9.2239263489999992</c:v>
                </c:pt>
                <c:pt idx="224">
                  <c:v>9.2095419239999998</c:v>
                </c:pt>
                <c:pt idx="225">
                  <c:v>9.1951553710000002</c:v>
                </c:pt>
                <c:pt idx="226">
                  <c:v>9.1807666710000007</c:v>
                </c:pt>
                <c:pt idx="227">
                  <c:v>9.1663758619999989</c:v>
                </c:pt>
                <c:pt idx="228">
                  <c:v>9.1519829060000006</c:v>
                </c:pt>
                <c:pt idx="229">
                  <c:v>9.1375878220000004</c:v>
                </c:pt>
                <c:pt idx="230">
                  <c:v>9.1231906289999998</c:v>
                </c:pt>
                <c:pt idx="231">
                  <c:v>9.1087912889999991</c:v>
                </c:pt>
                <c:pt idx="232">
                  <c:v>9.094389821</c:v>
                </c:pt>
                <c:pt idx="233">
                  <c:v>9.0799862440000005</c:v>
                </c:pt>
                <c:pt idx="234">
                  <c:v>9.065580520000001</c:v>
                </c:pt>
                <c:pt idx="235">
                  <c:v>9.0511726679999995</c:v>
                </c:pt>
                <c:pt idx="236">
                  <c:v>9.0367626879999996</c:v>
                </c:pt>
                <c:pt idx="237">
                  <c:v>9.0223505799999995</c:v>
                </c:pt>
                <c:pt idx="238">
                  <c:v>9.0079363440000009</c:v>
                </c:pt>
                <c:pt idx="239">
                  <c:v>8.9935199799999985</c:v>
                </c:pt>
                <c:pt idx="240">
                  <c:v>8.9791014880000013</c:v>
                </c:pt>
                <c:pt idx="241">
                  <c:v>8.9646808679999985</c:v>
                </c:pt>
                <c:pt idx="242">
                  <c:v>8.9502581009999993</c:v>
                </c:pt>
                <c:pt idx="243">
                  <c:v>8.9358332249999997</c:v>
                </c:pt>
                <c:pt idx="244">
                  <c:v>8.9214062209999998</c:v>
                </c:pt>
                <c:pt idx="245">
                  <c:v>8.9069770889999997</c:v>
                </c:pt>
                <c:pt idx="246">
                  <c:v>8.8925458099999997</c:v>
                </c:pt>
                <c:pt idx="247">
                  <c:v>8.8781124220000009</c:v>
                </c:pt>
                <c:pt idx="248">
                  <c:v>8.8636768870000004</c:v>
                </c:pt>
                <c:pt idx="249">
                  <c:v>8.8492392429999995</c:v>
                </c:pt>
                <c:pt idx="250">
                  <c:v>8.8347994519999986</c:v>
                </c:pt>
                <c:pt idx="251">
                  <c:v>8.8203575520000008</c:v>
                </c:pt>
                <c:pt idx="252">
                  <c:v>8.8059135049999995</c:v>
                </c:pt>
                <c:pt idx="253">
                  <c:v>8.7914673299999997</c:v>
                </c:pt>
                <c:pt idx="254">
                  <c:v>8.7770190269999997</c:v>
                </c:pt>
                <c:pt idx="255">
                  <c:v>8.7625686149999993</c:v>
                </c:pt>
                <c:pt idx="256">
                  <c:v>8.7481160560000006</c:v>
                </c:pt>
                <c:pt idx="257">
                  <c:v>8.733661369</c:v>
                </c:pt>
                <c:pt idx="258">
                  <c:v>8.7192045540000009</c:v>
                </c:pt>
                <c:pt idx="259">
                  <c:v>8.7047456109999999</c:v>
                </c:pt>
                <c:pt idx="260">
                  <c:v>8.6902845400000004</c:v>
                </c:pt>
                <c:pt idx="261">
                  <c:v>8.6758213409999989</c:v>
                </c:pt>
                <c:pt idx="262">
                  <c:v>8.661356013999999</c:v>
                </c:pt>
                <c:pt idx="263">
                  <c:v>8.6468885590000006</c:v>
                </c:pt>
                <c:pt idx="264">
                  <c:v>8.6324189760000003</c:v>
                </c:pt>
                <c:pt idx="265">
                  <c:v>8.617947246</c:v>
                </c:pt>
                <c:pt idx="266">
                  <c:v>8.6034734069999992</c:v>
                </c:pt>
                <c:pt idx="267">
                  <c:v>8.58899744</c:v>
                </c:pt>
                <c:pt idx="268">
                  <c:v>8.5745193260000008</c:v>
                </c:pt>
                <c:pt idx="269">
                  <c:v>8.5600391030000011</c:v>
                </c:pt>
                <c:pt idx="270">
                  <c:v>8.5455567519999995</c:v>
                </c:pt>
                <c:pt idx="271">
                  <c:v>8.5310722539999997</c:v>
                </c:pt>
                <c:pt idx="272">
                  <c:v>8.5165856279999996</c:v>
                </c:pt>
                <c:pt idx="273">
                  <c:v>8.5020968930000009</c:v>
                </c:pt>
                <c:pt idx="274">
                  <c:v>8.4876060110000004</c:v>
                </c:pt>
                <c:pt idx="275">
                  <c:v>8.4731130199999996</c:v>
                </c:pt>
                <c:pt idx="276">
                  <c:v>8.4586178819999986</c:v>
                </c:pt>
                <c:pt idx="277">
                  <c:v>8.4441206159999993</c:v>
                </c:pt>
                <c:pt idx="278">
                  <c:v>8.4296212220000015</c:v>
                </c:pt>
                <c:pt idx="279">
                  <c:v>8.4151197</c:v>
                </c:pt>
                <c:pt idx="280">
                  <c:v>8.40061605</c:v>
                </c:pt>
                <c:pt idx="281">
                  <c:v>8.3861102719999998</c:v>
                </c:pt>
                <c:pt idx="282">
                  <c:v>8.3716023660000012</c:v>
                </c:pt>
                <c:pt idx="283">
                  <c:v>8.3570923320000006</c:v>
                </c:pt>
                <c:pt idx="284">
                  <c:v>8.3425801700000015</c:v>
                </c:pt>
                <c:pt idx="285">
                  <c:v>8.3280658800000005</c:v>
                </c:pt>
                <c:pt idx="286">
                  <c:v>8.313549462000001</c:v>
                </c:pt>
                <c:pt idx="287">
                  <c:v>8.2990309159999995</c:v>
                </c:pt>
                <c:pt idx="288">
                  <c:v>8.2845102230000016</c:v>
                </c:pt>
                <c:pt idx="289">
                  <c:v>8.2699874209999997</c:v>
                </c:pt>
                <c:pt idx="290">
                  <c:v>8.2554624909999994</c:v>
                </c:pt>
                <c:pt idx="291">
                  <c:v>8.2409354139999991</c:v>
                </c:pt>
                <c:pt idx="292">
                  <c:v>8.2264062280000001</c:v>
                </c:pt>
                <c:pt idx="293">
                  <c:v>8.2118748950000011</c:v>
                </c:pt>
                <c:pt idx="294">
                  <c:v>8.1973414529999999</c:v>
                </c:pt>
                <c:pt idx="295">
                  <c:v>8.1828058639999988</c:v>
                </c:pt>
                <c:pt idx="296">
                  <c:v>8.1682681660000007</c:v>
                </c:pt>
                <c:pt idx="297">
                  <c:v>8.1537283209999991</c:v>
                </c:pt>
                <c:pt idx="298">
                  <c:v>8.1391863479999991</c:v>
                </c:pt>
                <c:pt idx="299">
                  <c:v>8.1246422470000006</c:v>
                </c:pt>
                <c:pt idx="300">
                  <c:v>8.1100960369999999</c:v>
                </c:pt>
                <c:pt idx="301">
                  <c:v>8.0955476799999992</c:v>
                </c:pt>
                <c:pt idx="302">
                  <c:v>8.0809971950000001</c:v>
                </c:pt>
                <c:pt idx="303">
                  <c:v>8.066444581999999</c:v>
                </c:pt>
                <c:pt idx="304">
                  <c:v>8.0518898409999995</c:v>
                </c:pt>
                <c:pt idx="305">
                  <c:v>8.0373329719999997</c:v>
                </c:pt>
                <c:pt idx="306">
                  <c:v>8.0227739749999998</c:v>
                </c:pt>
                <c:pt idx="307">
                  <c:v>8.0082128499999996</c:v>
                </c:pt>
                <c:pt idx="308">
                  <c:v>7.9936495780000003</c:v>
                </c:pt>
                <c:pt idx="309">
                  <c:v>7.9790841970000006</c:v>
                </c:pt>
                <c:pt idx="310">
                  <c:v>7.9645166879999998</c:v>
                </c:pt>
                <c:pt idx="311">
                  <c:v>7.9499470510000005</c:v>
                </c:pt>
                <c:pt idx="312">
                  <c:v>7.9353752670000004</c:v>
                </c:pt>
                <c:pt idx="313">
                  <c:v>7.9208013740000007</c:v>
                </c:pt>
                <c:pt idx="314">
                  <c:v>7.9062253340000002</c:v>
                </c:pt>
                <c:pt idx="315">
                  <c:v>7.8916471849999992</c:v>
                </c:pt>
                <c:pt idx="316">
                  <c:v>7.877066889</c:v>
                </c:pt>
                <c:pt idx="317">
                  <c:v>7.8624844840000003</c:v>
                </c:pt>
                <c:pt idx="318">
                  <c:v>7.8478999319999998</c:v>
                </c:pt>
                <c:pt idx="319">
                  <c:v>7.8333132519999999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484-4D8B-91BB-7F2E281628E2}"/>
            </c:ext>
          </c:extLst>
        </c:ser>
        <c:ser>
          <c:idx val="22"/>
          <c:order val="22"/>
          <c:tx>
            <c:strRef>
              <c:f>Sheet5!$X$1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Sheet5!$X$2:$X$324</c:f>
              <c:numCache>
                <c:formatCode>General</c:formatCode>
                <c:ptCount val="323"/>
                <c:pt idx="0">
                  <c:v>12.014671072000001</c:v>
                </c:pt>
                <c:pt idx="1">
                  <c:v>12.002957632000001</c:v>
                </c:pt>
                <c:pt idx="2">
                  <c:v>11.991242416</c:v>
                </c:pt>
                <c:pt idx="3">
                  <c:v>11.979525408000001</c:v>
                </c:pt>
                <c:pt idx="4">
                  <c:v>11.967806592000001</c:v>
                </c:pt>
                <c:pt idx="5">
                  <c:v>11.956086000000001</c:v>
                </c:pt>
                <c:pt idx="6">
                  <c:v>11.944363600000001</c:v>
                </c:pt>
                <c:pt idx="7">
                  <c:v>11.932639408</c:v>
                </c:pt>
                <c:pt idx="8">
                  <c:v>11.92091344</c:v>
                </c:pt>
                <c:pt idx="9">
                  <c:v>11.909185664000001</c:v>
                </c:pt>
                <c:pt idx="10">
                  <c:v>11.897456096000001</c:v>
                </c:pt>
                <c:pt idx="11">
                  <c:v>11.885724752</c:v>
                </c:pt>
                <c:pt idx="12">
                  <c:v>11.8739916</c:v>
                </c:pt>
                <c:pt idx="13">
                  <c:v>11.862256656</c:v>
                </c:pt>
                <c:pt idx="14">
                  <c:v>11.85051992</c:v>
                </c:pt>
                <c:pt idx="15">
                  <c:v>11.838781392000001</c:v>
                </c:pt>
                <c:pt idx="16">
                  <c:v>11.827041072</c:v>
                </c:pt>
                <c:pt idx="17">
                  <c:v>11.81529896</c:v>
                </c:pt>
                <c:pt idx="18">
                  <c:v>11.803555056</c:v>
                </c:pt>
                <c:pt idx="19">
                  <c:v>11.79180936</c:v>
                </c:pt>
                <c:pt idx="20">
                  <c:v>11.780061872000001</c:v>
                </c:pt>
                <c:pt idx="21">
                  <c:v>11.768312592000001</c:v>
                </c:pt>
                <c:pt idx="22">
                  <c:v>11.756561504</c:v>
                </c:pt>
                <c:pt idx="23">
                  <c:v>11.74480864</c:v>
                </c:pt>
                <c:pt idx="24">
                  <c:v>11.733053984000001</c:v>
                </c:pt>
                <c:pt idx="25">
                  <c:v>11.72129752</c:v>
                </c:pt>
                <c:pt idx="26">
                  <c:v>11.709539280000001</c:v>
                </c:pt>
                <c:pt idx="27">
                  <c:v>11.697779232</c:v>
                </c:pt>
                <c:pt idx="28">
                  <c:v>11.686017408000001</c:v>
                </c:pt>
                <c:pt idx="29">
                  <c:v>11.674253776</c:v>
                </c:pt>
                <c:pt idx="30">
                  <c:v>11.662488368</c:v>
                </c:pt>
                <c:pt idx="31">
                  <c:v>11.650721152000001</c:v>
                </c:pt>
                <c:pt idx="32">
                  <c:v>11.638952144000001</c:v>
                </c:pt>
                <c:pt idx="33">
                  <c:v>11.627181360000002</c:v>
                </c:pt>
                <c:pt idx="34">
                  <c:v>11.615408768</c:v>
                </c:pt>
                <c:pt idx="35">
                  <c:v>11.603634384000001</c:v>
                </c:pt>
                <c:pt idx="36">
                  <c:v>11.591858208000001</c:v>
                </c:pt>
                <c:pt idx="37">
                  <c:v>11.580080240000001</c:v>
                </c:pt>
                <c:pt idx="38">
                  <c:v>11.568300480000001</c:v>
                </c:pt>
                <c:pt idx="39">
                  <c:v>11.556518928000001</c:v>
                </c:pt>
                <c:pt idx="40">
                  <c:v>11.544735584000001</c:v>
                </c:pt>
                <c:pt idx="41">
                  <c:v>11.532950448000001</c:v>
                </c:pt>
                <c:pt idx="42">
                  <c:v>11.52116352</c:v>
                </c:pt>
                <c:pt idx="43">
                  <c:v>11.5093748</c:v>
                </c:pt>
                <c:pt idx="44">
                  <c:v>11.497584272000001</c:v>
                </c:pt>
                <c:pt idx="45">
                  <c:v>11.485791968000001</c:v>
                </c:pt>
                <c:pt idx="46">
                  <c:v>11.473997872</c:v>
                </c:pt>
                <c:pt idx="47">
                  <c:v>11.462201968</c:v>
                </c:pt>
                <c:pt idx="48">
                  <c:v>11.450404288000001</c:v>
                </c:pt>
                <c:pt idx="49">
                  <c:v>11.4386048</c:v>
                </c:pt>
                <c:pt idx="50">
                  <c:v>11.426803536000001</c:v>
                </c:pt>
                <c:pt idx="51">
                  <c:v>11.415000464</c:v>
                </c:pt>
                <c:pt idx="52">
                  <c:v>11.403195616000001</c:v>
                </c:pt>
                <c:pt idx="53">
                  <c:v>11.39138896</c:v>
                </c:pt>
                <c:pt idx="54">
                  <c:v>11.379580512</c:v>
                </c:pt>
                <c:pt idx="55">
                  <c:v>11.367770288000001</c:v>
                </c:pt>
                <c:pt idx="56">
                  <c:v>11.355958256000001</c:v>
                </c:pt>
                <c:pt idx="57">
                  <c:v>11.344144432</c:v>
                </c:pt>
                <c:pt idx="58">
                  <c:v>11.332328816</c:v>
                </c:pt>
                <c:pt idx="59">
                  <c:v>11.320511408</c:v>
                </c:pt>
                <c:pt idx="60">
                  <c:v>11.308692208</c:v>
                </c:pt>
                <c:pt idx="61">
                  <c:v>11.296871216</c:v>
                </c:pt>
                <c:pt idx="62">
                  <c:v>11.285048432</c:v>
                </c:pt>
                <c:pt idx="63">
                  <c:v>11.273223856000001</c:v>
                </c:pt>
                <c:pt idx="64">
                  <c:v>11.261397488</c:v>
                </c:pt>
                <c:pt idx="65">
                  <c:v>11.249569328</c:v>
                </c:pt>
                <c:pt idx="66">
                  <c:v>11.237739360000001</c:v>
                </c:pt>
                <c:pt idx="67">
                  <c:v>11.225907616000001</c:v>
                </c:pt>
                <c:pt idx="68">
                  <c:v>11.21407408</c:v>
                </c:pt>
                <c:pt idx="69">
                  <c:v>11.202238736</c:v>
                </c:pt>
                <c:pt idx="70">
                  <c:v>11.190401616000001</c:v>
                </c:pt>
                <c:pt idx="71">
                  <c:v>11.178562688</c:v>
                </c:pt>
                <c:pt idx="72">
                  <c:v>11.166721984</c:v>
                </c:pt>
                <c:pt idx="73">
                  <c:v>11.154879472000001</c:v>
                </c:pt>
                <c:pt idx="74">
                  <c:v>11.143035184</c:v>
                </c:pt>
                <c:pt idx="75">
                  <c:v>11.131189087999999</c:v>
                </c:pt>
                <c:pt idx="76">
                  <c:v>11.119341200000001</c:v>
                </c:pt>
                <c:pt idx="77">
                  <c:v>11.107491536000001</c:v>
                </c:pt>
                <c:pt idx="78">
                  <c:v>11.095640064000001</c:v>
                </c:pt>
                <c:pt idx="79">
                  <c:v>11.0837868</c:v>
                </c:pt>
                <c:pt idx="80">
                  <c:v>11.071931744</c:v>
                </c:pt>
                <c:pt idx="81">
                  <c:v>11.060074896</c:v>
                </c:pt>
                <c:pt idx="82">
                  <c:v>11.048216256</c:v>
                </c:pt>
                <c:pt idx="83">
                  <c:v>11.036355824000001</c:v>
                </c:pt>
                <c:pt idx="84">
                  <c:v>11.0244936</c:v>
                </c:pt>
                <c:pt idx="85">
                  <c:v>11.012629584000001</c:v>
                </c:pt>
                <c:pt idx="86">
                  <c:v>11.000763775999999</c:v>
                </c:pt>
                <c:pt idx="87">
                  <c:v>10.988896176000001</c:v>
                </c:pt>
                <c:pt idx="88">
                  <c:v>10.977026768</c:v>
                </c:pt>
                <c:pt idx="89">
                  <c:v>10.965155584000001</c:v>
                </c:pt>
                <c:pt idx="90">
                  <c:v>10.953282608</c:v>
                </c:pt>
                <c:pt idx="91">
                  <c:v>10.94140784</c:v>
                </c:pt>
                <c:pt idx="92">
                  <c:v>10.929531264000001</c:v>
                </c:pt>
                <c:pt idx="93">
                  <c:v>10.917652912000001</c:v>
                </c:pt>
                <c:pt idx="94">
                  <c:v>10.905772752000001</c:v>
                </c:pt>
                <c:pt idx="95">
                  <c:v>10.893890816000001</c:v>
                </c:pt>
                <c:pt idx="96">
                  <c:v>10.882007072</c:v>
                </c:pt>
                <c:pt idx="97">
                  <c:v>10.870121535999999</c:v>
                </c:pt>
                <c:pt idx="98">
                  <c:v>10.858234224</c:v>
                </c:pt>
                <c:pt idx="99">
                  <c:v>10.846345104000001</c:v>
                </c:pt>
                <c:pt idx="100">
                  <c:v>10.834454192000001</c:v>
                </c:pt>
                <c:pt idx="101">
                  <c:v>10.822561488</c:v>
                </c:pt>
                <c:pt idx="102">
                  <c:v>10.810666992</c:v>
                </c:pt>
                <c:pt idx="103">
                  <c:v>10.798770704000001</c:v>
                </c:pt>
                <c:pt idx="104">
                  <c:v>10.78687264</c:v>
                </c:pt>
                <c:pt idx="105">
                  <c:v>10.774972768000001</c:v>
                </c:pt>
                <c:pt idx="106">
                  <c:v>10.763071088</c:v>
                </c:pt>
                <c:pt idx="107">
                  <c:v>10.751167632</c:v>
                </c:pt>
                <c:pt idx="108">
                  <c:v>10.739262384</c:v>
                </c:pt>
                <c:pt idx="109">
                  <c:v>10.727355343999999</c:v>
                </c:pt>
                <c:pt idx="110">
                  <c:v>10.715446512</c:v>
                </c:pt>
                <c:pt idx="111">
                  <c:v>10.703535888000001</c:v>
                </c:pt>
                <c:pt idx="112">
                  <c:v>10.691623456</c:v>
                </c:pt>
                <c:pt idx="113">
                  <c:v>10.679709248</c:v>
                </c:pt>
                <c:pt idx="114">
                  <c:v>10.667793232000001</c:v>
                </c:pt>
                <c:pt idx="115">
                  <c:v>10.655875440000001</c:v>
                </c:pt>
                <c:pt idx="116">
                  <c:v>10.64395584</c:v>
                </c:pt>
                <c:pt idx="117">
                  <c:v>10.632034464</c:v>
                </c:pt>
                <c:pt idx="118">
                  <c:v>10.62011128</c:v>
                </c:pt>
                <c:pt idx="119">
                  <c:v>10.60818632</c:v>
                </c:pt>
                <c:pt idx="120">
                  <c:v>10.596259551999999</c:v>
                </c:pt>
                <c:pt idx="121">
                  <c:v>10.584330992</c:v>
                </c:pt>
                <c:pt idx="122">
                  <c:v>10.57240064</c:v>
                </c:pt>
                <c:pt idx="123">
                  <c:v>10.560468512</c:v>
                </c:pt>
                <c:pt idx="124">
                  <c:v>10.548534576</c:v>
                </c:pt>
                <c:pt idx="125">
                  <c:v>10.536598848000001</c:v>
                </c:pt>
                <c:pt idx="126">
                  <c:v>10.524661328000001</c:v>
                </c:pt>
                <c:pt idx="127">
                  <c:v>10.512722016000001</c:v>
                </c:pt>
                <c:pt idx="128">
                  <c:v>10.500780912</c:v>
                </c:pt>
                <c:pt idx="129">
                  <c:v>10.488838016000001</c:v>
                </c:pt>
                <c:pt idx="130">
                  <c:v>10.476893328000001</c:v>
                </c:pt>
                <c:pt idx="131">
                  <c:v>10.464946832000001</c:v>
                </c:pt>
                <c:pt idx="132">
                  <c:v>10.452998560000001</c:v>
                </c:pt>
                <c:pt idx="133">
                  <c:v>10.441048496000001</c:v>
                </c:pt>
                <c:pt idx="134">
                  <c:v>10.429096640000001</c:v>
                </c:pt>
                <c:pt idx="135">
                  <c:v>10.417142976000001</c:v>
                </c:pt>
                <c:pt idx="136">
                  <c:v>10.405187536</c:v>
                </c:pt>
                <c:pt idx="137">
                  <c:v>10.393230288</c:v>
                </c:pt>
                <c:pt idx="138">
                  <c:v>10.381271264</c:v>
                </c:pt>
                <c:pt idx="139">
                  <c:v>10.369310432000001</c:v>
                </c:pt>
                <c:pt idx="140">
                  <c:v>10.357347824</c:v>
                </c:pt>
                <c:pt idx="141">
                  <c:v>10.345383408</c:v>
                </c:pt>
                <c:pt idx="142">
                  <c:v>10.3334172</c:v>
                </c:pt>
                <c:pt idx="143">
                  <c:v>10.321449216000001</c:v>
                </c:pt>
                <c:pt idx="144">
                  <c:v>10.309479424000001</c:v>
                </c:pt>
                <c:pt idx="145">
                  <c:v>10.29750784</c:v>
                </c:pt>
                <c:pt idx="146">
                  <c:v>10.285534464000001</c:v>
                </c:pt>
                <c:pt idx="147">
                  <c:v>10.273559296</c:v>
                </c:pt>
                <c:pt idx="148">
                  <c:v>10.261582336</c:v>
                </c:pt>
                <c:pt idx="149">
                  <c:v>10.249603583999999</c:v>
                </c:pt>
                <c:pt idx="150">
                  <c:v>10.237623040000001</c:v>
                </c:pt>
                <c:pt idx="151">
                  <c:v>10.225640704</c:v>
                </c:pt>
                <c:pt idx="152">
                  <c:v>10.213656576</c:v>
                </c:pt>
                <c:pt idx="153">
                  <c:v>10.201670656000001</c:v>
                </c:pt>
                <c:pt idx="154">
                  <c:v>10.189682944000001</c:v>
                </c:pt>
                <c:pt idx="155">
                  <c:v>10.177693440000001</c:v>
                </c:pt>
                <c:pt idx="156">
                  <c:v>10.165702128</c:v>
                </c:pt>
                <c:pt idx="157">
                  <c:v>10.153709040000001</c:v>
                </c:pt>
                <c:pt idx="158">
                  <c:v>10.141714144</c:v>
                </c:pt>
                <c:pt idx="159">
                  <c:v>10.129717472000001</c:v>
                </c:pt>
                <c:pt idx="160">
                  <c:v>10.117719008</c:v>
                </c:pt>
                <c:pt idx="161">
                  <c:v>10.105718736</c:v>
                </c:pt>
                <c:pt idx="162">
                  <c:v>10.093716671999999</c:v>
                </c:pt>
                <c:pt idx="163">
                  <c:v>10.081712832000001</c:v>
                </c:pt>
                <c:pt idx="164">
                  <c:v>10.069707184</c:v>
                </c:pt>
                <c:pt idx="165">
                  <c:v>10.057699744000001</c:v>
                </c:pt>
                <c:pt idx="166">
                  <c:v>10.045690528</c:v>
                </c:pt>
                <c:pt idx="167">
                  <c:v>10.033679504</c:v>
                </c:pt>
                <c:pt idx="168">
                  <c:v>10.021666688</c:v>
                </c:pt>
                <c:pt idx="169">
                  <c:v>10.00965208</c:v>
                </c:pt>
                <c:pt idx="170">
                  <c:v>9.9976356800000001</c:v>
                </c:pt>
                <c:pt idx="171">
                  <c:v>9.9856174880000008</c:v>
                </c:pt>
                <c:pt idx="172">
                  <c:v>9.9735975040000007</c:v>
                </c:pt>
                <c:pt idx="173">
                  <c:v>9.9615757279999997</c:v>
                </c:pt>
                <c:pt idx="174">
                  <c:v>9.9495521599999996</c:v>
                </c:pt>
                <c:pt idx="175">
                  <c:v>9.9375268000000005</c:v>
                </c:pt>
                <c:pt idx="176">
                  <c:v>9.9254996480000006</c:v>
                </c:pt>
                <c:pt idx="177">
                  <c:v>9.9134706880000003</c:v>
                </c:pt>
                <c:pt idx="178">
                  <c:v>9.9014399520000005</c:v>
                </c:pt>
                <c:pt idx="179">
                  <c:v>9.8894074239999998</c:v>
                </c:pt>
                <c:pt idx="180">
                  <c:v>9.8773730880000006</c:v>
                </c:pt>
                <c:pt idx="181">
                  <c:v>9.865336976</c:v>
                </c:pt>
                <c:pt idx="182">
                  <c:v>9.8532990560000009</c:v>
                </c:pt>
                <c:pt idx="183">
                  <c:v>9.8412593600000005</c:v>
                </c:pt>
                <c:pt idx="184">
                  <c:v>9.8292178559999996</c:v>
                </c:pt>
                <c:pt idx="185">
                  <c:v>9.8171745759999993</c:v>
                </c:pt>
                <c:pt idx="186">
                  <c:v>9.8051294880000004</c:v>
                </c:pt>
                <c:pt idx="187">
                  <c:v>9.7930826080000006</c:v>
                </c:pt>
                <c:pt idx="188">
                  <c:v>9.781033936</c:v>
                </c:pt>
                <c:pt idx="189">
                  <c:v>9.7689834879999999</c:v>
                </c:pt>
                <c:pt idx="190">
                  <c:v>9.7569312319999995</c:v>
                </c:pt>
                <c:pt idx="191">
                  <c:v>9.7448771839999999</c:v>
                </c:pt>
                <c:pt idx="192">
                  <c:v>9.7328213440000013</c:v>
                </c:pt>
                <c:pt idx="193">
                  <c:v>9.7207637120000001</c:v>
                </c:pt>
                <c:pt idx="194">
                  <c:v>9.7087042879999998</c:v>
                </c:pt>
                <c:pt idx="195">
                  <c:v>9.6966430720000005</c:v>
                </c:pt>
                <c:pt idx="196">
                  <c:v>9.6845800640000004</c:v>
                </c:pt>
                <c:pt idx="197">
                  <c:v>9.6725152640000012</c:v>
                </c:pt>
                <c:pt idx="198">
                  <c:v>9.6604486559999998</c:v>
                </c:pt>
                <c:pt idx="199">
                  <c:v>9.6483802720000007</c:v>
                </c:pt>
                <c:pt idx="200">
                  <c:v>9.6363100960000008</c:v>
                </c:pt>
                <c:pt idx="201">
                  <c:v>9.6242381120000005</c:v>
                </c:pt>
                <c:pt idx="202">
                  <c:v>9.6121643520000006</c:v>
                </c:pt>
                <c:pt idx="203">
                  <c:v>9.6000888</c:v>
                </c:pt>
                <c:pt idx="204">
                  <c:v>9.5880114399999989</c:v>
                </c:pt>
                <c:pt idx="205">
                  <c:v>9.5759323040000002</c:v>
                </c:pt>
                <c:pt idx="206">
                  <c:v>9.563851360000001</c:v>
                </c:pt>
                <c:pt idx="207">
                  <c:v>9.551768624000001</c:v>
                </c:pt>
                <c:pt idx="208">
                  <c:v>9.5396841119999998</c:v>
                </c:pt>
                <c:pt idx="209">
                  <c:v>9.5275977919999999</c:v>
                </c:pt>
                <c:pt idx="210">
                  <c:v>9.515509680000001</c:v>
                </c:pt>
                <c:pt idx="211">
                  <c:v>9.503419791999999</c:v>
                </c:pt>
                <c:pt idx="212">
                  <c:v>9.4913280960000002</c:v>
                </c:pt>
                <c:pt idx="213">
                  <c:v>9.4792346080000005</c:v>
                </c:pt>
                <c:pt idx="214">
                  <c:v>9.467139328</c:v>
                </c:pt>
                <c:pt idx="215">
                  <c:v>9.4550422560000005</c:v>
                </c:pt>
                <c:pt idx="216">
                  <c:v>9.4429433920000001</c:v>
                </c:pt>
                <c:pt idx="217">
                  <c:v>9.4308427360000007</c:v>
                </c:pt>
                <c:pt idx="218">
                  <c:v>9.4187402880000004</c:v>
                </c:pt>
                <c:pt idx="219">
                  <c:v>9.4066360479999993</c:v>
                </c:pt>
                <c:pt idx="220">
                  <c:v>9.3945299999999996</c:v>
                </c:pt>
                <c:pt idx="221">
                  <c:v>9.3824221760000004</c:v>
                </c:pt>
                <c:pt idx="222">
                  <c:v>9.3703125600000003</c:v>
                </c:pt>
                <c:pt idx="223">
                  <c:v>9.3582011359999999</c:v>
                </c:pt>
                <c:pt idx="224">
                  <c:v>9.346087936</c:v>
                </c:pt>
                <c:pt idx="225">
                  <c:v>9.333972944000001</c:v>
                </c:pt>
                <c:pt idx="226">
                  <c:v>9.3218561439999998</c:v>
                </c:pt>
                <c:pt idx="227">
                  <c:v>9.3097375679999992</c:v>
                </c:pt>
                <c:pt idx="228">
                  <c:v>9.2976171839999999</c:v>
                </c:pt>
                <c:pt idx="229">
                  <c:v>9.2854950080000016</c:v>
                </c:pt>
                <c:pt idx="230">
                  <c:v>9.2733710560000002</c:v>
                </c:pt>
                <c:pt idx="231">
                  <c:v>9.2612452960000002</c:v>
                </c:pt>
                <c:pt idx="232">
                  <c:v>9.2491177439999994</c:v>
                </c:pt>
                <c:pt idx="233">
                  <c:v>9.2369884159999991</c:v>
                </c:pt>
                <c:pt idx="234">
                  <c:v>9.2248572800000002</c:v>
                </c:pt>
                <c:pt idx="235">
                  <c:v>9.2127243520000004</c:v>
                </c:pt>
                <c:pt idx="236">
                  <c:v>9.2005896319999998</c:v>
                </c:pt>
                <c:pt idx="237">
                  <c:v>9.1884531200000001</c:v>
                </c:pt>
                <c:pt idx="238">
                  <c:v>9.1763148159999997</c:v>
                </c:pt>
                <c:pt idx="239">
                  <c:v>9.1641747200000001</c:v>
                </c:pt>
                <c:pt idx="240">
                  <c:v>9.1520328319999997</c:v>
                </c:pt>
                <c:pt idx="241">
                  <c:v>9.1398891520000003</c:v>
                </c:pt>
                <c:pt idx="242">
                  <c:v>9.1277436640000005</c:v>
                </c:pt>
                <c:pt idx="243">
                  <c:v>9.1155964000000012</c:v>
                </c:pt>
                <c:pt idx="244">
                  <c:v>9.1034473439999992</c:v>
                </c:pt>
                <c:pt idx="245">
                  <c:v>9.091296496</c:v>
                </c:pt>
                <c:pt idx="246">
                  <c:v>9.0791438400000004</c:v>
                </c:pt>
                <c:pt idx="247">
                  <c:v>9.0669894080000013</c:v>
                </c:pt>
                <c:pt idx="248">
                  <c:v>9.0548331680000018</c:v>
                </c:pt>
                <c:pt idx="249">
                  <c:v>9.042675152000001</c:v>
                </c:pt>
                <c:pt idx="250">
                  <c:v>9.0305153279999999</c:v>
                </c:pt>
                <c:pt idx="251">
                  <c:v>9.018353728000001</c:v>
                </c:pt>
                <c:pt idx="252">
                  <c:v>9.00619032</c:v>
                </c:pt>
                <c:pt idx="253">
                  <c:v>8.9940251199999999</c:v>
                </c:pt>
                <c:pt idx="254">
                  <c:v>8.9818581279999989</c:v>
                </c:pt>
                <c:pt idx="255">
                  <c:v>8.9696893600000003</c:v>
                </c:pt>
                <c:pt idx="256">
                  <c:v>8.9575187840000012</c:v>
                </c:pt>
                <c:pt idx="257">
                  <c:v>8.9453464159999996</c:v>
                </c:pt>
                <c:pt idx="258">
                  <c:v>8.9331722560000006</c:v>
                </c:pt>
                <c:pt idx="259">
                  <c:v>8.9209963040000009</c:v>
                </c:pt>
                <c:pt idx="260">
                  <c:v>8.9088185600000003</c:v>
                </c:pt>
                <c:pt idx="261">
                  <c:v>8.8966390240000006</c:v>
                </c:pt>
                <c:pt idx="262">
                  <c:v>8.8844576960000001</c:v>
                </c:pt>
                <c:pt idx="263">
                  <c:v>8.8722745759999988</c:v>
                </c:pt>
                <c:pt idx="264">
                  <c:v>8.8600896640000002</c:v>
                </c:pt>
                <c:pt idx="265">
                  <c:v>8.8479029440000012</c:v>
                </c:pt>
                <c:pt idx="266">
                  <c:v>8.8357144480000009</c:v>
                </c:pt>
                <c:pt idx="267">
                  <c:v>8.8235241600000016</c:v>
                </c:pt>
                <c:pt idx="268">
                  <c:v>8.8113320640000001</c:v>
                </c:pt>
                <c:pt idx="269">
                  <c:v>8.7991381920000009</c:v>
                </c:pt>
                <c:pt idx="270">
                  <c:v>8.7869425280000009</c:v>
                </c:pt>
                <c:pt idx="271">
                  <c:v>8.7747450560000004</c:v>
                </c:pt>
                <c:pt idx="272">
                  <c:v>8.7625457920000009</c:v>
                </c:pt>
                <c:pt idx="273">
                  <c:v>8.7503447520000002</c:v>
                </c:pt>
                <c:pt idx="274">
                  <c:v>8.738141903999999</c:v>
                </c:pt>
                <c:pt idx="275">
                  <c:v>8.7259372800000001</c:v>
                </c:pt>
                <c:pt idx="276">
                  <c:v>8.7137308480000009</c:v>
                </c:pt>
                <c:pt idx="277">
                  <c:v>8.7015226240000008</c:v>
                </c:pt>
                <c:pt idx="278">
                  <c:v>8.6893126080000016</c:v>
                </c:pt>
                <c:pt idx="279">
                  <c:v>8.6771008000000016</c:v>
                </c:pt>
                <c:pt idx="280">
                  <c:v>8.6648872000000008</c:v>
                </c:pt>
                <c:pt idx="281">
                  <c:v>8.6526718080000009</c:v>
                </c:pt>
                <c:pt idx="282">
                  <c:v>8.6404546240000002</c:v>
                </c:pt>
                <c:pt idx="283">
                  <c:v>8.6282356480000004</c:v>
                </c:pt>
                <c:pt idx="284">
                  <c:v>8.6160148800000016</c:v>
                </c:pt>
                <c:pt idx="285">
                  <c:v>8.6037923200000002</c:v>
                </c:pt>
                <c:pt idx="286">
                  <c:v>8.5915679679999997</c:v>
                </c:pt>
                <c:pt idx="287">
                  <c:v>8.5793418240000001</c:v>
                </c:pt>
                <c:pt idx="288">
                  <c:v>8.5671138720000002</c:v>
                </c:pt>
                <c:pt idx="289">
                  <c:v>8.554884143999999</c:v>
                </c:pt>
                <c:pt idx="290">
                  <c:v>8.5426526240000005</c:v>
                </c:pt>
                <c:pt idx="291">
                  <c:v>8.5304192960000016</c:v>
                </c:pt>
                <c:pt idx="292">
                  <c:v>8.5181841919999997</c:v>
                </c:pt>
                <c:pt idx="293">
                  <c:v>8.5059472800000009</c:v>
                </c:pt>
                <c:pt idx="294">
                  <c:v>8.4937085920000008</c:v>
                </c:pt>
                <c:pt idx="295">
                  <c:v>8.4814680960000004</c:v>
                </c:pt>
                <c:pt idx="296">
                  <c:v>8.4692258240000005</c:v>
                </c:pt>
                <c:pt idx="297">
                  <c:v>8.4569817440000001</c:v>
                </c:pt>
                <c:pt idx="298">
                  <c:v>8.444735871999999</c:v>
                </c:pt>
                <c:pt idx="299">
                  <c:v>8.4324882080000005</c:v>
                </c:pt>
                <c:pt idx="300">
                  <c:v>8.4202387680000008</c:v>
                </c:pt>
                <c:pt idx="301">
                  <c:v>8.4079875200000007</c:v>
                </c:pt>
                <c:pt idx="302">
                  <c:v>8.3957344799999998</c:v>
                </c:pt>
                <c:pt idx="303">
                  <c:v>8.3834796479999998</c:v>
                </c:pt>
                <c:pt idx="304">
                  <c:v>8.371223023999999</c:v>
                </c:pt>
                <c:pt idx="305">
                  <c:v>8.3589646080000009</c:v>
                </c:pt>
                <c:pt idx="306">
                  <c:v>8.3467044000000001</c:v>
                </c:pt>
                <c:pt idx="307">
                  <c:v>8.3344424000000004</c:v>
                </c:pt>
                <c:pt idx="308">
                  <c:v>8.3221785920000002</c:v>
                </c:pt>
                <c:pt idx="309">
                  <c:v>8.3099130080000005</c:v>
                </c:pt>
                <c:pt idx="310">
                  <c:v>8.297645632</c:v>
                </c:pt>
                <c:pt idx="311">
                  <c:v>8.2853764640000005</c:v>
                </c:pt>
                <c:pt idx="312">
                  <c:v>8.2731054880000006</c:v>
                </c:pt>
                <c:pt idx="313">
                  <c:v>8.2608327360000011</c:v>
                </c:pt>
                <c:pt idx="314">
                  <c:v>8.2485581759999995</c:v>
                </c:pt>
                <c:pt idx="315">
                  <c:v>8.2362818400000002</c:v>
                </c:pt>
                <c:pt idx="316">
                  <c:v>8.2240036960000005</c:v>
                </c:pt>
                <c:pt idx="317">
                  <c:v>8.2117237759999995</c:v>
                </c:pt>
                <c:pt idx="318">
                  <c:v>8.1994420479999999</c:v>
                </c:pt>
                <c:pt idx="319">
                  <c:v>8.1871585280000012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484-4D8B-91BB-7F2E281628E2}"/>
            </c:ext>
          </c:extLst>
        </c:ser>
        <c:ser>
          <c:idx val="23"/>
          <c:order val="23"/>
          <c:tx>
            <c:strRef>
              <c:f>Sheet5!$Y$1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Sheet5!$Y$2:$Y$324</c:f>
              <c:numCache>
                <c:formatCode>General</c:formatCode>
                <c:ptCount val="323"/>
                <c:pt idx="0">
                  <c:v>12.580297724000001</c:v>
                </c:pt>
                <c:pt idx="1">
                  <c:v>12.564191744</c:v>
                </c:pt>
                <c:pt idx="2">
                  <c:v>12.548083322</c:v>
                </c:pt>
                <c:pt idx="3">
                  <c:v>12.531972436</c:v>
                </c:pt>
                <c:pt idx="4">
                  <c:v>12.515859064000001</c:v>
                </c:pt>
                <c:pt idx="5">
                  <c:v>12.49974325</c:v>
                </c:pt>
                <c:pt idx="6">
                  <c:v>12.483624949999999</c:v>
                </c:pt>
                <c:pt idx="7">
                  <c:v>12.467504185999999</c:v>
                </c:pt>
                <c:pt idx="8">
                  <c:v>12.45138098</c:v>
                </c:pt>
                <c:pt idx="9">
                  <c:v>12.435255288</c:v>
                </c:pt>
                <c:pt idx="10">
                  <c:v>12.419127132</c:v>
                </c:pt>
                <c:pt idx="11">
                  <c:v>12.402996534</c:v>
                </c:pt>
                <c:pt idx="12">
                  <c:v>12.38686345</c:v>
                </c:pt>
                <c:pt idx="13">
                  <c:v>12.370727902</c:v>
                </c:pt>
                <c:pt idx="14">
                  <c:v>12.35458989</c:v>
                </c:pt>
                <c:pt idx="15">
                  <c:v>12.338449413999999</c:v>
                </c:pt>
                <c:pt idx="16">
                  <c:v>12.322306474000001</c:v>
                </c:pt>
                <c:pt idx="17">
                  <c:v>12.30616107</c:v>
                </c:pt>
                <c:pt idx="18">
                  <c:v>12.290013202000001</c:v>
                </c:pt>
                <c:pt idx="19">
                  <c:v>12.27386287</c:v>
                </c:pt>
                <c:pt idx="20">
                  <c:v>12.257710074</c:v>
                </c:pt>
                <c:pt idx="21">
                  <c:v>12.241554814000001</c:v>
                </c:pt>
                <c:pt idx="22">
                  <c:v>12.225397067999999</c:v>
                </c:pt>
                <c:pt idx="23">
                  <c:v>12.209236880000001</c:v>
                </c:pt>
                <c:pt idx="24">
                  <c:v>12.193074228</c:v>
                </c:pt>
                <c:pt idx="25">
                  <c:v>12.176909090000001</c:v>
                </c:pt>
                <c:pt idx="26">
                  <c:v>12.160741510000001</c:v>
                </c:pt>
                <c:pt idx="27">
                  <c:v>12.144571444</c:v>
                </c:pt>
                <c:pt idx="28">
                  <c:v>12.128398936</c:v>
                </c:pt>
                <c:pt idx="29">
                  <c:v>12.112223942</c:v>
                </c:pt>
                <c:pt idx="30">
                  <c:v>12.096046506</c:v>
                </c:pt>
                <c:pt idx="31">
                  <c:v>12.079866584000001</c:v>
                </c:pt>
                <c:pt idx="32">
                  <c:v>12.063684198000001</c:v>
                </c:pt>
                <c:pt idx="33">
                  <c:v>12.047499370000001</c:v>
                </c:pt>
                <c:pt idx="34">
                  <c:v>12.031312056000001</c:v>
                </c:pt>
                <c:pt idx="35">
                  <c:v>12.015122278</c:v>
                </c:pt>
                <c:pt idx="36">
                  <c:v>11.998930036000001</c:v>
                </c:pt>
                <c:pt idx="37">
                  <c:v>11.982735330000001</c:v>
                </c:pt>
                <c:pt idx="38">
                  <c:v>11.966538160000001</c:v>
                </c:pt>
                <c:pt idx="39">
                  <c:v>11.950338525999999</c:v>
                </c:pt>
                <c:pt idx="40">
                  <c:v>11.934136428</c:v>
                </c:pt>
                <c:pt idx="41">
                  <c:v>11.917931866</c:v>
                </c:pt>
                <c:pt idx="42">
                  <c:v>11.90172484</c:v>
                </c:pt>
                <c:pt idx="43">
                  <c:v>11.88551535</c:v>
                </c:pt>
                <c:pt idx="44">
                  <c:v>11.869303374000001</c:v>
                </c:pt>
                <c:pt idx="45">
                  <c:v>11.853088956000001</c:v>
                </c:pt>
                <c:pt idx="46">
                  <c:v>11.836872074</c:v>
                </c:pt>
                <c:pt idx="47">
                  <c:v>11.820652706000001</c:v>
                </c:pt>
                <c:pt idx="48">
                  <c:v>11.804430896</c:v>
                </c:pt>
                <c:pt idx="49">
                  <c:v>11.788206600000001</c:v>
                </c:pt>
                <c:pt idx="50">
                  <c:v>11.771979862</c:v>
                </c:pt>
                <c:pt idx="51">
                  <c:v>11.755750638</c:v>
                </c:pt>
                <c:pt idx="52">
                  <c:v>11.739518972000001</c:v>
                </c:pt>
                <c:pt idx="53">
                  <c:v>11.72328482</c:v>
                </c:pt>
                <c:pt idx="54">
                  <c:v>11.707048203999999</c:v>
                </c:pt>
                <c:pt idx="55">
                  <c:v>11.690809145999999</c:v>
                </c:pt>
                <c:pt idx="56">
                  <c:v>11.674567602</c:v>
                </c:pt>
                <c:pt idx="57">
                  <c:v>11.658323594000001</c:v>
                </c:pt>
                <c:pt idx="58">
                  <c:v>11.642077122</c:v>
                </c:pt>
                <c:pt idx="59">
                  <c:v>11.625828186</c:v>
                </c:pt>
                <c:pt idx="60">
                  <c:v>11.609576786</c:v>
                </c:pt>
                <c:pt idx="61">
                  <c:v>11.593322922</c:v>
                </c:pt>
                <c:pt idx="62">
                  <c:v>11.577066594</c:v>
                </c:pt>
                <c:pt idx="63">
                  <c:v>11.560807801999999</c:v>
                </c:pt>
                <c:pt idx="64">
                  <c:v>11.544546545999999</c:v>
                </c:pt>
                <c:pt idx="65">
                  <c:v>11.528282826</c:v>
                </c:pt>
                <c:pt idx="66">
                  <c:v>11.512016620000001</c:v>
                </c:pt>
                <c:pt idx="67">
                  <c:v>11.495747972</c:v>
                </c:pt>
                <c:pt idx="68">
                  <c:v>11.47947686</c:v>
                </c:pt>
                <c:pt idx="69">
                  <c:v>11.463203262</c:v>
                </c:pt>
                <c:pt idx="70">
                  <c:v>11.446927221999999</c:v>
                </c:pt>
                <c:pt idx="71">
                  <c:v>11.430648696</c:v>
                </c:pt>
                <c:pt idx="72">
                  <c:v>11.414367728</c:v>
                </c:pt>
                <c:pt idx="73">
                  <c:v>11.398084274</c:v>
                </c:pt>
                <c:pt idx="74">
                  <c:v>11.381798377999999</c:v>
                </c:pt>
                <c:pt idx="75">
                  <c:v>11.365509996</c:v>
                </c:pt>
                <c:pt idx="76">
                  <c:v>11.34921915</c:v>
                </c:pt>
                <c:pt idx="77">
                  <c:v>11.332925862</c:v>
                </c:pt>
                <c:pt idx="78">
                  <c:v>11.316630088</c:v>
                </c:pt>
                <c:pt idx="79">
                  <c:v>11.300331849999999</c:v>
                </c:pt>
                <c:pt idx="80">
                  <c:v>11.284031148</c:v>
                </c:pt>
                <c:pt idx="81">
                  <c:v>11.267727982</c:v>
                </c:pt>
                <c:pt idx="82">
                  <c:v>11.251422352000001</c:v>
                </c:pt>
                <c:pt idx="83">
                  <c:v>11.235114257999999</c:v>
                </c:pt>
                <c:pt idx="84">
                  <c:v>11.2188037</c:v>
                </c:pt>
                <c:pt idx="85">
                  <c:v>11.202490678</c:v>
                </c:pt>
                <c:pt idx="86">
                  <c:v>11.186175192</c:v>
                </c:pt>
                <c:pt idx="87">
                  <c:v>11.169857241999999</c:v>
                </c:pt>
                <c:pt idx="88">
                  <c:v>11.153536806</c:v>
                </c:pt>
                <c:pt idx="89">
                  <c:v>11.137213928000001</c:v>
                </c:pt>
                <c:pt idx="90">
                  <c:v>11.120888586</c:v>
                </c:pt>
                <c:pt idx="91">
                  <c:v>11.10456078</c:v>
                </c:pt>
                <c:pt idx="92">
                  <c:v>11.088230488000001</c:v>
                </c:pt>
                <c:pt idx="93">
                  <c:v>11.071897754</c:v>
                </c:pt>
                <c:pt idx="94">
                  <c:v>11.055562534</c:v>
                </c:pt>
                <c:pt idx="95">
                  <c:v>11.039224872</c:v>
                </c:pt>
                <c:pt idx="96">
                  <c:v>11.022884724000001</c:v>
                </c:pt>
                <c:pt idx="97">
                  <c:v>11.006542112</c:v>
                </c:pt>
                <c:pt idx="98">
                  <c:v>10.990197058</c:v>
                </c:pt>
                <c:pt idx="99">
                  <c:v>10.973849518</c:v>
                </c:pt>
                <c:pt idx="100">
                  <c:v>10.957499514</c:v>
                </c:pt>
                <c:pt idx="101">
                  <c:v>10.941147046000001</c:v>
                </c:pt>
                <c:pt idx="102">
                  <c:v>10.924792114000001</c:v>
                </c:pt>
                <c:pt idx="103">
                  <c:v>10.908434718000001</c:v>
                </c:pt>
                <c:pt idx="104">
                  <c:v>10.892074879999999</c:v>
                </c:pt>
                <c:pt idx="105">
                  <c:v>10.875712556</c:v>
                </c:pt>
                <c:pt idx="106">
                  <c:v>10.859347746000001</c:v>
                </c:pt>
                <c:pt idx="107">
                  <c:v>10.842980493999999</c:v>
                </c:pt>
                <c:pt idx="108">
                  <c:v>10.826610777999999</c:v>
                </c:pt>
                <c:pt idx="109">
                  <c:v>10.810238598</c:v>
                </c:pt>
                <c:pt idx="110">
                  <c:v>10.793863953999999</c:v>
                </c:pt>
                <c:pt idx="111">
                  <c:v>10.777486846</c:v>
                </c:pt>
                <c:pt idx="112">
                  <c:v>10.761107252</c:v>
                </c:pt>
                <c:pt idx="113">
                  <c:v>10.744725215999999</c:v>
                </c:pt>
                <c:pt idx="114">
                  <c:v>10.728340694</c:v>
                </c:pt>
                <c:pt idx="115">
                  <c:v>10.711953730000001</c:v>
                </c:pt>
                <c:pt idx="116">
                  <c:v>10.695564279999999</c:v>
                </c:pt>
                <c:pt idx="117">
                  <c:v>10.679172388000001</c:v>
                </c:pt>
                <c:pt idx="118">
                  <c:v>10.66277801</c:v>
                </c:pt>
                <c:pt idx="119">
                  <c:v>10.64638119</c:v>
                </c:pt>
                <c:pt idx="120">
                  <c:v>10.629981883999999</c:v>
                </c:pt>
                <c:pt idx="121">
                  <c:v>10.613580114000001</c:v>
                </c:pt>
                <c:pt idx="122">
                  <c:v>10.59717588</c:v>
                </c:pt>
                <c:pt idx="123">
                  <c:v>10.580769203999999</c:v>
                </c:pt>
                <c:pt idx="124">
                  <c:v>10.564360042000001</c:v>
                </c:pt>
                <c:pt idx="125">
                  <c:v>10.547948416000001</c:v>
                </c:pt>
                <c:pt idx="126">
                  <c:v>10.531534325999999</c:v>
                </c:pt>
                <c:pt idx="127">
                  <c:v>10.515117772</c:v>
                </c:pt>
                <c:pt idx="128">
                  <c:v>10.498698753999999</c:v>
                </c:pt>
                <c:pt idx="129">
                  <c:v>10.482277272000001</c:v>
                </c:pt>
                <c:pt idx="130">
                  <c:v>10.465853326000001</c:v>
                </c:pt>
                <c:pt idx="131">
                  <c:v>10.449426894</c:v>
                </c:pt>
                <c:pt idx="132">
                  <c:v>10.432998019999999</c:v>
                </c:pt>
                <c:pt idx="133">
                  <c:v>10.416566681999999</c:v>
                </c:pt>
                <c:pt idx="134">
                  <c:v>10.400132880000001</c:v>
                </c:pt>
                <c:pt idx="135">
                  <c:v>10.383696592</c:v>
                </c:pt>
                <c:pt idx="136">
                  <c:v>10.367257861999999</c:v>
                </c:pt>
                <c:pt idx="137">
                  <c:v>10.350816646</c:v>
                </c:pt>
                <c:pt idx="138">
                  <c:v>10.334372988</c:v>
                </c:pt>
                <c:pt idx="139">
                  <c:v>10.317926843999999</c:v>
                </c:pt>
                <c:pt idx="140">
                  <c:v>10.301478257999999</c:v>
                </c:pt>
                <c:pt idx="141">
                  <c:v>10.285027186000001</c:v>
                </c:pt>
                <c:pt idx="142">
                  <c:v>10.26857365</c:v>
                </c:pt>
                <c:pt idx="143">
                  <c:v>10.252117672000001</c:v>
                </c:pt>
                <c:pt idx="144">
                  <c:v>10.235659208000001</c:v>
                </c:pt>
                <c:pt idx="145">
                  <c:v>10.219198280000001</c:v>
                </c:pt>
                <c:pt idx="146">
                  <c:v>10.202734888</c:v>
                </c:pt>
                <c:pt idx="147">
                  <c:v>10.186269032</c:v>
                </c:pt>
                <c:pt idx="148">
                  <c:v>10.169800712000001</c:v>
                </c:pt>
                <c:pt idx="149">
                  <c:v>10.153329928</c:v>
                </c:pt>
                <c:pt idx="150">
                  <c:v>10.136856680000001</c:v>
                </c:pt>
                <c:pt idx="151">
                  <c:v>10.120380967999999</c:v>
                </c:pt>
                <c:pt idx="152">
                  <c:v>10.103902792</c:v>
                </c:pt>
                <c:pt idx="153">
                  <c:v>10.087422152</c:v>
                </c:pt>
                <c:pt idx="154">
                  <c:v>10.070939048</c:v>
                </c:pt>
                <c:pt idx="155">
                  <c:v>10.054453479999999</c:v>
                </c:pt>
                <c:pt idx="156">
                  <c:v>10.037965426</c:v>
                </c:pt>
                <c:pt idx="157">
                  <c:v>10.02147493</c:v>
                </c:pt>
                <c:pt idx="158">
                  <c:v>10.004981948000001</c:v>
                </c:pt>
                <c:pt idx="159">
                  <c:v>9.9884865240000007</c:v>
                </c:pt>
                <c:pt idx="160">
                  <c:v>9.971988635999999</c:v>
                </c:pt>
                <c:pt idx="161">
                  <c:v>9.9554882619999994</c:v>
                </c:pt>
                <c:pt idx="162">
                  <c:v>9.9389854240000002</c:v>
                </c:pt>
                <c:pt idx="163">
                  <c:v>9.9224801440000014</c:v>
                </c:pt>
                <c:pt idx="164">
                  <c:v>9.9059723779999995</c:v>
                </c:pt>
                <c:pt idx="165">
                  <c:v>9.8894621479999998</c:v>
                </c:pt>
                <c:pt idx="166">
                  <c:v>9.8729494759999987</c:v>
                </c:pt>
                <c:pt idx="167">
                  <c:v>9.8564343179999998</c:v>
                </c:pt>
                <c:pt idx="168">
                  <c:v>9.8399166959999995</c:v>
                </c:pt>
                <c:pt idx="169">
                  <c:v>9.8233966099999996</c:v>
                </c:pt>
                <c:pt idx="170">
                  <c:v>9.8068740600000002</c:v>
                </c:pt>
                <c:pt idx="171">
                  <c:v>9.7903490459999993</c:v>
                </c:pt>
                <c:pt idx="172">
                  <c:v>9.7738215679999989</c:v>
                </c:pt>
                <c:pt idx="173">
                  <c:v>9.7572916260000007</c:v>
                </c:pt>
                <c:pt idx="174">
                  <c:v>9.7407592200000011</c:v>
                </c:pt>
                <c:pt idx="175">
                  <c:v>9.7242243500000001</c:v>
                </c:pt>
                <c:pt idx="176">
                  <c:v>9.7076870160000013</c:v>
                </c:pt>
                <c:pt idx="177">
                  <c:v>9.6911471959999993</c:v>
                </c:pt>
                <c:pt idx="178">
                  <c:v>9.6746049339999995</c:v>
                </c:pt>
                <c:pt idx="179">
                  <c:v>9.6580602080000002</c:v>
                </c:pt>
                <c:pt idx="180">
                  <c:v>9.6415129959999994</c:v>
                </c:pt>
                <c:pt idx="181">
                  <c:v>9.6249633420000009</c:v>
                </c:pt>
                <c:pt idx="182">
                  <c:v>9.6084112019999992</c:v>
                </c:pt>
                <c:pt idx="183">
                  <c:v>9.5918566199999997</c:v>
                </c:pt>
                <c:pt idx="184">
                  <c:v>9.5752995520000006</c:v>
                </c:pt>
                <c:pt idx="185">
                  <c:v>9.5587400420000002</c:v>
                </c:pt>
                <c:pt idx="186">
                  <c:v>9.5421780460000001</c:v>
                </c:pt>
                <c:pt idx="187">
                  <c:v>9.5256135859999986</c:v>
                </c:pt>
                <c:pt idx="188">
                  <c:v>9.5090466619999994</c:v>
                </c:pt>
                <c:pt idx="189">
                  <c:v>9.4924772960000006</c:v>
                </c:pt>
                <c:pt idx="190">
                  <c:v>9.4759054439999986</c:v>
                </c:pt>
                <c:pt idx="191">
                  <c:v>9.4593311280000005</c:v>
                </c:pt>
                <c:pt idx="192">
                  <c:v>9.4427543480000011</c:v>
                </c:pt>
                <c:pt idx="193">
                  <c:v>9.4261751040000004</c:v>
                </c:pt>
                <c:pt idx="194">
                  <c:v>9.409593396</c:v>
                </c:pt>
                <c:pt idx="195">
                  <c:v>9.393009224</c:v>
                </c:pt>
                <c:pt idx="196">
                  <c:v>9.3764225880000005</c:v>
                </c:pt>
                <c:pt idx="197">
                  <c:v>9.3598334879999996</c:v>
                </c:pt>
                <c:pt idx="198">
                  <c:v>9.343241901999999</c:v>
                </c:pt>
                <c:pt idx="199">
                  <c:v>9.326647873999999</c:v>
                </c:pt>
                <c:pt idx="200">
                  <c:v>9.310051382000001</c:v>
                </c:pt>
                <c:pt idx="201">
                  <c:v>9.2934524039999999</c:v>
                </c:pt>
                <c:pt idx="202">
                  <c:v>9.2768509839999993</c:v>
                </c:pt>
                <c:pt idx="203">
                  <c:v>9.2602471000000008</c:v>
                </c:pt>
                <c:pt idx="204">
                  <c:v>9.2436407299999992</c:v>
                </c:pt>
                <c:pt idx="205">
                  <c:v>9.2270319180000016</c:v>
                </c:pt>
                <c:pt idx="206">
                  <c:v>9.2104206200000007</c:v>
                </c:pt>
                <c:pt idx="207">
                  <c:v>9.1938068580000003</c:v>
                </c:pt>
                <c:pt idx="208">
                  <c:v>9.1771906540000003</c:v>
                </c:pt>
                <c:pt idx="209">
                  <c:v>9.160571963999999</c:v>
                </c:pt>
                <c:pt idx="210">
                  <c:v>9.1439508099999998</c:v>
                </c:pt>
                <c:pt idx="211">
                  <c:v>9.127327214000001</c:v>
                </c:pt>
                <c:pt idx="212">
                  <c:v>9.1107011319999991</c:v>
                </c:pt>
                <c:pt idx="213">
                  <c:v>9.0940725859999993</c:v>
                </c:pt>
                <c:pt idx="214">
                  <c:v>9.077441576</c:v>
                </c:pt>
                <c:pt idx="215">
                  <c:v>9.0608081019999993</c:v>
                </c:pt>
                <c:pt idx="216">
                  <c:v>9.0441721640000008</c:v>
                </c:pt>
                <c:pt idx="217">
                  <c:v>9.0275337620000009</c:v>
                </c:pt>
                <c:pt idx="218">
                  <c:v>9.0108928960000014</c:v>
                </c:pt>
                <c:pt idx="219">
                  <c:v>8.9942495660000006</c:v>
                </c:pt>
                <c:pt idx="220">
                  <c:v>8.9776037500000001</c:v>
                </c:pt>
                <c:pt idx="221">
                  <c:v>8.9609554920000001</c:v>
                </c:pt>
                <c:pt idx="222">
                  <c:v>8.9443047699999987</c:v>
                </c:pt>
                <c:pt idx="223">
                  <c:v>8.9276515619999994</c:v>
                </c:pt>
                <c:pt idx="224">
                  <c:v>8.9109959120000006</c:v>
                </c:pt>
                <c:pt idx="225">
                  <c:v>8.8943377980000005</c:v>
                </c:pt>
                <c:pt idx="226">
                  <c:v>8.8776771980000007</c:v>
                </c:pt>
                <c:pt idx="227">
                  <c:v>8.8610141559999995</c:v>
                </c:pt>
                <c:pt idx="228">
                  <c:v>8.8443486280000005</c:v>
                </c:pt>
                <c:pt idx="229">
                  <c:v>8.8276806360000002</c:v>
                </c:pt>
                <c:pt idx="230">
                  <c:v>8.8110102020000003</c:v>
                </c:pt>
                <c:pt idx="231">
                  <c:v>8.7943372820000008</c:v>
                </c:pt>
                <c:pt idx="232">
                  <c:v>8.7776618979999999</c:v>
                </c:pt>
                <c:pt idx="233">
                  <c:v>8.7609840719999994</c:v>
                </c:pt>
                <c:pt idx="234">
                  <c:v>8.7443037600000011</c:v>
                </c:pt>
                <c:pt idx="235">
                  <c:v>8.7276209840000014</c:v>
                </c:pt>
                <c:pt idx="236">
                  <c:v>8.7109357440000004</c:v>
                </c:pt>
                <c:pt idx="237">
                  <c:v>8.6942480399999997</c:v>
                </c:pt>
                <c:pt idx="238">
                  <c:v>8.6775578719999995</c:v>
                </c:pt>
                <c:pt idx="239">
                  <c:v>8.6608652399999997</c:v>
                </c:pt>
                <c:pt idx="240">
                  <c:v>8.6441701440000003</c:v>
                </c:pt>
                <c:pt idx="241">
                  <c:v>8.6274725839999995</c:v>
                </c:pt>
                <c:pt idx="242">
                  <c:v>8.6107725379999991</c:v>
                </c:pt>
                <c:pt idx="243">
                  <c:v>8.5940700499999991</c:v>
                </c:pt>
                <c:pt idx="244">
                  <c:v>8.5773650980000014</c:v>
                </c:pt>
                <c:pt idx="245">
                  <c:v>8.5606576819999987</c:v>
                </c:pt>
                <c:pt idx="246">
                  <c:v>8.5439477799999999</c:v>
                </c:pt>
                <c:pt idx="247">
                  <c:v>8.5272354359999998</c:v>
                </c:pt>
                <c:pt idx="248">
                  <c:v>8.510520606</c:v>
                </c:pt>
                <c:pt idx="249">
                  <c:v>8.493803333999999</c:v>
                </c:pt>
                <c:pt idx="250">
                  <c:v>8.4770835760000001</c:v>
                </c:pt>
                <c:pt idx="251">
                  <c:v>8.4603613759999998</c:v>
                </c:pt>
                <c:pt idx="252">
                  <c:v>8.4436366899999999</c:v>
                </c:pt>
                <c:pt idx="253">
                  <c:v>8.4269095400000005</c:v>
                </c:pt>
                <c:pt idx="254">
                  <c:v>8.4101799259999996</c:v>
                </c:pt>
                <c:pt idx="255">
                  <c:v>8.3934478699999993</c:v>
                </c:pt>
                <c:pt idx="256">
                  <c:v>8.376713328000001</c:v>
                </c:pt>
                <c:pt idx="257">
                  <c:v>8.3599763220000014</c:v>
                </c:pt>
                <c:pt idx="258">
                  <c:v>8.3432368520000004</c:v>
                </c:pt>
                <c:pt idx="259">
                  <c:v>8.3264949180000016</c:v>
                </c:pt>
                <c:pt idx="260">
                  <c:v>8.3097505199999997</c:v>
                </c:pt>
                <c:pt idx="261">
                  <c:v>8.2930036579999999</c:v>
                </c:pt>
                <c:pt idx="262">
                  <c:v>8.2762543320000006</c:v>
                </c:pt>
                <c:pt idx="263">
                  <c:v>8.2595025419999999</c:v>
                </c:pt>
                <c:pt idx="264">
                  <c:v>8.2427482879999996</c:v>
                </c:pt>
                <c:pt idx="265">
                  <c:v>8.2259915479999997</c:v>
                </c:pt>
                <c:pt idx="266">
                  <c:v>8.2092323660000002</c:v>
                </c:pt>
                <c:pt idx="267">
                  <c:v>8.1924707199999993</c:v>
                </c:pt>
                <c:pt idx="268">
                  <c:v>8.1757065880000006</c:v>
                </c:pt>
                <c:pt idx="269">
                  <c:v>8.1589400139999988</c:v>
                </c:pt>
                <c:pt idx="270">
                  <c:v>8.1421709759999992</c:v>
                </c:pt>
                <c:pt idx="271">
                  <c:v>8.1253994519999999</c:v>
                </c:pt>
                <c:pt idx="272">
                  <c:v>8.1086254639999993</c:v>
                </c:pt>
                <c:pt idx="273">
                  <c:v>8.0918490339999991</c:v>
                </c:pt>
                <c:pt idx="274">
                  <c:v>8.0750701179999993</c:v>
                </c:pt>
                <c:pt idx="275">
                  <c:v>8.0582887599999999</c:v>
                </c:pt>
                <c:pt idx="276">
                  <c:v>8.0415049160000009</c:v>
                </c:pt>
                <c:pt idx="277">
                  <c:v>8.0247186080000006</c:v>
                </c:pt>
                <c:pt idx="278">
                  <c:v>8.0079298360000006</c:v>
                </c:pt>
                <c:pt idx="279">
                  <c:v>7.9911386000000002</c:v>
                </c:pt>
                <c:pt idx="280">
                  <c:v>7.9743449000000002</c:v>
                </c:pt>
                <c:pt idx="281">
                  <c:v>7.9575487359999997</c:v>
                </c:pt>
                <c:pt idx="282">
                  <c:v>7.9407501080000005</c:v>
                </c:pt>
                <c:pt idx="283">
                  <c:v>7.9239490159999999</c:v>
                </c:pt>
                <c:pt idx="284">
                  <c:v>7.9071454600000006</c:v>
                </c:pt>
                <c:pt idx="285">
                  <c:v>7.89033944</c:v>
                </c:pt>
                <c:pt idx="286">
                  <c:v>7.8735309559999997</c:v>
                </c:pt>
                <c:pt idx="287">
                  <c:v>7.8567200079999999</c:v>
                </c:pt>
                <c:pt idx="288">
                  <c:v>7.8399065740000005</c:v>
                </c:pt>
                <c:pt idx="289">
                  <c:v>7.8230906979999997</c:v>
                </c:pt>
                <c:pt idx="290">
                  <c:v>7.8062723580000002</c:v>
                </c:pt>
                <c:pt idx="291">
                  <c:v>7.7894515320000002</c:v>
                </c:pt>
                <c:pt idx="292">
                  <c:v>7.7726282639999997</c:v>
                </c:pt>
                <c:pt idx="293">
                  <c:v>7.7558025100000005</c:v>
                </c:pt>
                <c:pt idx="294">
                  <c:v>7.738974314</c:v>
                </c:pt>
                <c:pt idx="295">
                  <c:v>7.7221436319999999</c:v>
                </c:pt>
                <c:pt idx="296">
                  <c:v>7.7053105080000002</c:v>
                </c:pt>
                <c:pt idx="297">
                  <c:v>7.6884748979999999</c:v>
                </c:pt>
                <c:pt idx="298">
                  <c:v>7.6716368239999992</c:v>
                </c:pt>
                <c:pt idx="299">
                  <c:v>7.6547962860000007</c:v>
                </c:pt>
                <c:pt idx="300">
                  <c:v>7.637953306</c:v>
                </c:pt>
                <c:pt idx="301">
                  <c:v>7.6211078400000005</c:v>
                </c:pt>
                <c:pt idx="302">
                  <c:v>7.6042599099999997</c:v>
                </c:pt>
                <c:pt idx="303">
                  <c:v>7.5874095159999992</c:v>
                </c:pt>
                <c:pt idx="304">
                  <c:v>7.5705566579999992</c:v>
                </c:pt>
                <c:pt idx="305">
                  <c:v>7.5537013359999996</c:v>
                </c:pt>
                <c:pt idx="306">
                  <c:v>7.5368435500000004</c:v>
                </c:pt>
                <c:pt idx="307">
                  <c:v>7.5199832999999998</c:v>
                </c:pt>
                <c:pt idx="308">
                  <c:v>7.5031205640000005</c:v>
                </c:pt>
                <c:pt idx="309">
                  <c:v>7.4862553860000007</c:v>
                </c:pt>
                <c:pt idx="310">
                  <c:v>7.4693877439999996</c:v>
                </c:pt>
                <c:pt idx="311">
                  <c:v>7.4525176379999998</c:v>
                </c:pt>
                <c:pt idx="312">
                  <c:v>7.4356450460000003</c:v>
                </c:pt>
                <c:pt idx="313">
                  <c:v>7.4187700120000004</c:v>
                </c:pt>
                <c:pt idx="314">
                  <c:v>7.401892492</c:v>
                </c:pt>
                <c:pt idx="315">
                  <c:v>7.3850125299999991</c:v>
                </c:pt>
                <c:pt idx="316">
                  <c:v>7.3681300819999995</c:v>
                </c:pt>
                <c:pt idx="317">
                  <c:v>7.3512451920000004</c:v>
                </c:pt>
                <c:pt idx="318">
                  <c:v>7.3343578159999998</c:v>
                </c:pt>
                <c:pt idx="319">
                  <c:v>7.3174679759999997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484-4D8B-91BB-7F2E281628E2}"/>
            </c:ext>
          </c:extLst>
        </c:ser>
        <c:ser>
          <c:idx val="24"/>
          <c:order val="24"/>
          <c:tx>
            <c:strRef>
              <c:f>Sheet5!$Z$1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Sheet5!$A$2:$A$324</c:f>
              <c:numCache>
                <c:formatCode>General</c:formatCode>
                <c:ptCount val="323"/>
                <c:pt idx="0">
                  <c:v>1033.9555800000001</c:v>
                </c:pt>
                <c:pt idx="1">
                  <c:v>1041.27648</c:v>
                </c:pt>
                <c:pt idx="2">
                  <c:v>1048.5984900000001</c:v>
                </c:pt>
                <c:pt idx="3">
                  <c:v>1055.9216200000001</c:v>
                </c:pt>
                <c:pt idx="4">
                  <c:v>1063.2458799999999</c:v>
                </c:pt>
                <c:pt idx="5">
                  <c:v>1070.57125</c:v>
                </c:pt>
                <c:pt idx="6">
                  <c:v>1077.8977500000001</c:v>
                </c:pt>
                <c:pt idx="7">
                  <c:v>1085.2253700000001</c:v>
                </c:pt>
                <c:pt idx="8">
                  <c:v>1092.5541000000001</c:v>
                </c:pt>
                <c:pt idx="9">
                  <c:v>1099.8839599999999</c:v>
                </c:pt>
                <c:pt idx="10">
                  <c:v>1107.2149400000001</c:v>
                </c:pt>
                <c:pt idx="11">
                  <c:v>1114.5470299999999</c:v>
                </c:pt>
                <c:pt idx="12">
                  <c:v>1121.8802499999999</c:v>
                </c:pt>
                <c:pt idx="13">
                  <c:v>1129.21459</c:v>
                </c:pt>
                <c:pt idx="14">
                  <c:v>1136.5500500000001</c:v>
                </c:pt>
                <c:pt idx="15">
                  <c:v>1143.88663</c:v>
                </c:pt>
                <c:pt idx="16">
                  <c:v>1151.22433</c:v>
                </c:pt>
                <c:pt idx="17">
                  <c:v>1158.56315</c:v>
                </c:pt>
                <c:pt idx="18">
                  <c:v>1165.90309</c:v>
                </c:pt>
                <c:pt idx="19">
                  <c:v>1173.24415</c:v>
                </c:pt>
                <c:pt idx="20">
                  <c:v>1180.5863300000001</c:v>
                </c:pt>
                <c:pt idx="21">
                  <c:v>1187.9296300000001</c:v>
                </c:pt>
                <c:pt idx="22">
                  <c:v>1195.27406</c:v>
                </c:pt>
                <c:pt idx="23">
                  <c:v>1202.6196</c:v>
                </c:pt>
                <c:pt idx="24">
                  <c:v>1209.9662599999999</c:v>
                </c:pt>
                <c:pt idx="25">
                  <c:v>1217.31405</c:v>
                </c:pt>
                <c:pt idx="26">
                  <c:v>1224.6629499999999</c:v>
                </c:pt>
                <c:pt idx="27">
                  <c:v>1232.01298</c:v>
                </c:pt>
                <c:pt idx="28">
                  <c:v>1239.36412</c:v>
                </c:pt>
                <c:pt idx="29">
                  <c:v>1246.71639</c:v>
                </c:pt>
                <c:pt idx="30">
                  <c:v>1254.0697700000001</c:v>
                </c:pt>
                <c:pt idx="31">
                  <c:v>1261.42428</c:v>
                </c:pt>
                <c:pt idx="32">
                  <c:v>1268.77991</c:v>
                </c:pt>
                <c:pt idx="33">
                  <c:v>1276.1366499999999</c:v>
                </c:pt>
                <c:pt idx="34">
                  <c:v>1283.49452</c:v>
                </c:pt>
                <c:pt idx="35">
                  <c:v>1290.8535099999999</c:v>
                </c:pt>
                <c:pt idx="36">
                  <c:v>1298.21362</c:v>
                </c:pt>
                <c:pt idx="37">
                  <c:v>1305.57485</c:v>
                </c:pt>
                <c:pt idx="38">
                  <c:v>1312.9372000000001</c:v>
                </c:pt>
                <c:pt idx="39">
                  <c:v>1320.3006700000001</c:v>
                </c:pt>
                <c:pt idx="40">
                  <c:v>1327.66526</c:v>
                </c:pt>
                <c:pt idx="41">
                  <c:v>1335.03097</c:v>
                </c:pt>
                <c:pt idx="42">
                  <c:v>1342.3978</c:v>
                </c:pt>
                <c:pt idx="43">
                  <c:v>1349.76575</c:v>
                </c:pt>
                <c:pt idx="44">
                  <c:v>1357.13483</c:v>
                </c:pt>
                <c:pt idx="45">
                  <c:v>1364.5050200000001</c:v>
                </c:pt>
                <c:pt idx="46">
                  <c:v>1371.8763300000001</c:v>
                </c:pt>
                <c:pt idx="47">
                  <c:v>1379.2487699999999</c:v>
                </c:pt>
                <c:pt idx="48">
                  <c:v>1386.6223199999999</c:v>
                </c:pt>
                <c:pt idx="49">
                  <c:v>1393.9970000000001</c:v>
                </c:pt>
                <c:pt idx="50">
                  <c:v>1401.3727899999999</c:v>
                </c:pt>
                <c:pt idx="51">
                  <c:v>1408.7497100000001</c:v>
                </c:pt>
                <c:pt idx="52">
                  <c:v>1416.1277399999999</c:v>
                </c:pt>
                <c:pt idx="53">
                  <c:v>1423.5069000000001</c:v>
                </c:pt>
                <c:pt idx="54">
                  <c:v>1430.8871799999999</c:v>
                </c:pt>
                <c:pt idx="55">
                  <c:v>1438.26857</c:v>
                </c:pt>
                <c:pt idx="56">
                  <c:v>1445.6510900000001</c:v>
                </c:pt>
                <c:pt idx="57">
                  <c:v>1453.0347300000001</c:v>
                </c:pt>
                <c:pt idx="58">
                  <c:v>1460.41949</c:v>
                </c:pt>
                <c:pt idx="59">
                  <c:v>1467.80537</c:v>
                </c:pt>
                <c:pt idx="60">
                  <c:v>1475.19237</c:v>
                </c:pt>
                <c:pt idx="61">
                  <c:v>1482.5804900000001</c:v>
                </c:pt>
                <c:pt idx="62">
                  <c:v>1489.96973</c:v>
                </c:pt>
                <c:pt idx="63">
                  <c:v>1497.3600899999999</c:v>
                </c:pt>
                <c:pt idx="64">
                  <c:v>1504.7515699999999</c:v>
                </c:pt>
                <c:pt idx="65">
                  <c:v>1512.14417</c:v>
                </c:pt>
                <c:pt idx="66">
                  <c:v>1519.5379</c:v>
                </c:pt>
                <c:pt idx="67">
                  <c:v>1526.93274</c:v>
                </c:pt>
                <c:pt idx="68">
                  <c:v>1534.3287</c:v>
                </c:pt>
                <c:pt idx="69">
                  <c:v>1541.72579</c:v>
                </c:pt>
                <c:pt idx="70">
                  <c:v>1549.12399</c:v>
                </c:pt>
                <c:pt idx="71">
                  <c:v>1556.52332</c:v>
                </c:pt>
                <c:pt idx="72">
                  <c:v>1563.9237599999999</c:v>
                </c:pt>
                <c:pt idx="73">
                  <c:v>1571.3253299999999</c:v>
                </c:pt>
                <c:pt idx="74">
                  <c:v>1578.72801</c:v>
                </c:pt>
                <c:pt idx="75">
                  <c:v>1586.1318200000001</c:v>
                </c:pt>
                <c:pt idx="76">
                  <c:v>1593.53675</c:v>
                </c:pt>
                <c:pt idx="77">
                  <c:v>1600.9427900000001</c:v>
                </c:pt>
                <c:pt idx="78">
                  <c:v>1608.34996</c:v>
                </c:pt>
                <c:pt idx="79">
                  <c:v>1615.7582500000001</c:v>
                </c:pt>
                <c:pt idx="80">
                  <c:v>1623.1676600000001</c:v>
                </c:pt>
                <c:pt idx="81">
                  <c:v>1630.5781899999999</c:v>
                </c:pt>
                <c:pt idx="82">
                  <c:v>1637.98984</c:v>
                </c:pt>
                <c:pt idx="83">
                  <c:v>1645.4026100000001</c:v>
                </c:pt>
                <c:pt idx="84">
                  <c:v>1652.8164999999999</c:v>
                </c:pt>
                <c:pt idx="85">
                  <c:v>1660.2315100000001</c:v>
                </c:pt>
                <c:pt idx="86">
                  <c:v>1667.6476399999999</c:v>
                </c:pt>
                <c:pt idx="87">
                  <c:v>1675.0648900000001</c:v>
                </c:pt>
                <c:pt idx="88">
                  <c:v>1682.4832699999999</c:v>
                </c:pt>
                <c:pt idx="89">
                  <c:v>1689.9027599999999</c:v>
                </c:pt>
                <c:pt idx="90">
                  <c:v>1697.3233700000001</c:v>
                </c:pt>
                <c:pt idx="91">
                  <c:v>1704.7451000000001</c:v>
                </c:pt>
                <c:pt idx="92">
                  <c:v>1712.16796</c:v>
                </c:pt>
                <c:pt idx="93">
                  <c:v>1719.59193</c:v>
                </c:pt>
                <c:pt idx="94">
                  <c:v>1727.01703</c:v>
                </c:pt>
                <c:pt idx="95">
                  <c:v>1734.4432400000001</c:v>
                </c:pt>
                <c:pt idx="96">
                  <c:v>1741.87058</c:v>
                </c:pt>
                <c:pt idx="97">
                  <c:v>1749.2990400000001</c:v>
                </c:pt>
                <c:pt idx="98">
                  <c:v>1756.7286099999999</c:v>
                </c:pt>
                <c:pt idx="99">
                  <c:v>1764.15931</c:v>
                </c:pt>
                <c:pt idx="100">
                  <c:v>1771.59113</c:v>
                </c:pt>
                <c:pt idx="101">
                  <c:v>1779.0240699999999</c:v>
                </c:pt>
                <c:pt idx="102">
                  <c:v>1786.45813</c:v>
                </c:pt>
                <c:pt idx="103">
                  <c:v>1793.8933099999999</c:v>
                </c:pt>
                <c:pt idx="104">
                  <c:v>1801.3296</c:v>
                </c:pt>
                <c:pt idx="105">
                  <c:v>1808.76702</c:v>
                </c:pt>
                <c:pt idx="106">
                  <c:v>1816.2055700000001</c:v>
                </c:pt>
                <c:pt idx="107">
                  <c:v>1823.6452300000001</c:v>
                </c:pt>
                <c:pt idx="108">
                  <c:v>1831.08601</c:v>
                </c:pt>
                <c:pt idx="109">
                  <c:v>1838.52791</c:v>
                </c:pt>
                <c:pt idx="110">
                  <c:v>1845.97093</c:v>
                </c:pt>
                <c:pt idx="111">
                  <c:v>1853.41507</c:v>
                </c:pt>
                <c:pt idx="112">
                  <c:v>1860.86034</c:v>
                </c:pt>
                <c:pt idx="113">
                  <c:v>1868.30672</c:v>
                </c:pt>
                <c:pt idx="114">
                  <c:v>1875.75423</c:v>
                </c:pt>
                <c:pt idx="115">
                  <c:v>1883.2028499999999</c:v>
                </c:pt>
                <c:pt idx="116">
                  <c:v>1890.6525999999999</c:v>
                </c:pt>
                <c:pt idx="117">
                  <c:v>1898.10346</c:v>
                </c:pt>
                <c:pt idx="118">
                  <c:v>1905.5554500000001</c:v>
                </c:pt>
                <c:pt idx="119">
                  <c:v>1913.00855</c:v>
                </c:pt>
                <c:pt idx="120">
                  <c:v>1920.4627800000001</c:v>
                </c:pt>
                <c:pt idx="121">
                  <c:v>1927.91813</c:v>
                </c:pt>
                <c:pt idx="122">
                  <c:v>1935.3746000000001</c:v>
                </c:pt>
                <c:pt idx="123">
                  <c:v>1942.8321800000001</c:v>
                </c:pt>
                <c:pt idx="124">
                  <c:v>1950.29089</c:v>
                </c:pt>
                <c:pt idx="125">
                  <c:v>1957.75072</c:v>
                </c:pt>
                <c:pt idx="126">
                  <c:v>1965.2116699999999</c:v>
                </c:pt>
                <c:pt idx="127">
                  <c:v>1972.67374</c:v>
                </c:pt>
                <c:pt idx="128">
                  <c:v>1980.1369299999999</c:v>
                </c:pt>
                <c:pt idx="129">
                  <c:v>1987.60124</c:v>
                </c:pt>
                <c:pt idx="130">
                  <c:v>1995.0666699999999</c:v>
                </c:pt>
                <c:pt idx="131">
                  <c:v>2002.53323</c:v>
                </c:pt>
                <c:pt idx="132">
                  <c:v>2010.0009</c:v>
                </c:pt>
                <c:pt idx="133">
                  <c:v>2017.4696899999999</c:v>
                </c:pt>
                <c:pt idx="134">
                  <c:v>2024.9395999999999</c:v>
                </c:pt>
                <c:pt idx="135">
                  <c:v>2032.4106400000001</c:v>
                </c:pt>
                <c:pt idx="136">
                  <c:v>2039.8827900000001</c:v>
                </c:pt>
                <c:pt idx="137">
                  <c:v>2047.35607</c:v>
                </c:pt>
                <c:pt idx="138">
                  <c:v>2054.8304600000001</c:v>
                </c:pt>
                <c:pt idx="139">
                  <c:v>2062.3059800000001</c:v>
                </c:pt>
                <c:pt idx="140">
                  <c:v>2069.7826100000002</c:v>
                </c:pt>
                <c:pt idx="141">
                  <c:v>2077.26037</c:v>
                </c:pt>
                <c:pt idx="142">
                  <c:v>2084.7392500000001</c:v>
                </c:pt>
                <c:pt idx="143">
                  <c:v>2092.2192399999999</c:v>
                </c:pt>
                <c:pt idx="144">
                  <c:v>2099.7003599999998</c:v>
                </c:pt>
                <c:pt idx="145">
                  <c:v>2107.1826000000001</c:v>
                </c:pt>
                <c:pt idx="146">
                  <c:v>2114.6659599999998</c:v>
                </c:pt>
                <c:pt idx="147">
                  <c:v>2122.1504399999999</c:v>
                </c:pt>
                <c:pt idx="148">
                  <c:v>2129.6360399999999</c:v>
                </c:pt>
                <c:pt idx="149">
                  <c:v>2137.1227600000002</c:v>
                </c:pt>
                <c:pt idx="150">
                  <c:v>2144.6106</c:v>
                </c:pt>
                <c:pt idx="151">
                  <c:v>2152.0995600000001</c:v>
                </c:pt>
                <c:pt idx="152">
                  <c:v>2159.5896400000001</c:v>
                </c:pt>
                <c:pt idx="153">
                  <c:v>2167.0808400000001</c:v>
                </c:pt>
                <c:pt idx="154">
                  <c:v>2174.5731599999999</c:v>
                </c:pt>
                <c:pt idx="155">
                  <c:v>2182.0666000000001</c:v>
                </c:pt>
                <c:pt idx="156">
                  <c:v>2189.5611699999999</c:v>
                </c:pt>
                <c:pt idx="157">
                  <c:v>2197.0568499999999</c:v>
                </c:pt>
                <c:pt idx="158">
                  <c:v>2204.55366</c:v>
                </c:pt>
                <c:pt idx="159">
                  <c:v>2212.0515799999998</c:v>
                </c:pt>
                <c:pt idx="160">
                  <c:v>2219.55062</c:v>
                </c:pt>
                <c:pt idx="161">
                  <c:v>2227.0507899999998</c:v>
                </c:pt>
                <c:pt idx="162">
                  <c:v>2234.5520799999999</c:v>
                </c:pt>
                <c:pt idx="163">
                  <c:v>2242.0544799999998</c:v>
                </c:pt>
                <c:pt idx="164">
                  <c:v>2249.5580100000002</c:v>
                </c:pt>
                <c:pt idx="165">
                  <c:v>2257.0626600000001</c:v>
                </c:pt>
                <c:pt idx="166">
                  <c:v>2264.5684200000001</c:v>
                </c:pt>
                <c:pt idx="167">
                  <c:v>2272.0753100000002</c:v>
                </c:pt>
                <c:pt idx="168">
                  <c:v>2279.5833200000002</c:v>
                </c:pt>
                <c:pt idx="169">
                  <c:v>2287.0924500000001</c:v>
                </c:pt>
                <c:pt idx="170">
                  <c:v>2294.6026999999999</c:v>
                </c:pt>
                <c:pt idx="171">
                  <c:v>2302.1140700000001</c:v>
                </c:pt>
                <c:pt idx="172">
                  <c:v>2309.6265600000002</c:v>
                </c:pt>
                <c:pt idx="173">
                  <c:v>2317.1401700000001</c:v>
                </c:pt>
                <c:pt idx="174">
                  <c:v>2324.6549</c:v>
                </c:pt>
                <c:pt idx="175">
                  <c:v>2332.1707500000002</c:v>
                </c:pt>
                <c:pt idx="176">
                  <c:v>2339.6877199999999</c:v>
                </c:pt>
                <c:pt idx="177">
                  <c:v>2347.2058200000001</c:v>
                </c:pt>
                <c:pt idx="178">
                  <c:v>2354.7250300000001</c:v>
                </c:pt>
                <c:pt idx="179">
                  <c:v>2362.2453599999999</c:v>
                </c:pt>
                <c:pt idx="180">
                  <c:v>2369.7668199999998</c:v>
                </c:pt>
                <c:pt idx="181">
                  <c:v>2377.2893899999999</c:v>
                </c:pt>
                <c:pt idx="182">
                  <c:v>2384.8130900000001</c:v>
                </c:pt>
                <c:pt idx="183">
                  <c:v>2392.3379</c:v>
                </c:pt>
                <c:pt idx="184">
                  <c:v>2399.86384</c:v>
                </c:pt>
                <c:pt idx="185">
                  <c:v>2407.3908900000001</c:v>
                </c:pt>
                <c:pt idx="186">
                  <c:v>2414.9190699999999</c:v>
                </c:pt>
                <c:pt idx="187">
                  <c:v>2422.4483700000001</c:v>
                </c:pt>
                <c:pt idx="188">
                  <c:v>2429.9787900000001</c:v>
                </c:pt>
                <c:pt idx="189">
                  <c:v>2437.5103199999999</c:v>
                </c:pt>
                <c:pt idx="190">
                  <c:v>2445.0429800000002</c:v>
                </c:pt>
                <c:pt idx="191">
                  <c:v>2452.5767599999999</c:v>
                </c:pt>
                <c:pt idx="192">
                  <c:v>2460.11166</c:v>
                </c:pt>
                <c:pt idx="193">
                  <c:v>2467.64768</c:v>
                </c:pt>
                <c:pt idx="194">
                  <c:v>2475.1848199999999</c:v>
                </c:pt>
                <c:pt idx="195">
                  <c:v>2482.7230800000002</c:v>
                </c:pt>
                <c:pt idx="196">
                  <c:v>2490.2624599999999</c:v>
                </c:pt>
                <c:pt idx="197">
                  <c:v>2497.80296</c:v>
                </c:pt>
                <c:pt idx="198">
                  <c:v>2505.3445900000002</c:v>
                </c:pt>
                <c:pt idx="199">
                  <c:v>2512.88733</c:v>
                </c:pt>
                <c:pt idx="200">
                  <c:v>2520.4311899999998</c:v>
                </c:pt>
                <c:pt idx="201">
                  <c:v>2527.9761800000001</c:v>
                </c:pt>
                <c:pt idx="202">
                  <c:v>2535.5222800000001</c:v>
                </c:pt>
                <c:pt idx="203">
                  <c:v>2543.0695000000001</c:v>
                </c:pt>
                <c:pt idx="204">
                  <c:v>2550.6178500000001</c:v>
                </c:pt>
                <c:pt idx="205">
                  <c:v>2558.1673099999998</c:v>
                </c:pt>
                <c:pt idx="206">
                  <c:v>2565.7179000000001</c:v>
                </c:pt>
                <c:pt idx="207">
                  <c:v>2573.2696099999998</c:v>
                </c:pt>
                <c:pt idx="208">
                  <c:v>2580.8224300000002</c:v>
                </c:pt>
                <c:pt idx="209">
                  <c:v>2588.3763800000002</c:v>
                </c:pt>
                <c:pt idx="210">
                  <c:v>2595.93145</c:v>
                </c:pt>
                <c:pt idx="211">
                  <c:v>2603.4876300000001</c:v>
                </c:pt>
                <c:pt idx="212">
                  <c:v>2611.0449400000002</c:v>
                </c:pt>
                <c:pt idx="213">
                  <c:v>2618.6033699999998</c:v>
                </c:pt>
                <c:pt idx="214">
                  <c:v>2626.1629200000002</c:v>
                </c:pt>
                <c:pt idx="215">
                  <c:v>2633.7235900000001</c:v>
                </c:pt>
                <c:pt idx="216">
                  <c:v>2641.2853799999998</c:v>
                </c:pt>
                <c:pt idx="217">
                  <c:v>2648.8482899999999</c:v>
                </c:pt>
                <c:pt idx="218">
                  <c:v>2656.4123199999999</c:v>
                </c:pt>
                <c:pt idx="219">
                  <c:v>2663.9774699999998</c:v>
                </c:pt>
                <c:pt idx="220">
                  <c:v>2671.5437499999998</c:v>
                </c:pt>
                <c:pt idx="221">
                  <c:v>2679.11114</c:v>
                </c:pt>
                <c:pt idx="222">
                  <c:v>2686.67965</c:v>
                </c:pt>
                <c:pt idx="223">
                  <c:v>2694.2492900000002</c:v>
                </c:pt>
                <c:pt idx="224">
                  <c:v>2701.8200400000001</c:v>
                </c:pt>
                <c:pt idx="225">
                  <c:v>2709.3919099999998</c:v>
                </c:pt>
                <c:pt idx="226">
                  <c:v>2716.9649100000001</c:v>
                </c:pt>
                <c:pt idx="227">
                  <c:v>2724.5390200000002</c:v>
                </c:pt>
                <c:pt idx="228">
                  <c:v>2732.1142599999998</c:v>
                </c:pt>
                <c:pt idx="229">
                  <c:v>2739.6906199999999</c:v>
                </c:pt>
                <c:pt idx="230">
                  <c:v>2747.26809</c:v>
                </c:pt>
                <c:pt idx="231">
                  <c:v>2754.8466899999999</c:v>
                </c:pt>
                <c:pt idx="232">
                  <c:v>2762.42641</c:v>
                </c:pt>
                <c:pt idx="233">
                  <c:v>2770.0072399999999</c:v>
                </c:pt>
                <c:pt idx="234">
                  <c:v>2777.5891999999999</c:v>
                </c:pt>
                <c:pt idx="235">
                  <c:v>2785.1722799999998</c:v>
                </c:pt>
                <c:pt idx="236">
                  <c:v>2792.75648</c:v>
                </c:pt>
                <c:pt idx="237">
                  <c:v>2800.3418000000001</c:v>
                </c:pt>
                <c:pt idx="238">
                  <c:v>2807.9282400000002</c:v>
                </c:pt>
                <c:pt idx="239">
                  <c:v>2815.5158000000001</c:v>
                </c:pt>
                <c:pt idx="240">
                  <c:v>2823.10448</c:v>
                </c:pt>
                <c:pt idx="241">
                  <c:v>2830.6942800000002</c:v>
                </c:pt>
                <c:pt idx="242">
                  <c:v>2838.28521</c:v>
                </c:pt>
                <c:pt idx="243">
                  <c:v>2845.87725</c:v>
                </c:pt>
                <c:pt idx="244">
                  <c:v>2853.4704099999999</c:v>
                </c:pt>
                <c:pt idx="245">
                  <c:v>2861.0646900000002</c:v>
                </c:pt>
                <c:pt idx="246">
                  <c:v>2868.6601000000001</c:v>
                </c:pt>
                <c:pt idx="247">
                  <c:v>2876.2566200000001</c:v>
                </c:pt>
                <c:pt idx="248">
                  <c:v>2883.8542699999998</c:v>
                </c:pt>
                <c:pt idx="249">
                  <c:v>2891.4530300000001</c:v>
                </c:pt>
                <c:pt idx="250">
                  <c:v>2899.0529200000001</c:v>
                </c:pt>
                <c:pt idx="251">
                  <c:v>2906.6539200000002</c:v>
                </c:pt>
                <c:pt idx="252">
                  <c:v>2914.25605</c:v>
                </c:pt>
                <c:pt idx="253">
                  <c:v>2921.8593000000001</c:v>
                </c:pt>
                <c:pt idx="254">
                  <c:v>2929.4636700000001</c:v>
                </c:pt>
                <c:pt idx="255">
                  <c:v>2937.0691499999998</c:v>
                </c:pt>
                <c:pt idx="256">
                  <c:v>2944.6757600000001</c:v>
                </c:pt>
                <c:pt idx="257">
                  <c:v>2952.2834899999998</c:v>
                </c:pt>
                <c:pt idx="258">
                  <c:v>2959.8923399999999</c:v>
                </c:pt>
                <c:pt idx="259">
                  <c:v>2967.5023099999999</c:v>
                </c:pt>
                <c:pt idx="260">
                  <c:v>2975.1134000000002</c:v>
                </c:pt>
                <c:pt idx="261">
                  <c:v>2982.72561</c:v>
                </c:pt>
                <c:pt idx="262">
                  <c:v>2990.3389400000001</c:v>
                </c:pt>
                <c:pt idx="263">
                  <c:v>2997.9533900000001</c:v>
                </c:pt>
                <c:pt idx="264">
                  <c:v>3005.5689600000001</c:v>
                </c:pt>
                <c:pt idx="265">
                  <c:v>3013.1856600000001</c:v>
                </c:pt>
                <c:pt idx="266">
                  <c:v>3020.8034699999998</c:v>
                </c:pt>
                <c:pt idx="267">
                  <c:v>3028.4223999999999</c:v>
                </c:pt>
                <c:pt idx="268">
                  <c:v>3036.0424600000001</c:v>
                </c:pt>
                <c:pt idx="269">
                  <c:v>3043.66363</c:v>
                </c:pt>
                <c:pt idx="270">
                  <c:v>3051.2859199999998</c:v>
                </c:pt>
                <c:pt idx="271">
                  <c:v>3058.9093400000002</c:v>
                </c:pt>
                <c:pt idx="272">
                  <c:v>3066.53388</c:v>
                </c:pt>
                <c:pt idx="273">
                  <c:v>3074.1595299999999</c:v>
                </c:pt>
                <c:pt idx="274">
                  <c:v>3081.78631</c:v>
                </c:pt>
                <c:pt idx="275">
                  <c:v>3089.4142000000002</c:v>
                </c:pt>
                <c:pt idx="276">
                  <c:v>3097.04322</c:v>
                </c:pt>
                <c:pt idx="277">
                  <c:v>3104.6733599999998</c:v>
                </c:pt>
                <c:pt idx="278">
                  <c:v>3112.3046199999999</c:v>
                </c:pt>
                <c:pt idx="279">
                  <c:v>3119.9369999999999</c:v>
                </c:pt>
                <c:pt idx="280">
                  <c:v>3127.5704999999998</c:v>
                </c:pt>
                <c:pt idx="281">
                  <c:v>3135.2051200000001</c:v>
                </c:pt>
                <c:pt idx="282">
                  <c:v>3142.8408599999998</c:v>
                </c:pt>
                <c:pt idx="283">
                  <c:v>3150.4777199999999</c:v>
                </c:pt>
                <c:pt idx="284">
                  <c:v>3158.1156999999998</c:v>
                </c:pt>
                <c:pt idx="285">
                  <c:v>3165.7548000000002</c:v>
                </c:pt>
                <c:pt idx="286">
                  <c:v>3173.3950199999999</c:v>
                </c:pt>
                <c:pt idx="287">
                  <c:v>3181.0363600000001</c:v>
                </c:pt>
                <c:pt idx="288">
                  <c:v>3188.6788299999998</c:v>
                </c:pt>
                <c:pt idx="289">
                  <c:v>3196.3224100000002</c:v>
                </c:pt>
                <c:pt idx="290">
                  <c:v>3203.96711</c:v>
                </c:pt>
                <c:pt idx="291">
                  <c:v>3211.61294</c:v>
                </c:pt>
                <c:pt idx="292">
                  <c:v>3219.2598800000001</c:v>
                </c:pt>
                <c:pt idx="293">
                  <c:v>3226.9079499999998</c:v>
                </c:pt>
                <c:pt idx="294">
                  <c:v>3234.5571300000001</c:v>
                </c:pt>
                <c:pt idx="295">
                  <c:v>3242.2074400000001</c:v>
                </c:pt>
                <c:pt idx="296">
                  <c:v>3249.8588599999998</c:v>
                </c:pt>
                <c:pt idx="297">
                  <c:v>3257.5114100000001</c:v>
                </c:pt>
                <c:pt idx="298">
                  <c:v>3265.1650800000002</c:v>
                </c:pt>
                <c:pt idx="299">
                  <c:v>3272.8198699999998</c:v>
                </c:pt>
                <c:pt idx="300">
                  <c:v>3280.47577</c:v>
                </c:pt>
                <c:pt idx="301">
                  <c:v>3288.1327999999999</c:v>
                </c:pt>
                <c:pt idx="302">
                  <c:v>3295.7909500000001</c:v>
                </c:pt>
                <c:pt idx="303">
                  <c:v>3303.4502200000002</c:v>
                </c:pt>
                <c:pt idx="304">
                  <c:v>3311.1106100000002</c:v>
                </c:pt>
                <c:pt idx="305">
                  <c:v>3318.7721200000001</c:v>
                </c:pt>
                <c:pt idx="306">
                  <c:v>3326.4347499999999</c:v>
                </c:pt>
                <c:pt idx="307">
                  <c:v>3334.0985000000001</c:v>
                </c:pt>
                <c:pt idx="308">
                  <c:v>3341.7633799999999</c:v>
                </c:pt>
                <c:pt idx="309">
                  <c:v>3349.4293699999998</c:v>
                </c:pt>
                <c:pt idx="310">
                  <c:v>3357.0964800000002</c:v>
                </c:pt>
                <c:pt idx="311">
                  <c:v>3364.7647099999999</c:v>
                </c:pt>
                <c:pt idx="312">
                  <c:v>3372.4340699999998</c:v>
                </c:pt>
                <c:pt idx="313">
                  <c:v>3380.1045399999998</c:v>
                </c:pt>
                <c:pt idx="314">
                  <c:v>3387.7761399999999</c:v>
                </c:pt>
                <c:pt idx="315">
                  <c:v>3395.4488500000002</c:v>
                </c:pt>
                <c:pt idx="316">
                  <c:v>3403.1226900000001</c:v>
                </c:pt>
                <c:pt idx="317">
                  <c:v>3410.7976399999998</c:v>
                </c:pt>
                <c:pt idx="318">
                  <c:v>3418.47372</c:v>
                </c:pt>
                <c:pt idx="319">
                  <c:v>3426.15092</c:v>
                </c:pt>
              </c:numCache>
            </c:numRef>
          </c:xVal>
          <c:yVal>
            <c:numRef>
              <c:f>Sheet5!$Z$2:$Z$324</c:f>
              <c:numCache>
                <c:formatCode>General</c:formatCode>
                <c:ptCount val="323"/>
                <c:pt idx="0">
                  <c:v>11.615648862</c:v>
                </c:pt>
                <c:pt idx="1">
                  <c:v>11.607595872000001</c:v>
                </c:pt>
                <c:pt idx="2">
                  <c:v>11.599541661</c:v>
                </c:pt>
                <c:pt idx="3">
                  <c:v>11.591486218</c:v>
                </c:pt>
                <c:pt idx="4">
                  <c:v>11.583429532</c:v>
                </c:pt>
                <c:pt idx="5">
                  <c:v>11.575371625000001</c:v>
                </c:pt>
                <c:pt idx="6">
                  <c:v>11.567312475</c:v>
                </c:pt>
                <c:pt idx="7">
                  <c:v>11.559252093</c:v>
                </c:pt>
                <c:pt idx="8">
                  <c:v>11.55119049</c:v>
                </c:pt>
                <c:pt idx="9">
                  <c:v>11.543127644</c:v>
                </c:pt>
                <c:pt idx="10">
                  <c:v>11.535063566</c:v>
                </c:pt>
                <c:pt idx="11">
                  <c:v>11.526998267</c:v>
                </c:pt>
                <c:pt idx="12">
                  <c:v>11.518931725</c:v>
                </c:pt>
                <c:pt idx="13">
                  <c:v>11.510863950999999</c:v>
                </c:pt>
                <c:pt idx="14">
                  <c:v>11.502794945</c:v>
                </c:pt>
                <c:pt idx="15">
                  <c:v>11.494724707</c:v>
                </c:pt>
                <c:pt idx="16">
                  <c:v>11.486653237000001</c:v>
                </c:pt>
                <c:pt idx="17">
                  <c:v>11.478580535000001</c:v>
                </c:pt>
                <c:pt idx="18">
                  <c:v>11.470506601</c:v>
                </c:pt>
                <c:pt idx="19">
                  <c:v>11.462431434999999</c:v>
                </c:pt>
                <c:pt idx="20">
                  <c:v>11.454355036999999</c:v>
                </c:pt>
                <c:pt idx="21">
                  <c:v>11.446277407</c:v>
                </c:pt>
                <c:pt idx="22">
                  <c:v>11.438198534</c:v>
                </c:pt>
                <c:pt idx="23">
                  <c:v>11.430118439999999</c:v>
                </c:pt>
                <c:pt idx="24">
                  <c:v>11.422037114</c:v>
                </c:pt>
                <c:pt idx="25">
                  <c:v>11.413954544999999</c:v>
                </c:pt>
                <c:pt idx="26">
                  <c:v>11.405870755</c:v>
                </c:pt>
                <c:pt idx="27">
                  <c:v>11.397785722</c:v>
                </c:pt>
                <c:pt idx="28">
                  <c:v>11.389699468</c:v>
                </c:pt>
                <c:pt idx="29">
                  <c:v>11.381611971</c:v>
                </c:pt>
                <c:pt idx="30">
                  <c:v>11.373523253</c:v>
                </c:pt>
                <c:pt idx="31">
                  <c:v>11.365433292000001</c:v>
                </c:pt>
                <c:pt idx="32">
                  <c:v>11.357342099</c:v>
                </c:pt>
                <c:pt idx="33">
                  <c:v>11.349249685</c:v>
                </c:pt>
                <c:pt idx="34">
                  <c:v>11.341156028</c:v>
                </c:pt>
                <c:pt idx="35">
                  <c:v>11.333061139</c:v>
                </c:pt>
                <c:pt idx="36">
                  <c:v>11.324965018</c:v>
                </c:pt>
                <c:pt idx="37">
                  <c:v>11.316867665</c:v>
                </c:pt>
                <c:pt idx="38">
                  <c:v>11.308769079999999</c:v>
                </c:pt>
                <c:pt idx="39">
                  <c:v>11.300669263</c:v>
                </c:pt>
                <c:pt idx="40">
                  <c:v>11.292568213999999</c:v>
                </c:pt>
                <c:pt idx="41">
                  <c:v>11.284465933</c:v>
                </c:pt>
                <c:pt idx="42">
                  <c:v>11.27636242</c:v>
                </c:pt>
                <c:pt idx="43">
                  <c:v>11.268257675000001</c:v>
                </c:pt>
                <c:pt idx="44">
                  <c:v>11.260151687</c:v>
                </c:pt>
                <c:pt idx="45">
                  <c:v>11.252044478</c:v>
                </c:pt>
                <c:pt idx="46">
                  <c:v>11.243936036999999</c:v>
                </c:pt>
                <c:pt idx="47">
                  <c:v>11.235826353</c:v>
                </c:pt>
                <c:pt idx="48">
                  <c:v>11.227715448</c:v>
                </c:pt>
                <c:pt idx="49">
                  <c:v>11.219603299999999</c:v>
                </c:pt>
                <c:pt idx="50">
                  <c:v>11.211489931000001</c:v>
                </c:pt>
                <c:pt idx="51">
                  <c:v>11.203375318999999</c:v>
                </c:pt>
                <c:pt idx="52">
                  <c:v>11.195259485999999</c:v>
                </c:pt>
                <c:pt idx="53">
                  <c:v>11.18714241</c:v>
                </c:pt>
                <c:pt idx="54">
                  <c:v>11.179024102</c:v>
                </c:pt>
                <c:pt idx="55">
                  <c:v>11.170904573</c:v>
                </c:pt>
                <c:pt idx="56">
                  <c:v>11.162783801</c:v>
                </c:pt>
                <c:pt idx="57">
                  <c:v>11.154661796999999</c:v>
                </c:pt>
                <c:pt idx="58">
                  <c:v>11.146538561</c:v>
                </c:pt>
                <c:pt idx="59">
                  <c:v>11.138414093</c:v>
                </c:pt>
                <c:pt idx="60">
                  <c:v>11.130288393000001</c:v>
                </c:pt>
                <c:pt idx="61">
                  <c:v>11.122161460999999</c:v>
                </c:pt>
                <c:pt idx="62">
                  <c:v>11.114033297000001</c:v>
                </c:pt>
                <c:pt idx="63">
                  <c:v>11.105903901</c:v>
                </c:pt>
                <c:pt idx="64">
                  <c:v>11.097773273</c:v>
                </c:pt>
                <c:pt idx="65">
                  <c:v>11.089641413000001</c:v>
                </c:pt>
                <c:pt idx="66">
                  <c:v>11.08150831</c:v>
                </c:pt>
                <c:pt idx="67">
                  <c:v>11.073373986</c:v>
                </c:pt>
                <c:pt idx="68">
                  <c:v>11.065238430000001</c:v>
                </c:pt>
                <c:pt idx="69">
                  <c:v>11.057101631</c:v>
                </c:pt>
                <c:pt idx="70">
                  <c:v>11.048963611</c:v>
                </c:pt>
                <c:pt idx="71">
                  <c:v>11.040824347999999</c:v>
                </c:pt>
                <c:pt idx="72">
                  <c:v>11.032683863999999</c:v>
                </c:pt>
                <c:pt idx="73">
                  <c:v>11.024542137000001</c:v>
                </c:pt>
                <c:pt idx="74">
                  <c:v>11.016399188999999</c:v>
                </c:pt>
                <c:pt idx="75">
                  <c:v>11.008254998</c:v>
                </c:pt>
                <c:pt idx="76">
                  <c:v>11.000109575</c:v>
                </c:pt>
                <c:pt idx="77">
                  <c:v>10.991962931</c:v>
                </c:pt>
                <c:pt idx="78">
                  <c:v>10.983815044</c:v>
                </c:pt>
                <c:pt idx="79">
                  <c:v>10.975665924999999</c:v>
                </c:pt>
                <c:pt idx="80">
                  <c:v>10.967515574</c:v>
                </c:pt>
                <c:pt idx="81">
                  <c:v>10.959363991</c:v>
                </c:pt>
                <c:pt idx="82">
                  <c:v>10.951211176000001</c:v>
                </c:pt>
                <c:pt idx="83">
                  <c:v>10.943057129</c:v>
                </c:pt>
                <c:pt idx="84">
                  <c:v>10.934901849999999</c:v>
                </c:pt>
                <c:pt idx="85">
                  <c:v>10.926745339</c:v>
                </c:pt>
                <c:pt idx="86">
                  <c:v>10.918587596</c:v>
                </c:pt>
                <c:pt idx="87">
                  <c:v>10.910428620999999</c:v>
                </c:pt>
                <c:pt idx="88">
                  <c:v>10.902268403000001</c:v>
                </c:pt>
                <c:pt idx="89">
                  <c:v>10.894106964000001</c:v>
                </c:pt>
                <c:pt idx="90">
                  <c:v>10.885944293</c:v>
                </c:pt>
                <c:pt idx="91">
                  <c:v>10.87778039</c:v>
                </c:pt>
                <c:pt idx="92">
                  <c:v>10.869615244</c:v>
                </c:pt>
                <c:pt idx="93">
                  <c:v>10.861448877000001</c:v>
                </c:pt>
                <c:pt idx="94">
                  <c:v>10.853281267</c:v>
                </c:pt>
                <c:pt idx="95">
                  <c:v>10.845112436000001</c:v>
                </c:pt>
                <c:pt idx="96">
                  <c:v>10.836942362</c:v>
                </c:pt>
                <c:pt idx="97">
                  <c:v>10.828771056000001</c:v>
                </c:pt>
                <c:pt idx="98">
                  <c:v>10.820598529</c:v>
                </c:pt>
                <c:pt idx="99">
                  <c:v>10.812424759000001</c:v>
                </c:pt>
                <c:pt idx="100">
                  <c:v>10.804249757000001</c:v>
                </c:pt>
                <c:pt idx="101">
                  <c:v>10.796073523</c:v>
                </c:pt>
                <c:pt idx="102">
                  <c:v>10.787896056999999</c:v>
                </c:pt>
                <c:pt idx="103">
                  <c:v>10.779717358999999</c:v>
                </c:pt>
                <c:pt idx="104">
                  <c:v>10.771537439999999</c:v>
                </c:pt>
                <c:pt idx="105">
                  <c:v>10.763356278</c:v>
                </c:pt>
                <c:pt idx="106">
                  <c:v>10.755173873</c:v>
                </c:pt>
                <c:pt idx="107">
                  <c:v>10.746990246999999</c:v>
                </c:pt>
                <c:pt idx="108">
                  <c:v>10.738805388999999</c:v>
                </c:pt>
                <c:pt idx="109">
                  <c:v>10.730619299000001</c:v>
                </c:pt>
                <c:pt idx="110">
                  <c:v>10.722431976999999</c:v>
                </c:pt>
                <c:pt idx="111">
                  <c:v>10.714243422999999</c:v>
                </c:pt>
                <c:pt idx="112">
                  <c:v>10.706053625999999</c:v>
                </c:pt>
                <c:pt idx="113">
                  <c:v>10.697862607999999</c:v>
                </c:pt>
                <c:pt idx="114">
                  <c:v>10.689670347</c:v>
                </c:pt>
                <c:pt idx="115">
                  <c:v>10.681476865</c:v>
                </c:pt>
                <c:pt idx="116">
                  <c:v>10.67328214</c:v>
                </c:pt>
                <c:pt idx="117">
                  <c:v>10.665086194000001</c:v>
                </c:pt>
                <c:pt idx="118">
                  <c:v>10.656889005</c:v>
                </c:pt>
                <c:pt idx="119">
                  <c:v>10.648690595</c:v>
                </c:pt>
                <c:pt idx="120">
                  <c:v>10.640490942</c:v>
                </c:pt>
                <c:pt idx="121">
                  <c:v>10.632290057000001</c:v>
                </c:pt>
                <c:pt idx="122">
                  <c:v>10.624087939999999</c:v>
                </c:pt>
                <c:pt idx="123">
                  <c:v>10.615884602</c:v>
                </c:pt>
                <c:pt idx="124">
                  <c:v>10.607680021</c:v>
                </c:pt>
                <c:pt idx="125">
                  <c:v>10.599474208</c:v>
                </c:pt>
                <c:pt idx="126">
                  <c:v>10.591267162999999</c:v>
                </c:pt>
                <c:pt idx="127">
                  <c:v>10.583058886</c:v>
                </c:pt>
                <c:pt idx="128">
                  <c:v>10.574849377</c:v>
                </c:pt>
                <c:pt idx="129">
                  <c:v>10.566638636</c:v>
                </c:pt>
                <c:pt idx="130">
                  <c:v>10.558426663000001</c:v>
                </c:pt>
                <c:pt idx="131">
                  <c:v>10.550213447000001</c:v>
                </c:pt>
                <c:pt idx="132">
                  <c:v>10.54199901</c:v>
                </c:pt>
                <c:pt idx="133">
                  <c:v>10.533783340999999</c:v>
                </c:pt>
                <c:pt idx="134">
                  <c:v>10.52556644</c:v>
                </c:pt>
                <c:pt idx="135">
                  <c:v>10.517348296</c:v>
                </c:pt>
                <c:pt idx="136">
                  <c:v>10.509128930999999</c:v>
                </c:pt>
                <c:pt idx="137">
                  <c:v>10.500908323000001</c:v>
                </c:pt>
                <c:pt idx="138">
                  <c:v>10.492686494000001</c:v>
                </c:pt>
                <c:pt idx="139">
                  <c:v>10.484463421999999</c:v>
                </c:pt>
                <c:pt idx="140">
                  <c:v>10.476239129</c:v>
                </c:pt>
                <c:pt idx="141">
                  <c:v>10.468013593</c:v>
                </c:pt>
                <c:pt idx="142">
                  <c:v>10.459786825</c:v>
                </c:pt>
                <c:pt idx="143">
                  <c:v>10.451558836</c:v>
                </c:pt>
                <c:pt idx="144">
                  <c:v>10.443329604000001</c:v>
                </c:pt>
                <c:pt idx="145">
                  <c:v>10.43509914</c:v>
                </c:pt>
                <c:pt idx="146">
                  <c:v>10.426867443999999</c:v>
                </c:pt>
                <c:pt idx="147">
                  <c:v>10.418634516000001</c:v>
                </c:pt>
                <c:pt idx="148">
                  <c:v>10.410400356</c:v>
                </c:pt>
                <c:pt idx="149">
                  <c:v>10.402164964000001</c:v>
                </c:pt>
                <c:pt idx="150">
                  <c:v>10.39392834</c:v>
                </c:pt>
                <c:pt idx="151">
                  <c:v>10.385690484</c:v>
                </c:pt>
                <c:pt idx="152">
                  <c:v>10.377451396</c:v>
                </c:pt>
                <c:pt idx="153">
                  <c:v>10.369211075999999</c:v>
                </c:pt>
                <c:pt idx="154">
                  <c:v>10.360969524</c:v>
                </c:pt>
                <c:pt idx="155">
                  <c:v>10.35272674</c:v>
                </c:pt>
                <c:pt idx="156">
                  <c:v>10.344482713</c:v>
                </c:pt>
                <c:pt idx="157">
                  <c:v>10.336237465</c:v>
                </c:pt>
                <c:pt idx="158">
                  <c:v>10.327990974</c:v>
                </c:pt>
                <c:pt idx="159">
                  <c:v>10.319743261999999</c:v>
                </c:pt>
                <c:pt idx="160">
                  <c:v>10.311494317999999</c:v>
                </c:pt>
                <c:pt idx="161">
                  <c:v>10.303244131</c:v>
                </c:pt>
                <c:pt idx="162">
                  <c:v>10.294992711999999</c:v>
                </c:pt>
                <c:pt idx="163">
                  <c:v>10.286740072000001</c:v>
                </c:pt>
                <c:pt idx="164">
                  <c:v>10.278486188999999</c:v>
                </c:pt>
                <c:pt idx="165">
                  <c:v>10.270231074</c:v>
                </c:pt>
                <c:pt idx="166">
                  <c:v>10.261974737999999</c:v>
                </c:pt>
                <c:pt idx="167">
                  <c:v>10.253717159000001</c:v>
                </c:pt>
                <c:pt idx="168">
                  <c:v>10.245458348</c:v>
                </c:pt>
                <c:pt idx="169">
                  <c:v>10.237198305</c:v>
                </c:pt>
                <c:pt idx="170">
                  <c:v>10.228937030000001</c:v>
                </c:pt>
                <c:pt idx="171">
                  <c:v>10.220674523</c:v>
                </c:pt>
                <c:pt idx="172">
                  <c:v>10.212410783999999</c:v>
                </c:pt>
                <c:pt idx="173">
                  <c:v>10.204145813</c:v>
                </c:pt>
                <c:pt idx="174">
                  <c:v>10.19587961</c:v>
                </c:pt>
                <c:pt idx="175">
                  <c:v>10.187612175</c:v>
                </c:pt>
                <c:pt idx="176">
                  <c:v>10.179343508000001</c:v>
                </c:pt>
                <c:pt idx="177">
                  <c:v>10.171073598</c:v>
                </c:pt>
                <c:pt idx="178">
                  <c:v>10.162802466999999</c:v>
                </c:pt>
                <c:pt idx="179">
                  <c:v>10.154530103999999</c:v>
                </c:pt>
                <c:pt idx="180">
                  <c:v>10.146256498</c:v>
                </c:pt>
                <c:pt idx="181">
                  <c:v>10.137981671</c:v>
                </c:pt>
                <c:pt idx="182">
                  <c:v>10.129705601</c:v>
                </c:pt>
                <c:pt idx="183">
                  <c:v>10.121428309999999</c:v>
                </c:pt>
                <c:pt idx="184">
                  <c:v>10.113149776</c:v>
                </c:pt>
                <c:pt idx="185">
                  <c:v>10.104870021</c:v>
                </c:pt>
                <c:pt idx="186">
                  <c:v>10.096589023</c:v>
                </c:pt>
                <c:pt idx="187">
                  <c:v>10.088306792999999</c:v>
                </c:pt>
                <c:pt idx="188">
                  <c:v>10.080023331</c:v>
                </c:pt>
                <c:pt idx="189">
                  <c:v>10.071738648</c:v>
                </c:pt>
                <c:pt idx="190">
                  <c:v>10.063452721999999</c:v>
                </c:pt>
                <c:pt idx="191">
                  <c:v>10.055165563999999</c:v>
                </c:pt>
                <c:pt idx="192">
                  <c:v>10.046877174</c:v>
                </c:pt>
                <c:pt idx="193">
                  <c:v>10.038587551999999</c:v>
                </c:pt>
                <c:pt idx="194">
                  <c:v>10.030296698000001</c:v>
                </c:pt>
                <c:pt idx="195">
                  <c:v>10.022004612</c:v>
                </c:pt>
                <c:pt idx="196">
                  <c:v>10.013711294</c:v>
                </c:pt>
                <c:pt idx="197">
                  <c:v>10.005416744</c:v>
                </c:pt>
                <c:pt idx="198">
                  <c:v>9.9971209509999994</c:v>
                </c:pt>
                <c:pt idx="199">
                  <c:v>9.9888239369999994</c:v>
                </c:pt>
                <c:pt idx="200">
                  <c:v>9.9805256910000004</c:v>
                </c:pt>
                <c:pt idx="201">
                  <c:v>9.9722262019999999</c:v>
                </c:pt>
                <c:pt idx="202">
                  <c:v>9.9639254919999996</c:v>
                </c:pt>
                <c:pt idx="203">
                  <c:v>9.9556235500000003</c:v>
                </c:pt>
                <c:pt idx="204">
                  <c:v>9.9473203649999995</c:v>
                </c:pt>
                <c:pt idx="205">
                  <c:v>9.9390159590000007</c:v>
                </c:pt>
                <c:pt idx="206">
                  <c:v>9.9307103100000003</c:v>
                </c:pt>
                <c:pt idx="207">
                  <c:v>9.9224034289999992</c:v>
                </c:pt>
                <c:pt idx="208">
                  <c:v>9.9140953270000001</c:v>
                </c:pt>
                <c:pt idx="209">
                  <c:v>9.9057859819999994</c:v>
                </c:pt>
                <c:pt idx="210">
                  <c:v>9.8974754049999998</c:v>
                </c:pt>
                <c:pt idx="211">
                  <c:v>9.8891636070000004</c:v>
                </c:pt>
                <c:pt idx="212">
                  <c:v>9.8808505659999994</c:v>
                </c:pt>
                <c:pt idx="213">
                  <c:v>9.8725362929999996</c:v>
                </c:pt>
                <c:pt idx="214">
                  <c:v>9.8642207880000008</c:v>
                </c:pt>
                <c:pt idx="215">
                  <c:v>9.8559040509999996</c:v>
                </c:pt>
                <c:pt idx="216">
                  <c:v>9.8475860819999994</c:v>
                </c:pt>
                <c:pt idx="217">
                  <c:v>9.8392668810000004</c:v>
                </c:pt>
                <c:pt idx="218">
                  <c:v>9.8309464480000006</c:v>
                </c:pt>
                <c:pt idx="219">
                  <c:v>9.8226247830000002</c:v>
                </c:pt>
                <c:pt idx="220">
                  <c:v>9.814301875</c:v>
                </c:pt>
                <c:pt idx="221">
                  <c:v>9.8059777459999999</c:v>
                </c:pt>
                <c:pt idx="222">
                  <c:v>9.7976523849999992</c:v>
                </c:pt>
                <c:pt idx="223">
                  <c:v>9.7893257809999987</c:v>
                </c:pt>
                <c:pt idx="224">
                  <c:v>9.7809979560000002</c:v>
                </c:pt>
                <c:pt idx="225">
                  <c:v>9.7726688989999992</c:v>
                </c:pt>
                <c:pt idx="226">
                  <c:v>9.7643385990000002</c:v>
                </c:pt>
                <c:pt idx="227">
                  <c:v>9.7560070779999997</c:v>
                </c:pt>
                <c:pt idx="228">
                  <c:v>9.7476743140000011</c:v>
                </c:pt>
                <c:pt idx="229">
                  <c:v>9.739340318</c:v>
                </c:pt>
                <c:pt idx="230">
                  <c:v>9.7310051010000009</c:v>
                </c:pt>
                <c:pt idx="231">
                  <c:v>9.7226686410000003</c:v>
                </c:pt>
                <c:pt idx="232">
                  <c:v>9.7143309490000007</c:v>
                </c:pt>
                <c:pt idx="233">
                  <c:v>9.7059920359999996</c:v>
                </c:pt>
                <c:pt idx="234">
                  <c:v>9.6976518800000004</c:v>
                </c:pt>
                <c:pt idx="235">
                  <c:v>9.6893104920000006</c:v>
                </c:pt>
                <c:pt idx="236">
                  <c:v>9.6809678720000001</c:v>
                </c:pt>
                <c:pt idx="237">
                  <c:v>9.6726240200000007</c:v>
                </c:pt>
                <c:pt idx="238">
                  <c:v>9.6642789359999988</c:v>
                </c:pt>
                <c:pt idx="239">
                  <c:v>9.6559326199999997</c:v>
                </c:pt>
                <c:pt idx="240">
                  <c:v>9.647585072</c:v>
                </c:pt>
                <c:pt idx="241">
                  <c:v>9.6392362919999997</c:v>
                </c:pt>
                <c:pt idx="242">
                  <c:v>9.6308862689999994</c:v>
                </c:pt>
                <c:pt idx="243">
                  <c:v>9.6225350249999995</c:v>
                </c:pt>
                <c:pt idx="244">
                  <c:v>9.6141825490000006</c:v>
                </c:pt>
                <c:pt idx="245">
                  <c:v>9.6058288409999992</c:v>
                </c:pt>
                <c:pt idx="246">
                  <c:v>9.5974738899999998</c:v>
                </c:pt>
                <c:pt idx="247">
                  <c:v>9.5891177180000007</c:v>
                </c:pt>
                <c:pt idx="248">
                  <c:v>9.5807603029999999</c:v>
                </c:pt>
                <c:pt idx="249">
                  <c:v>9.5724016669999994</c:v>
                </c:pt>
                <c:pt idx="250">
                  <c:v>9.5640417880000008</c:v>
                </c:pt>
                <c:pt idx="251">
                  <c:v>9.5556806879999989</c:v>
                </c:pt>
                <c:pt idx="252">
                  <c:v>9.5473183450000008</c:v>
                </c:pt>
                <c:pt idx="253">
                  <c:v>9.5389547700000001</c:v>
                </c:pt>
                <c:pt idx="254">
                  <c:v>9.5305899630000006</c:v>
                </c:pt>
                <c:pt idx="255">
                  <c:v>9.5222239349999995</c:v>
                </c:pt>
                <c:pt idx="256">
                  <c:v>9.5138566640000004</c:v>
                </c:pt>
                <c:pt idx="257">
                  <c:v>9.5054881610000006</c:v>
                </c:pt>
                <c:pt idx="258">
                  <c:v>9.4971184260000001</c:v>
                </c:pt>
                <c:pt idx="259">
                  <c:v>9.4887474590000007</c:v>
                </c:pt>
                <c:pt idx="260">
                  <c:v>9.4803752599999989</c:v>
                </c:pt>
                <c:pt idx="261">
                  <c:v>9.4720018289999999</c:v>
                </c:pt>
                <c:pt idx="262">
                  <c:v>9.4636271660000002</c:v>
                </c:pt>
                <c:pt idx="263">
                  <c:v>9.4552512709999998</c:v>
                </c:pt>
                <c:pt idx="264">
                  <c:v>9.4468741439999988</c:v>
                </c:pt>
                <c:pt idx="265">
                  <c:v>9.4384957739999997</c:v>
                </c:pt>
                <c:pt idx="266">
                  <c:v>9.4301161829999991</c:v>
                </c:pt>
                <c:pt idx="267">
                  <c:v>9.4217353599999996</c:v>
                </c:pt>
                <c:pt idx="268">
                  <c:v>9.4133532940000002</c:v>
                </c:pt>
                <c:pt idx="269">
                  <c:v>9.4049700069999993</c:v>
                </c:pt>
                <c:pt idx="270">
                  <c:v>9.3965854879999995</c:v>
                </c:pt>
                <c:pt idx="271">
                  <c:v>9.3881997259999999</c:v>
                </c:pt>
                <c:pt idx="272">
                  <c:v>9.3798127319999995</c:v>
                </c:pt>
                <c:pt idx="273">
                  <c:v>9.3714245169999995</c:v>
                </c:pt>
                <c:pt idx="274">
                  <c:v>9.3630350589999995</c:v>
                </c:pt>
                <c:pt idx="275">
                  <c:v>9.3546443799999999</c:v>
                </c:pt>
                <c:pt idx="276">
                  <c:v>9.3462524580000004</c:v>
                </c:pt>
                <c:pt idx="277">
                  <c:v>9.3378593040000002</c:v>
                </c:pt>
                <c:pt idx="278">
                  <c:v>9.3294649179999993</c:v>
                </c:pt>
                <c:pt idx="279">
                  <c:v>9.3210692999999996</c:v>
                </c:pt>
                <c:pt idx="280">
                  <c:v>9.3126724500000009</c:v>
                </c:pt>
                <c:pt idx="281">
                  <c:v>9.3042743679999997</c:v>
                </c:pt>
                <c:pt idx="282">
                  <c:v>9.2958750539999997</c:v>
                </c:pt>
                <c:pt idx="283">
                  <c:v>9.287474507999999</c:v>
                </c:pt>
                <c:pt idx="284">
                  <c:v>9.2790727299999993</c:v>
                </c:pt>
                <c:pt idx="285">
                  <c:v>9.2706697200000008</c:v>
                </c:pt>
                <c:pt idx="286">
                  <c:v>9.2622654779999998</c:v>
                </c:pt>
                <c:pt idx="287">
                  <c:v>9.2538600039999999</c:v>
                </c:pt>
                <c:pt idx="288">
                  <c:v>9.2454532870000001</c:v>
                </c:pt>
                <c:pt idx="289">
                  <c:v>9.2370453489999989</c:v>
                </c:pt>
                <c:pt idx="290">
                  <c:v>9.2286361790000004</c:v>
                </c:pt>
                <c:pt idx="291">
                  <c:v>9.2202257660000004</c:v>
                </c:pt>
                <c:pt idx="292">
                  <c:v>9.2118141320000007</c:v>
                </c:pt>
                <c:pt idx="293">
                  <c:v>9.2034012549999993</c:v>
                </c:pt>
                <c:pt idx="294">
                  <c:v>9.1949871569999999</c:v>
                </c:pt>
                <c:pt idx="295">
                  <c:v>9.1865718160000007</c:v>
                </c:pt>
                <c:pt idx="296">
                  <c:v>9.178155254</c:v>
                </c:pt>
                <c:pt idx="297">
                  <c:v>9.1697374489999994</c:v>
                </c:pt>
                <c:pt idx="298">
                  <c:v>9.161318412</c:v>
                </c:pt>
                <c:pt idx="299">
                  <c:v>9.1528981429999998</c:v>
                </c:pt>
                <c:pt idx="300">
                  <c:v>9.1444766529999999</c:v>
                </c:pt>
                <c:pt idx="301">
                  <c:v>9.1360539200000002</c:v>
                </c:pt>
                <c:pt idx="302">
                  <c:v>9.1276299549999997</c:v>
                </c:pt>
                <c:pt idx="303">
                  <c:v>9.1192047579999986</c:v>
                </c:pt>
                <c:pt idx="304">
                  <c:v>9.1107783289999986</c:v>
                </c:pt>
                <c:pt idx="305">
                  <c:v>9.1023506679999997</c:v>
                </c:pt>
                <c:pt idx="306">
                  <c:v>9.0939217750000001</c:v>
                </c:pt>
                <c:pt idx="307">
                  <c:v>9.0854916499999998</c:v>
                </c:pt>
                <c:pt idx="308">
                  <c:v>9.0770602819999997</c:v>
                </c:pt>
                <c:pt idx="309">
                  <c:v>9.0686276929999998</c:v>
                </c:pt>
                <c:pt idx="310">
                  <c:v>9.0601938719999993</c:v>
                </c:pt>
                <c:pt idx="311">
                  <c:v>9.0517588189999998</c:v>
                </c:pt>
                <c:pt idx="312">
                  <c:v>9.0433225230000005</c:v>
                </c:pt>
                <c:pt idx="313">
                  <c:v>9.0348850059999997</c:v>
                </c:pt>
                <c:pt idx="314">
                  <c:v>9.026446245999999</c:v>
                </c:pt>
                <c:pt idx="315">
                  <c:v>9.0180062650000004</c:v>
                </c:pt>
                <c:pt idx="316">
                  <c:v>9.0095650410000001</c:v>
                </c:pt>
                <c:pt idx="317">
                  <c:v>9.0011225960000001</c:v>
                </c:pt>
                <c:pt idx="318">
                  <c:v>8.9926789080000002</c:v>
                </c:pt>
                <c:pt idx="319">
                  <c:v>8.9842339879999997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484-4D8B-91BB-7F2E281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50432"/>
        <c:axId val="840253232"/>
      </c:scatterChart>
      <c:valAx>
        <c:axId val="8483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253232"/>
        <c:crosses val="autoZero"/>
        <c:crossBetween val="midCat"/>
      </c:valAx>
      <c:valAx>
        <c:axId val="840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5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Sheet2!$K$1:$K$25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Sheet2!$L$1:$L$25</c:f>
              <c:numCache>
                <c:formatCode>General</c:formatCode>
                <c:ptCount val="25"/>
                <c:pt idx="0">
                  <c:v>8.4</c:v>
                </c:pt>
                <c:pt idx="1">
                  <c:v>7.6</c:v>
                </c:pt>
                <c:pt idx="2">
                  <c:v>7.8</c:v>
                </c:pt>
                <c:pt idx="3">
                  <c:v>7.8</c:v>
                </c:pt>
                <c:pt idx="4">
                  <c:v>7</c:v>
                </c:pt>
                <c:pt idx="5">
                  <c:v>6.8</c:v>
                </c:pt>
                <c:pt idx="6">
                  <c:v>6.6</c:v>
                </c:pt>
                <c:pt idx="7">
                  <c:v>5.8</c:v>
                </c:pt>
                <c:pt idx="9">
                  <c:v>5.7</c:v>
                </c:pt>
                <c:pt idx="10">
                  <c:v>5.5</c:v>
                </c:pt>
                <c:pt idx="11">
                  <c:v>5.4</c:v>
                </c:pt>
                <c:pt idx="12">
                  <c:v>5.4</c:v>
                </c:pt>
                <c:pt idx="13">
                  <c:v>5</c:v>
                </c:pt>
                <c:pt idx="14">
                  <c:v>4.9000000000000004</c:v>
                </c:pt>
                <c:pt idx="16">
                  <c:v>4.5999999999999996</c:v>
                </c:pt>
                <c:pt idx="18">
                  <c:v>4.7</c:v>
                </c:pt>
                <c:pt idx="20">
                  <c:v>4.0999999999999996</c:v>
                </c:pt>
                <c:pt idx="22">
                  <c:v>4.7</c:v>
                </c:pt>
                <c:pt idx="23">
                  <c:v>5</c:v>
                </c:pt>
                <c:pt idx="24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5-48F1-B7D8-B51221D5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72415"/>
        <c:axId val="1684271887"/>
      </c:scatterChart>
      <c:valAx>
        <c:axId val="13647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71887"/>
        <c:crosses val="autoZero"/>
        <c:crossBetween val="midCat"/>
      </c:valAx>
      <c:valAx>
        <c:axId val="16842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77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37097175830123E-2"/>
          <c:y val="0.19609989069668679"/>
          <c:w val="0.89745603674540686"/>
          <c:h val="0.60420312044327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波长偏移作图!$B$1</c:f>
              <c:strCache>
                <c:ptCount val="1"/>
                <c:pt idx="0">
                  <c:v>2021/3/7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波长偏移作图!$A$2:$A$325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波长偏移作图!$B$2:$B$325</c:f>
              <c:numCache>
                <c:formatCode>General</c:formatCode>
                <c:ptCount val="324"/>
                <c:pt idx="0">
                  <c:v>8.4</c:v>
                </c:pt>
                <c:pt idx="1">
                  <c:v>7.6</c:v>
                </c:pt>
                <c:pt idx="2">
                  <c:v>7.8</c:v>
                </c:pt>
                <c:pt idx="3">
                  <c:v>7.8</c:v>
                </c:pt>
                <c:pt idx="4">
                  <c:v>7</c:v>
                </c:pt>
                <c:pt idx="5">
                  <c:v>6.8</c:v>
                </c:pt>
                <c:pt idx="6">
                  <c:v>6.6</c:v>
                </c:pt>
                <c:pt idx="7">
                  <c:v>5.8</c:v>
                </c:pt>
                <c:pt idx="8">
                  <c:v>#N/A</c:v>
                </c:pt>
                <c:pt idx="9">
                  <c:v>5.7</c:v>
                </c:pt>
                <c:pt idx="10">
                  <c:v>5.5</c:v>
                </c:pt>
                <c:pt idx="11">
                  <c:v>5.4</c:v>
                </c:pt>
                <c:pt idx="12">
                  <c:v>5.4</c:v>
                </c:pt>
                <c:pt idx="13">
                  <c:v>5</c:v>
                </c:pt>
                <c:pt idx="14">
                  <c:v>4.9000000000000004</c:v>
                </c:pt>
                <c:pt idx="15">
                  <c:v>#N/A</c:v>
                </c:pt>
                <c:pt idx="16">
                  <c:v>4.5999999999999996</c:v>
                </c:pt>
                <c:pt idx="17">
                  <c:v>#N/A</c:v>
                </c:pt>
                <c:pt idx="18">
                  <c:v>4.7</c:v>
                </c:pt>
                <c:pt idx="19">
                  <c:v>#N/A</c:v>
                </c:pt>
                <c:pt idx="20">
                  <c:v>4.0999999999999996</c:v>
                </c:pt>
                <c:pt idx="21">
                  <c:v>#N/A</c:v>
                </c:pt>
                <c:pt idx="22">
                  <c:v>4.7</c:v>
                </c:pt>
                <c:pt idx="23">
                  <c:v>5</c:v>
                </c:pt>
                <c:pt idx="24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4-48B5-990E-835BFD6CAF13}"/>
            </c:ext>
          </c:extLst>
        </c:ser>
        <c:ser>
          <c:idx val="1"/>
          <c:order val="1"/>
          <c:tx>
            <c:strRef>
              <c:f>波长偏移作图!$C$1</c:f>
              <c:strCache>
                <c:ptCount val="1"/>
                <c:pt idx="0">
                  <c:v>2021/3/8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波长偏移作图!$A$2:$A$325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波长偏移作图!$C$2:$C$325</c:f>
              <c:numCache>
                <c:formatCode>General</c:formatCode>
                <c:ptCount val="324"/>
                <c:pt idx="0">
                  <c:v>8.5</c:v>
                </c:pt>
                <c:pt idx="1">
                  <c:v>7.6</c:v>
                </c:pt>
                <c:pt idx="2">
                  <c:v>7.8</c:v>
                </c:pt>
                <c:pt idx="3">
                  <c:v>7.9</c:v>
                </c:pt>
                <c:pt idx="4">
                  <c:v>7.1</c:v>
                </c:pt>
                <c:pt idx="5">
                  <c:v>6.8</c:v>
                </c:pt>
                <c:pt idx="6">
                  <c:v>6.7</c:v>
                </c:pt>
                <c:pt idx="7">
                  <c:v>5.9</c:v>
                </c:pt>
                <c:pt idx="8">
                  <c:v>#N/A</c:v>
                </c:pt>
                <c:pt idx="9">
                  <c:v>5.8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5.0999999999999996</c:v>
                </c:pt>
                <c:pt idx="14">
                  <c:v>5</c:v>
                </c:pt>
                <c:pt idx="15">
                  <c:v>#N/A</c:v>
                </c:pt>
                <c:pt idx="16">
                  <c:v>4.7</c:v>
                </c:pt>
                <c:pt idx="17">
                  <c:v>#N/A</c:v>
                </c:pt>
                <c:pt idx="18">
                  <c:v>4.8</c:v>
                </c:pt>
                <c:pt idx="19">
                  <c:v>#N/A</c:v>
                </c:pt>
                <c:pt idx="20">
                  <c:v>4.5999999999999996</c:v>
                </c:pt>
                <c:pt idx="21">
                  <c:v>#N/A</c:v>
                </c:pt>
                <c:pt idx="22">
                  <c:v>4.8</c:v>
                </c:pt>
                <c:pt idx="23">
                  <c:v>5.0999999999999996</c:v>
                </c:pt>
                <c:pt idx="24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4-48B5-990E-835BFD6C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72623"/>
        <c:axId val="1160257647"/>
      </c:scatterChart>
      <c:valAx>
        <c:axId val="1088772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position</a:t>
                </a:r>
                <a:endParaRPr lang="zh-CN" altLang="en-US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552134227496381"/>
              <c:y val="0.88318859346825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0257647"/>
        <c:crosses val="autoZero"/>
        <c:crossBetween val="midCat"/>
      </c:valAx>
      <c:valAx>
        <c:axId val="1160257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center wavelength shifts/nm</a:t>
                </a:r>
                <a:endParaRPr lang="zh-CN" altLang="en-US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8772623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954876823603155"/>
          <c:y val="0.10558198792790159"/>
          <c:w val="0.49205555555555558"/>
          <c:h val="0.16743438320209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916230569822"/>
          <c:y val="0.11691762621789194"/>
          <c:w val="0.84930337776828446"/>
          <c:h val="0.7155740917682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波长偏移作图!$F$1</c:f>
              <c:strCache>
                <c:ptCount val="1"/>
                <c:pt idx="0">
                  <c:v>2021/3/7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波长偏移作图!$E$3:$E$326</c:f>
              <c:numCache>
                <c:formatCode>General</c:formatCode>
                <c:ptCount val="3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波长偏移作图!$F$3:$F$326</c:f>
              <c:numCache>
                <c:formatCode>General</c:formatCode>
                <c:ptCount val="324"/>
                <c:pt idx="0">
                  <c:v>6.8</c:v>
                </c:pt>
                <c:pt idx="1">
                  <c:v>6.4</c:v>
                </c:pt>
                <c:pt idx="2">
                  <c:v>6.2</c:v>
                </c:pt>
                <c:pt idx="3">
                  <c:v>5.9</c:v>
                </c:pt>
                <c:pt idx="4">
                  <c:v>5.3</c:v>
                </c:pt>
                <c:pt idx="5">
                  <c:v>5</c:v>
                </c:pt>
                <c:pt idx="6">
                  <c:v>4.9000000000000004</c:v>
                </c:pt>
                <c:pt idx="7">
                  <c:v>4</c:v>
                </c:pt>
                <c:pt idx="8">
                  <c:v>4.2</c:v>
                </c:pt>
                <c:pt idx="9">
                  <c:v>3.9</c:v>
                </c:pt>
                <c:pt idx="10">
                  <c:v>3.6</c:v>
                </c:pt>
                <c:pt idx="11">
                  <c:v>3.5</c:v>
                </c:pt>
                <c:pt idx="12">
                  <c:v>3.1</c:v>
                </c:pt>
                <c:pt idx="13">
                  <c:v>3.2</c:v>
                </c:pt>
                <c:pt idx="14">
                  <c:v>3.2</c:v>
                </c:pt>
                <c:pt idx="15">
                  <c:v>3.1</c:v>
                </c:pt>
                <c:pt idx="16">
                  <c:v>3.1</c:v>
                </c:pt>
                <c:pt idx="17">
                  <c:v>3.2</c:v>
                </c:pt>
                <c:pt idx="18">
                  <c:v>3.2</c:v>
                </c:pt>
                <c:pt idx="19">
                  <c:v>3.3</c:v>
                </c:pt>
                <c:pt idx="20">
                  <c:v>3.3</c:v>
                </c:pt>
                <c:pt idx="21">
                  <c:v>3.6</c:v>
                </c:pt>
                <c:pt idx="22">
                  <c:v>3.5</c:v>
                </c:pt>
                <c:pt idx="23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4990-B16A-3B6C6B57AF8B}"/>
            </c:ext>
          </c:extLst>
        </c:ser>
        <c:ser>
          <c:idx val="1"/>
          <c:order val="1"/>
          <c:tx>
            <c:strRef>
              <c:f>波长偏移作图!$G$1</c:f>
              <c:strCache>
                <c:ptCount val="1"/>
                <c:pt idx="0">
                  <c:v>2021/3/8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波长偏移作图!$E$3:$E$326</c:f>
              <c:numCache>
                <c:formatCode>General</c:formatCode>
                <c:ptCount val="3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波长偏移作图!$G$3:$G$326</c:f>
              <c:numCache>
                <c:formatCode>General</c:formatCode>
                <c:ptCount val="324"/>
                <c:pt idx="0">
                  <c:v>6.8</c:v>
                </c:pt>
                <c:pt idx="1">
                  <c:v>6.4</c:v>
                </c:pt>
                <c:pt idx="2">
                  <c:v>6.2</c:v>
                </c:pt>
                <c:pt idx="3">
                  <c:v>5.9</c:v>
                </c:pt>
                <c:pt idx="4">
                  <c:v>5.4</c:v>
                </c:pt>
                <c:pt idx="5">
                  <c:v>5</c:v>
                </c:pt>
                <c:pt idx="6">
                  <c:v>4.9000000000000004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</c:v>
                </c:pt>
                <c:pt idx="10">
                  <c:v>3.6</c:v>
                </c:pt>
                <c:pt idx="11">
                  <c:v>3.6</c:v>
                </c:pt>
                <c:pt idx="12">
                  <c:v>3.4</c:v>
                </c:pt>
                <c:pt idx="13">
                  <c:v>3.2</c:v>
                </c:pt>
                <c:pt idx="14">
                  <c:v>3.3</c:v>
                </c:pt>
                <c:pt idx="15">
                  <c:v>3.1</c:v>
                </c:pt>
                <c:pt idx="16">
                  <c:v>3.1</c:v>
                </c:pt>
                <c:pt idx="17">
                  <c:v>3.2</c:v>
                </c:pt>
                <c:pt idx="18">
                  <c:v>3.2</c:v>
                </c:pt>
                <c:pt idx="19">
                  <c:v>3.3</c:v>
                </c:pt>
                <c:pt idx="20">
                  <c:v>3.3</c:v>
                </c:pt>
                <c:pt idx="21">
                  <c:v>3.6</c:v>
                </c:pt>
                <c:pt idx="22">
                  <c:v>3.5</c:v>
                </c:pt>
                <c:pt idx="23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4990-B16A-3B6C6B57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69743"/>
        <c:axId val="1187743087"/>
      </c:scatterChart>
      <c:valAx>
        <c:axId val="10887697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Pixel position</a:t>
                </a:r>
                <a:endParaRPr lang="zh-CN" sz="1400" b="1"/>
              </a:p>
            </c:rich>
          </c:tx>
          <c:layout>
            <c:manualLayout>
              <c:xMode val="edge"/>
              <c:yMode val="edge"/>
              <c:x val="0.41627309533287377"/>
              <c:y val="0.8980897316976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87743087"/>
        <c:crosses val="autoZero"/>
        <c:crossBetween val="midCat"/>
      </c:valAx>
      <c:valAx>
        <c:axId val="1187743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center wavelength shifts/nm</a:t>
                </a:r>
                <a:endParaRPr lang="zh-CN" sz="1400" b="1"/>
              </a:p>
            </c:rich>
          </c:tx>
          <c:layout>
            <c:manualLayout>
              <c:xMode val="edge"/>
              <c:yMode val="edge"/>
              <c:x val="2.2194821208384709E-2"/>
              <c:y val="0.1683449223408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8769743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746953794770725"/>
          <c:y val="0.14722721661563781"/>
          <c:w val="0.269459693000767"/>
          <c:h val="6.0103359533556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337097175830123E-2"/>
          <c:y val="0.12890272005124029"/>
          <c:w val="0.89745603674540686"/>
          <c:h val="0.6714002659481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波长偏移趋势!$E$1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819-4CC6-96A7-925CE598B3DC}"/>
              </c:ext>
            </c:extLst>
          </c:dPt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波长偏移趋势!$B$2:$B$325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波长偏移趋势!$E$2:$E$325</c:f>
              <c:numCache>
                <c:formatCode>General</c:formatCode>
                <c:ptCount val="324"/>
                <c:pt idx="0">
                  <c:v>8.4499999999999993</c:v>
                </c:pt>
                <c:pt idx="1">
                  <c:v>7.6</c:v>
                </c:pt>
                <c:pt idx="2">
                  <c:v>7.8</c:v>
                </c:pt>
                <c:pt idx="3">
                  <c:v>7.85</c:v>
                </c:pt>
                <c:pt idx="4">
                  <c:v>7.05</c:v>
                </c:pt>
                <c:pt idx="5">
                  <c:v>6.8</c:v>
                </c:pt>
                <c:pt idx="6">
                  <c:v>6.65</c:v>
                </c:pt>
                <c:pt idx="7">
                  <c:v>5.85</c:v>
                </c:pt>
                <c:pt idx="9">
                  <c:v>5.75</c:v>
                </c:pt>
                <c:pt idx="10">
                  <c:v>5.55</c:v>
                </c:pt>
                <c:pt idx="11">
                  <c:v>5.45</c:v>
                </c:pt>
                <c:pt idx="12">
                  <c:v>5.45</c:v>
                </c:pt>
                <c:pt idx="13">
                  <c:v>5.05</c:v>
                </c:pt>
                <c:pt idx="14">
                  <c:v>4.95</c:v>
                </c:pt>
                <c:pt idx="16">
                  <c:v>4.6500000000000004</c:v>
                </c:pt>
                <c:pt idx="18">
                  <c:v>4.75</c:v>
                </c:pt>
                <c:pt idx="20">
                  <c:v>4.3499999999999996</c:v>
                </c:pt>
                <c:pt idx="22">
                  <c:v>4.75</c:v>
                </c:pt>
                <c:pt idx="23">
                  <c:v>5.05</c:v>
                </c:pt>
                <c:pt idx="2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A-4D7B-AA0F-D0D9C1DB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72623"/>
        <c:axId val="1160257647"/>
      </c:scatterChart>
      <c:valAx>
        <c:axId val="10887726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position</a:t>
                </a:r>
                <a:endParaRPr lang="zh-CN" altLang="en-US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334031719317528"/>
              <c:y val="0.8761152070845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0257647"/>
        <c:crosses val="autoZero"/>
        <c:crossBetween val="midCat"/>
      </c:valAx>
      <c:valAx>
        <c:axId val="1160257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center wavelength shifts/nm</a:t>
                </a:r>
                <a:endParaRPr lang="zh-CN" altLang="en-US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8772623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916230569822"/>
          <c:y val="0.11691762621789194"/>
          <c:w val="0.84930337776828446"/>
          <c:h val="0.7155740917682013"/>
        </c:manualLayout>
      </c:layout>
      <c:scatterChart>
        <c:scatterStyle val="lineMarker"/>
        <c:varyColors val="0"/>
        <c:ser>
          <c:idx val="0"/>
          <c:order val="0"/>
          <c:tx>
            <c:strRef>
              <c:f>波长偏移趋势!$J$1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波长偏移趋势!$G$2:$G$326</c:f>
              <c:numCache>
                <c:formatCode>General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波长偏移趋势!$J$2:$J$326</c:f>
              <c:numCache>
                <c:formatCode>General</c:formatCode>
                <c:ptCount val="325"/>
                <c:pt idx="0">
                  <c:v>7.7</c:v>
                </c:pt>
                <c:pt idx="1">
                  <c:v>6.8</c:v>
                </c:pt>
                <c:pt idx="2">
                  <c:v>6.4</c:v>
                </c:pt>
                <c:pt idx="3">
                  <c:v>6.2</c:v>
                </c:pt>
                <c:pt idx="4">
                  <c:v>5.9</c:v>
                </c:pt>
                <c:pt idx="5">
                  <c:v>5.35</c:v>
                </c:pt>
                <c:pt idx="6">
                  <c:v>5</c:v>
                </c:pt>
                <c:pt idx="7">
                  <c:v>4.9000000000000004</c:v>
                </c:pt>
                <c:pt idx="8">
                  <c:v>4.05</c:v>
                </c:pt>
                <c:pt idx="9">
                  <c:v>4.3000000000000007</c:v>
                </c:pt>
                <c:pt idx="10">
                  <c:v>3.95</c:v>
                </c:pt>
                <c:pt idx="11">
                  <c:v>3.6</c:v>
                </c:pt>
                <c:pt idx="12">
                  <c:v>3.55</c:v>
                </c:pt>
                <c:pt idx="13">
                  <c:v>3.25</c:v>
                </c:pt>
                <c:pt idx="14">
                  <c:v>3.2</c:v>
                </c:pt>
                <c:pt idx="15">
                  <c:v>3.25</c:v>
                </c:pt>
                <c:pt idx="16">
                  <c:v>3.1</c:v>
                </c:pt>
                <c:pt idx="17">
                  <c:v>3.1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3.3</c:v>
                </c:pt>
                <c:pt idx="22">
                  <c:v>3.6</c:v>
                </c:pt>
                <c:pt idx="23">
                  <c:v>3.5</c:v>
                </c:pt>
                <c:pt idx="2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E-46C8-B23E-B12AFC3E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69743"/>
        <c:axId val="1187743087"/>
      </c:scatterChart>
      <c:valAx>
        <c:axId val="10887697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Pixel position</a:t>
                </a:r>
                <a:endParaRPr lang="zh-CN" sz="1400" b="1"/>
              </a:p>
            </c:rich>
          </c:tx>
          <c:layout>
            <c:manualLayout>
              <c:xMode val="edge"/>
              <c:yMode val="edge"/>
              <c:x val="0.41627309533287377"/>
              <c:y val="0.8980897316976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87743087"/>
        <c:crosses val="autoZero"/>
        <c:crossBetween val="midCat"/>
      </c:valAx>
      <c:valAx>
        <c:axId val="1187743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center wavelength shifts/nm</a:t>
                </a:r>
                <a:endParaRPr lang="zh-CN" sz="1400" b="1"/>
              </a:p>
            </c:rich>
          </c:tx>
          <c:layout>
            <c:manualLayout>
              <c:xMode val="edge"/>
              <c:yMode val="edge"/>
              <c:x val="2.2194821208384709E-2"/>
              <c:y val="0.1683449223408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8769743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31517935258092"/>
                  <c:y val="-6.0761519393409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Sheet2!$P$5:$P$6</c:f>
              <c:numCache>
                <c:formatCode>General</c:formatCode>
                <c:ptCount val="2"/>
                <c:pt idx="0">
                  <c:v>1430</c:v>
                </c:pt>
                <c:pt idx="1">
                  <c:v>2010</c:v>
                </c:pt>
              </c:numCache>
            </c:numRef>
          </c:xVal>
          <c:yVal>
            <c:numRef>
              <c:f>Sheet2!$Q$5:$Q$6</c:f>
              <c:numCache>
                <c:formatCode>General</c:formatCode>
                <c:ptCount val="2"/>
                <c:pt idx="0">
                  <c:v>5.5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7-4E2D-AFA8-560BECF9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819999"/>
        <c:axId val="1364122479"/>
      </c:scatterChart>
      <c:valAx>
        <c:axId val="10238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122479"/>
        <c:crosses val="autoZero"/>
        <c:crossBetween val="midCat"/>
      </c:valAx>
      <c:valAx>
        <c:axId val="13641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8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Sheet2!$X$5:$X$6</c:f>
              <c:numCache>
                <c:formatCode>General</c:formatCode>
                <c:ptCount val="2"/>
                <c:pt idx="0">
                  <c:v>1430</c:v>
                </c:pt>
                <c:pt idx="1">
                  <c:v>2010</c:v>
                </c:pt>
              </c:numCache>
            </c:numRef>
          </c:xVal>
          <c:yVal>
            <c:numRef>
              <c:f>Sheet2!$Y$5:$Y$6</c:f>
              <c:numCache>
                <c:formatCode>General</c:formatCode>
                <c:ptCount val="2"/>
                <c:pt idx="0">
                  <c:v>11</c:v>
                </c:pt>
                <c:pt idx="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8-4729-8D65-AA794D8F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730399"/>
        <c:axId val="1652947279"/>
      </c:scatterChart>
      <c:valAx>
        <c:axId val="135673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47279"/>
        <c:crosses val="autoZero"/>
        <c:crossBetween val="midCat"/>
      </c:valAx>
      <c:valAx>
        <c:axId val="16529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73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Sheet2!$K$1:$K$321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Sheet2!$M$1:$M$321</c:f>
              <c:numCache>
                <c:formatCode>General</c:formatCode>
                <c:ptCount val="321"/>
                <c:pt idx="0">
                  <c:v>9</c:v>
                </c:pt>
                <c:pt idx="2">
                  <c:v>9.6999999999999993</c:v>
                </c:pt>
                <c:pt idx="3">
                  <c:v>9</c:v>
                </c:pt>
                <c:pt idx="4">
                  <c:v>9.8000000000000007</c:v>
                </c:pt>
                <c:pt idx="5">
                  <c:v>10.199999999999999</c:v>
                </c:pt>
                <c:pt idx="7">
                  <c:v>10.6</c:v>
                </c:pt>
                <c:pt idx="9">
                  <c:v>10.6</c:v>
                </c:pt>
                <c:pt idx="10">
                  <c:v>11</c:v>
                </c:pt>
                <c:pt idx="11">
                  <c:v>10.9</c:v>
                </c:pt>
                <c:pt idx="12">
                  <c:v>11.3</c:v>
                </c:pt>
                <c:pt idx="13">
                  <c:v>11.4</c:v>
                </c:pt>
                <c:pt idx="14">
                  <c:v>11.9</c:v>
                </c:pt>
                <c:pt idx="15">
                  <c:v>12.6</c:v>
                </c:pt>
                <c:pt idx="16">
                  <c:v>11.3</c:v>
                </c:pt>
                <c:pt idx="17">
                  <c:v>12.3</c:v>
                </c:pt>
                <c:pt idx="18">
                  <c:v>10.9</c:v>
                </c:pt>
                <c:pt idx="20">
                  <c:v>12.1</c:v>
                </c:pt>
                <c:pt idx="22">
                  <c:v>11.5</c:v>
                </c:pt>
                <c:pt idx="23">
                  <c:v>11.7</c:v>
                </c:pt>
                <c:pt idx="2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7-4C95-85A1-CC56A057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2591"/>
        <c:axId val="1652960671"/>
      </c:scatterChart>
      <c:valAx>
        <c:axId val="167875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60671"/>
        <c:crosses val="autoZero"/>
        <c:crossBetween val="midCat"/>
      </c:valAx>
      <c:valAx>
        <c:axId val="16529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Sheet3!$N$5:$N$6</c:f>
              <c:numCache>
                <c:formatCode>General</c:formatCode>
                <c:ptCount val="2"/>
                <c:pt idx="0">
                  <c:v>1430</c:v>
                </c:pt>
                <c:pt idx="1">
                  <c:v>2010</c:v>
                </c:pt>
              </c:numCache>
            </c:numRef>
          </c:xVal>
          <c:yVal>
            <c:numRef>
              <c:f>Sheet3!$O$5:$O$6</c:f>
              <c:numCache>
                <c:formatCode>General</c:formatCode>
                <c:ptCount val="2"/>
                <c:pt idx="0">
                  <c:v>5.6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5-450D-957E-0EEE3531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93919"/>
        <c:axId val="1652959183"/>
      </c:scatterChart>
      <c:valAx>
        <c:axId val="1660493919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959183"/>
        <c:crosses val="autoZero"/>
        <c:crossBetween val="midCat"/>
      </c:valAx>
      <c:valAx>
        <c:axId val="16529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4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Sheet3!$V$5:$V$6</c:f>
              <c:numCache>
                <c:formatCode>General</c:formatCode>
                <c:ptCount val="2"/>
                <c:pt idx="0">
                  <c:v>1430</c:v>
                </c:pt>
                <c:pt idx="1">
                  <c:v>2010</c:v>
                </c:pt>
              </c:numCache>
            </c:numRef>
          </c:xVal>
          <c:yVal>
            <c:numRef>
              <c:f>Sheet3!$W$5:$W$6</c:f>
              <c:numCache>
                <c:formatCode>General</c:formatCode>
                <c:ptCount val="2"/>
                <c:pt idx="0">
                  <c:v>10.9</c:v>
                </c:pt>
                <c:pt idx="1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7-457B-A41B-83024868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21151"/>
        <c:axId val="1712261999"/>
      </c:scatterChart>
      <c:valAx>
        <c:axId val="1660921151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261999"/>
        <c:crosses val="autoZero"/>
        <c:crossBetween val="midCat"/>
      </c:valAx>
      <c:valAx>
        <c:axId val="17122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92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0933727034120735E-2"/>
                  <c:y val="0.11991506270049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Sheet3!$J$1:$J$321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Sheet3!$K$1:$K$321</c:f>
              <c:numCache>
                <c:formatCode>General</c:formatCode>
                <c:ptCount val="321"/>
                <c:pt idx="0">
                  <c:v>8.5</c:v>
                </c:pt>
                <c:pt idx="1">
                  <c:v>7.6</c:v>
                </c:pt>
                <c:pt idx="2">
                  <c:v>7.8</c:v>
                </c:pt>
                <c:pt idx="3">
                  <c:v>7.9</c:v>
                </c:pt>
                <c:pt idx="4">
                  <c:v>7.1</c:v>
                </c:pt>
                <c:pt idx="5">
                  <c:v>6.8</c:v>
                </c:pt>
                <c:pt idx="6">
                  <c:v>6.7</c:v>
                </c:pt>
                <c:pt idx="7">
                  <c:v>5.9</c:v>
                </c:pt>
                <c:pt idx="9">
                  <c:v>5.8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5.0999999999999996</c:v>
                </c:pt>
                <c:pt idx="14">
                  <c:v>5</c:v>
                </c:pt>
                <c:pt idx="16">
                  <c:v>4.7</c:v>
                </c:pt>
                <c:pt idx="18">
                  <c:v>4.8</c:v>
                </c:pt>
                <c:pt idx="20">
                  <c:v>4.5999999999999996</c:v>
                </c:pt>
                <c:pt idx="22">
                  <c:v>4.8</c:v>
                </c:pt>
                <c:pt idx="23">
                  <c:v>5.0999999999999996</c:v>
                </c:pt>
                <c:pt idx="24">
                  <c:v>5.0999999999999996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5-4832-B79C-BE66FF79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45647"/>
        <c:axId val="1712256047"/>
      </c:scatterChart>
      <c:valAx>
        <c:axId val="167774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256047"/>
        <c:crosses val="autoZero"/>
        <c:crossBetween val="midCat"/>
      </c:valAx>
      <c:valAx>
        <c:axId val="17122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74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0354184893554972"/>
          <c:w val="0.89019685039370078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6227034120734915E-3"/>
                  <c:y val="0.1097984106153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Sheet3!$J$1:$J$321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Sheet3!$L$1:$L$321</c:f>
              <c:numCache>
                <c:formatCode>General</c:formatCode>
                <c:ptCount val="321"/>
                <c:pt idx="0">
                  <c:v>8.9</c:v>
                </c:pt>
                <c:pt idx="2">
                  <c:v>9.6</c:v>
                </c:pt>
                <c:pt idx="3">
                  <c:v>8.9</c:v>
                </c:pt>
                <c:pt idx="4">
                  <c:v>9.6</c:v>
                </c:pt>
                <c:pt idx="5">
                  <c:v>10.1</c:v>
                </c:pt>
                <c:pt idx="7">
                  <c:v>10.4</c:v>
                </c:pt>
                <c:pt idx="9">
                  <c:v>10.5</c:v>
                </c:pt>
                <c:pt idx="10">
                  <c:v>10.9</c:v>
                </c:pt>
                <c:pt idx="11">
                  <c:v>10.8</c:v>
                </c:pt>
                <c:pt idx="12">
                  <c:v>11.1</c:v>
                </c:pt>
                <c:pt idx="13">
                  <c:v>11.2</c:v>
                </c:pt>
                <c:pt idx="14">
                  <c:v>11.7</c:v>
                </c:pt>
                <c:pt idx="15">
                  <c:v>12.4</c:v>
                </c:pt>
                <c:pt idx="16">
                  <c:v>11.2</c:v>
                </c:pt>
                <c:pt idx="17">
                  <c:v>12.2</c:v>
                </c:pt>
                <c:pt idx="18">
                  <c:v>10.8</c:v>
                </c:pt>
                <c:pt idx="20">
                  <c:v>11.4</c:v>
                </c:pt>
                <c:pt idx="22">
                  <c:v>11.4</c:v>
                </c:pt>
                <c:pt idx="23">
                  <c:v>11.6</c:v>
                </c:pt>
                <c:pt idx="24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6-4A61-809D-3F1DE9C4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31615"/>
        <c:axId val="1684256511"/>
      </c:scatterChart>
      <c:valAx>
        <c:axId val="1018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256511"/>
        <c:crosses val="autoZero"/>
        <c:crossBetween val="midCat"/>
      </c:valAx>
      <c:valAx>
        <c:axId val="16842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6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8</xdr:row>
      <xdr:rowOff>165100</xdr:rowOff>
    </xdr:from>
    <xdr:to>
      <xdr:col>15</xdr:col>
      <xdr:colOff>273050</xdr:colOff>
      <xdr:row>24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AFD287-FFA3-9D56-FA22-3847EA1E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269688</xdr:colOff>
      <xdr:row>26</xdr:row>
      <xdr:rowOff>75453</xdr:rowOff>
    </xdr:from>
    <xdr:to>
      <xdr:col>9</xdr:col>
      <xdr:colOff>824753</xdr:colOff>
      <xdr:row>45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ADCCD8-7667-F14C-4CB0-7A687A1E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1213223</xdr:colOff>
      <xdr:row>26</xdr:row>
      <xdr:rowOff>138206</xdr:rowOff>
    </xdr:from>
    <xdr:to>
      <xdr:col>15</xdr:col>
      <xdr:colOff>578597</xdr:colOff>
      <xdr:row>42</xdr:row>
      <xdr:rowOff>35112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70CCEB-9183-4DDD-5CF3-6DAC5EFE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463550</xdr:colOff>
      <xdr:row>14</xdr:row>
      <xdr:rowOff>139700</xdr:rowOff>
    </xdr:from>
    <xdr:to>
      <xdr:col>30</xdr:col>
      <xdr:colOff>323850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7C23C3-5775-CEE0-1E19-59C644BE1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596900</xdr:colOff>
      <xdr:row>47</xdr:row>
      <xdr:rowOff>82550</xdr:rowOff>
    </xdr:from>
    <xdr:to>
      <xdr:col>13</xdr:col>
      <xdr:colOff>88900</xdr:colOff>
      <xdr:row>62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89701A-1580-77DE-6F0E-30B5FB99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27</xdr:row>
      <xdr:rowOff>31750</xdr:rowOff>
    </xdr:from>
    <xdr:to>
      <xdr:col>17</xdr:col>
      <xdr:colOff>222250</xdr:colOff>
      <xdr:row>43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A7CDA8-98B3-06E8-EE70-B693BEE6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488950</xdr:colOff>
      <xdr:row>27</xdr:row>
      <xdr:rowOff>50800</xdr:rowOff>
    </xdr:from>
    <xdr:to>
      <xdr:col>25</xdr:col>
      <xdr:colOff>266700</xdr:colOff>
      <xdr:row>42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5C8CC4-BFB2-7AD3-396F-84A6FFBA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27</xdr:row>
      <xdr:rowOff>107950</xdr:rowOff>
    </xdr:from>
    <xdr:to>
      <xdr:col>11</xdr:col>
      <xdr:colOff>349250</xdr:colOff>
      <xdr:row>43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C462C0D-E8E9-CC20-121E-25E20F2DC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469900</xdr:colOff>
      <xdr:row>43</xdr:row>
      <xdr:rowOff>57150</xdr:rowOff>
    </xdr:from>
    <xdr:to>
      <xdr:col>11</xdr:col>
      <xdr:colOff>342900</xdr:colOff>
      <xdr:row>58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562E97-5EB9-058B-65F8-3BF11B3F8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82550</xdr:rowOff>
    </xdr:from>
    <xdr:to>
      <xdr:col>7</xdr:col>
      <xdr:colOff>88900</xdr:colOff>
      <xdr:row>62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9E30D5-12DF-4118-85A9-0311AFD8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43</xdr:row>
      <xdr:rowOff>57150</xdr:rowOff>
    </xdr:from>
    <xdr:to>
      <xdr:col>14</xdr:col>
      <xdr:colOff>0</xdr:colOff>
      <xdr:row>58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32CB48-D254-4E6A-97F5-CC4A4B28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164353</xdr:colOff>
      <xdr:row>25</xdr:row>
      <xdr:rowOff>111312</xdr:rowOff>
    </xdr:from>
    <xdr:to>
      <xdr:col>4</xdr:col>
      <xdr:colOff>1576294</xdr:colOff>
      <xdr:row>40</xdr:row>
      <xdr:rowOff>165100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024EC0-1643-8CF1-2A6C-4A662B00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507999</xdr:colOff>
      <xdr:row>26</xdr:row>
      <xdr:rowOff>178546</xdr:rowOff>
    </xdr:from>
    <xdr:to>
      <xdr:col>10</xdr:col>
      <xdr:colOff>732117</xdr:colOff>
      <xdr:row>42</xdr:row>
      <xdr:rowOff>53040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5175CCD-5463-1C4F-1692-2A0019589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43</xdr:row>
      <xdr:rowOff>57150</xdr:rowOff>
    </xdr:from>
    <xdr:to>
      <xdr:col>21</xdr:col>
      <xdr:colOff>306294</xdr:colOff>
      <xdr:row>58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075A253-0653-42CD-98CF-AF373B00B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291352</xdr:colOff>
      <xdr:row>28</xdr:row>
      <xdr:rowOff>178546</xdr:rowOff>
    </xdr:from>
    <xdr:to>
      <xdr:col>18</xdr:col>
      <xdr:colOff>82175</xdr:colOff>
      <xdr:row>44</xdr:row>
      <xdr:rowOff>53040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B0D29F3-F15F-CD33-A5CC-C50CE140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728915</xdr:colOff>
      <xdr:row>29</xdr:row>
      <xdr:rowOff>19529</xdr:rowOff>
    </xdr:from>
    <xdr:to>
      <xdr:col>4</xdr:col>
      <xdr:colOff>1737445</xdr:colOff>
      <xdr:row>44</xdr:row>
      <xdr:rowOff>73317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6C525F-ED17-4748-9145-7FAB4244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687293</xdr:colOff>
      <xdr:row>28</xdr:row>
      <xdr:rowOff>164352</xdr:rowOff>
    </xdr:from>
    <xdr:to>
      <xdr:col>19</xdr:col>
      <xdr:colOff>216646</xdr:colOff>
      <xdr:row>45</xdr:row>
      <xdr:rowOff>165099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B38736A-2F9E-E761-023D-79871F84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616857</xdr:colOff>
      <xdr:row>4</xdr:row>
      <xdr:rowOff>27215</xdr:rowOff>
    </xdr:from>
    <xdr:to>
      <xdr:col>21</xdr:col>
      <xdr:colOff>254000</xdr:colOff>
      <xdr:row>41</xdr:row>
      <xdr:rowOff>54430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F5B148-4DC9-257E-F0A5-62DD10AAE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470647</xdr:colOff>
      <xdr:row>6</xdr:row>
      <xdr:rowOff>149411</xdr:rowOff>
    </xdr:from>
    <xdr:to>
      <xdr:col>24</xdr:col>
      <xdr:colOff>605118</xdr:colOff>
      <xdr:row>34</xdr:row>
      <xdr:rowOff>82177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D2FFE1-BB72-5559-C0E6-8F049939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9</xdr:row>
      <xdr:rowOff>60324</xdr:rowOff>
    </xdr:from>
    <xdr:to>
      <xdr:col>20</xdr:col>
      <xdr:colOff>336550</xdr:colOff>
      <xdr:row>29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1F6E0E-31D3-51E4-F8C9-B4C009DE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9</xdr:row>
      <xdr:rowOff>168274</xdr:rowOff>
    </xdr:from>
    <xdr:to>
      <xdr:col>11</xdr:col>
      <xdr:colOff>292100</xdr:colOff>
      <xdr:row>30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AFE34B-E262-1156-9771-A1FEEBD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8</xdr:row>
      <xdr:rowOff>41274</xdr:rowOff>
    </xdr:from>
    <xdr:to>
      <xdr:col>8</xdr:col>
      <xdr:colOff>711200</xdr:colOff>
      <xdr:row>28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710CBA-6D48-423A-8642-26AAD66C1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8</xdr:row>
      <xdr:rowOff>92074</xdr:rowOff>
    </xdr:from>
    <xdr:to>
      <xdr:col>17</xdr:col>
      <xdr:colOff>69850</xdr:colOff>
      <xdr:row>28</xdr:row>
      <xdr:rowOff>120649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B4515E-F7DD-4A92-963E-B1A06CAC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1A08-5A09-430D-8495-356CB95BEED8}">
  <dimension ref="B1:D25"/>
  <sheetViews>
    <sheetView zoomScale="85" zoomScaleNormal="85" workbookViewId="0">
      <selection activeCell="G5" sqref="G5"/>
    </sheetView>
  </sheetViews>
  <sheetFormatPr defaultRowHeight="14" x14ac:dyDescent="0.3"/>
  <sheetData>
    <row r="1" spans="2:4" x14ac:dyDescent="0.3">
      <c r="B1">
        <v>0</v>
      </c>
      <c r="C1">
        <v>7.7</v>
      </c>
      <c r="D1">
        <v>10.4</v>
      </c>
    </row>
    <row r="2" spans="2:4" x14ac:dyDescent="0.3">
      <c r="B2">
        <v>1</v>
      </c>
      <c r="C2">
        <v>6.8</v>
      </c>
      <c r="D2">
        <v>10.9</v>
      </c>
    </row>
    <row r="3" spans="2:4" x14ac:dyDescent="0.3">
      <c r="B3">
        <v>2</v>
      </c>
      <c r="C3">
        <v>6.4</v>
      </c>
      <c r="D3">
        <v>10.7</v>
      </c>
    </row>
    <row r="4" spans="2:4" x14ac:dyDescent="0.3">
      <c r="B4">
        <v>3</v>
      </c>
      <c r="C4">
        <v>6.2</v>
      </c>
      <c r="D4">
        <v>10.7</v>
      </c>
    </row>
    <row r="5" spans="2:4" x14ac:dyDescent="0.3">
      <c r="B5">
        <v>4</v>
      </c>
      <c r="C5">
        <v>5.9</v>
      </c>
      <c r="D5">
        <v>10.5</v>
      </c>
    </row>
    <row r="6" spans="2:4" x14ac:dyDescent="0.3">
      <c r="B6">
        <v>5</v>
      </c>
      <c r="C6">
        <v>5.3</v>
      </c>
      <c r="D6">
        <v>10.9</v>
      </c>
    </row>
    <row r="7" spans="2:4" x14ac:dyDescent="0.3">
      <c r="B7">
        <v>6</v>
      </c>
      <c r="C7">
        <v>5</v>
      </c>
      <c r="D7">
        <v>9.6</v>
      </c>
    </row>
    <row r="8" spans="2:4" x14ac:dyDescent="0.3">
      <c r="B8">
        <v>7</v>
      </c>
      <c r="C8">
        <v>4.9000000000000004</v>
      </c>
      <c r="D8">
        <v>10.1</v>
      </c>
    </row>
    <row r="9" spans="2:4" x14ac:dyDescent="0.3">
      <c r="B9">
        <v>8</v>
      </c>
      <c r="C9">
        <v>4</v>
      </c>
      <c r="D9">
        <v>13.9</v>
      </c>
    </row>
    <row r="10" spans="2:4" x14ac:dyDescent="0.3">
      <c r="B10">
        <v>9</v>
      </c>
      <c r="C10">
        <v>4.2</v>
      </c>
      <c r="D10">
        <v>10</v>
      </c>
    </row>
    <row r="11" spans="2:4" x14ac:dyDescent="0.3">
      <c r="B11">
        <v>10</v>
      </c>
      <c r="C11">
        <v>3.9</v>
      </c>
      <c r="D11">
        <v>10.3</v>
      </c>
    </row>
    <row r="12" spans="2:4" x14ac:dyDescent="0.3">
      <c r="B12">
        <v>11</v>
      </c>
      <c r="C12">
        <v>3.6</v>
      </c>
      <c r="D12">
        <v>9.9</v>
      </c>
    </row>
    <row r="13" spans="2:4" x14ac:dyDescent="0.3">
      <c r="B13">
        <v>12</v>
      </c>
      <c r="C13">
        <v>3.5</v>
      </c>
      <c r="D13">
        <v>10.6</v>
      </c>
    </row>
    <row r="14" spans="2:4" x14ac:dyDescent="0.3">
      <c r="B14">
        <v>13</v>
      </c>
      <c r="C14">
        <v>3.1</v>
      </c>
      <c r="D14">
        <v>11.2</v>
      </c>
    </row>
    <row r="15" spans="2:4" x14ac:dyDescent="0.3">
      <c r="B15">
        <v>14</v>
      </c>
      <c r="C15">
        <v>3.2</v>
      </c>
      <c r="D15">
        <v>10.4</v>
      </c>
    </row>
    <row r="16" spans="2:4" x14ac:dyDescent="0.3">
      <c r="B16">
        <v>15</v>
      </c>
      <c r="C16">
        <v>3.2</v>
      </c>
      <c r="D16">
        <v>10.3</v>
      </c>
    </row>
    <row r="17" spans="2:4" x14ac:dyDescent="0.3">
      <c r="B17">
        <v>16</v>
      </c>
      <c r="C17">
        <v>3.1</v>
      </c>
      <c r="D17">
        <v>10.5</v>
      </c>
    </row>
    <row r="18" spans="2:4" x14ac:dyDescent="0.3">
      <c r="B18">
        <v>17</v>
      </c>
      <c r="C18">
        <v>3.1</v>
      </c>
      <c r="D18">
        <v>10.8</v>
      </c>
    </row>
    <row r="19" spans="2:4" x14ac:dyDescent="0.3">
      <c r="B19">
        <v>18</v>
      </c>
      <c r="C19">
        <v>3.2</v>
      </c>
      <c r="D19">
        <v>10.5</v>
      </c>
    </row>
    <row r="20" spans="2:4" x14ac:dyDescent="0.3">
      <c r="B20">
        <v>19</v>
      </c>
      <c r="C20">
        <v>3.2</v>
      </c>
      <c r="D20">
        <v>10.4</v>
      </c>
    </row>
    <row r="21" spans="2:4" x14ac:dyDescent="0.3">
      <c r="B21">
        <v>20</v>
      </c>
      <c r="C21">
        <v>3.3</v>
      </c>
      <c r="D21">
        <v>10.6</v>
      </c>
    </row>
    <row r="22" spans="2:4" x14ac:dyDescent="0.3">
      <c r="B22">
        <v>21</v>
      </c>
      <c r="C22">
        <v>3.3</v>
      </c>
      <c r="D22">
        <v>10.6</v>
      </c>
    </row>
    <row r="23" spans="2:4" x14ac:dyDescent="0.3">
      <c r="B23">
        <v>22</v>
      </c>
      <c r="C23">
        <v>3.6</v>
      </c>
      <c r="D23">
        <v>10.6</v>
      </c>
    </row>
    <row r="24" spans="2:4" x14ac:dyDescent="0.3">
      <c r="B24">
        <v>23</v>
      </c>
      <c r="C24">
        <v>3.5</v>
      </c>
      <c r="D24">
        <v>10.3</v>
      </c>
    </row>
    <row r="25" spans="2:4" x14ac:dyDescent="0.3">
      <c r="B25">
        <v>24</v>
      </c>
      <c r="C25">
        <v>3.8</v>
      </c>
      <c r="D25">
        <v>10.5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4EFD-C375-4E59-ABC9-93CF67AF0744}">
  <dimension ref="A1:AB321"/>
  <sheetViews>
    <sheetView zoomScale="85" zoomScaleNormal="85" workbookViewId="0">
      <selection activeCell="J18" sqref="J18"/>
    </sheetView>
  </sheetViews>
  <sheetFormatPr defaultRowHeight="14" x14ac:dyDescent="0.3"/>
  <cols>
    <col min="1" max="1" width="15.58203125" bestFit="1" customWidth="1"/>
    <col min="6" max="6" width="12.5" bestFit="1" customWidth="1"/>
    <col min="10" max="10" width="23.33203125" bestFit="1" customWidth="1"/>
    <col min="15" max="15" width="16.4140625" bestFit="1" customWidth="1"/>
    <col min="23" max="23" width="18.4140625" bestFit="1" customWidth="1"/>
    <col min="26" max="26" width="9.83203125" bestFit="1" customWidth="1"/>
  </cols>
  <sheetData>
    <row r="1" spans="1:28" x14ac:dyDescent="0.3">
      <c r="A1" s="1">
        <v>20210307011004</v>
      </c>
      <c r="B1">
        <v>0</v>
      </c>
      <c r="C1">
        <v>7.7</v>
      </c>
      <c r="D1">
        <v>10.4</v>
      </c>
      <c r="F1" t="s">
        <v>2</v>
      </c>
      <c r="G1">
        <v>0</v>
      </c>
      <c r="H1">
        <v>8.4</v>
      </c>
      <c r="I1">
        <v>9</v>
      </c>
      <c r="J1" t="s">
        <v>7</v>
      </c>
      <c r="K1">
        <v>0</v>
      </c>
      <c r="L1">
        <v>8.4</v>
      </c>
      <c r="M1">
        <v>9</v>
      </c>
      <c r="S1" t="s">
        <v>0</v>
      </c>
      <c r="Z1" t="s">
        <v>4</v>
      </c>
    </row>
    <row r="2" spans="1:28" x14ac:dyDescent="0.3">
      <c r="A2" t="s">
        <v>3</v>
      </c>
      <c r="B2">
        <v>1</v>
      </c>
      <c r="C2">
        <v>6.8</v>
      </c>
      <c r="D2">
        <v>10.9</v>
      </c>
      <c r="G2">
        <v>1</v>
      </c>
      <c r="H2">
        <v>7.6</v>
      </c>
      <c r="I2">
        <v>1.2</v>
      </c>
      <c r="K2">
        <v>1</v>
      </c>
      <c r="L2">
        <v>7.6</v>
      </c>
      <c r="S2">
        <v>1033.9555800000001</v>
      </c>
      <c r="T2">
        <f>S2*-0.0028+9.4448</f>
        <v>6.5497243760000003</v>
      </c>
      <c r="U2">
        <f>S2+T2</f>
        <v>1040.5053043760001</v>
      </c>
      <c r="Z2">
        <v>9.8481000000000005</v>
      </c>
      <c r="AA2">
        <f>-0.0012*Z2 + 12.726</f>
        <v>12.714182280000001</v>
      </c>
      <c r="AB2">
        <f>Z2+AA2</f>
        <v>22.562282280000002</v>
      </c>
    </row>
    <row r="3" spans="1:28" x14ac:dyDescent="0.3">
      <c r="B3">
        <v>2</v>
      </c>
      <c r="C3">
        <v>6.4</v>
      </c>
      <c r="D3">
        <v>10.7</v>
      </c>
      <c r="G3">
        <v>2</v>
      </c>
      <c r="H3">
        <v>7.8</v>
      </c>
      <c r="I3">
        <v>9.6999999999999993</v>
      </c>
      <c r="K3">
        <v>2</v>
      </c>
      <c r="L3">
        <v>7.8</v>
      </c>
      <c r="M3">
        <v>9.6999999999999993</v>
      </c>
      <c r="S3">
        <v>1041.27648</v>
      </c>
      <c r="T3">
        <f t="shared" ref="T3:T66" si="0">S3*-0.0028+9.4448</f>
        <v>6.5292258560000009</v>
      </c>
      <c r="U3">
        <f t="shared" ref="U3:U66" si="1">S3+T3</f>
        <v>1047.805705856</v>
      </c>
      <c r="Z3">
        <v>9.8864900000000002</v>
      </c>
      <c r="AA3">
        <f t="shared" ref="AA3:AA66" si="2">-0.0012*Z3 + 12.726</f>
        <v>12.714136212000001</v>
      </c>
      <c r="AB3">
        <f t="shared" ref="AB3:AB66" si="3">Z3+AA3</f>
        <v>22.600626212000002</v>
      </c>
    </row>
    <row r="4" spans="1:28" x14ac:dyDescent="0.3">
      <c r="B4">
        <v>3</v>
      </c>
      <c r="C4">
        <v>6.2</v>
      </c>
      <c r="D4">
        <v>10.7</v>
      </c>
      <c r="G4">
        <v>3</v>
      </c>
      <c r="H4">
        <v>7.8</v>
      </c>
      <c r="I4">
        <v>9</v>
      </c>
      <c r="K4">
        <v>3</v>
      </c>
      <c r="L4">
        <v>7.8</v>
      </c>
      <c r="M4">
        <v>9</v>
      </c>
      <c r="O4" t="s">
        <v>5</v>
      </c>
      <c r="S4">
        <v>1048.5984900000001</v>
      </c>
      <c r="T4">
        <f t="shared" si="0"/>
        <v>6.5087242280000002</v>
      </c>
      <c r="U4">
        <f t="shared" si="1"/>
        <v>1055.107214228</v>
      </c>
      <c r="W4" t="s">
        <v>6</v>
      </c>
      <c r="Z4">
        <v>9.9240600000000008</v>
      </c>
      <c r="AA4">
        <f t="shared" si="2"/>
        <v>12.714091128000002</v>
      </c>
      <c r="AB4">
        <f t="shared" si="3"/>
        <v>22.638151128000004</v>
      </c>
    </row>
    <row r="5" spans="1:28" x14ac:dyDescent="0.3">
      <c r="B5">
        <v>4</v>
      </c>
      <c r="C5">
        <v>5.9</v>
      </c>
      <c r="D5">
        <v>10.5</v>
      </c>
      <c r="G5">
        <v>4</v>
      </c>
      <c r="H5">
        <v>7</v>
      </c>
      <c r="I5">
        <v>9.8000000000000007</v>
      </c>
      <c r="K5">
        <v>4</v>
      </c>
      <c r="L5">
        <v>7</v>
      </c>
      <c r="M5">
        <v>9.8000000000000007</v>
      </c>
      <c r="P5">
        <v>1430</v>
      </c>
      <c r="Q5">
        <v>5.5</v>
      </c>
      <c r="S5">
        <v>1055.9216200000001</v>
      </c>
      <c r="T5">
        <f t="shared" si="0"/>
        <v>6.4882194640000002</v>
      </c>
      <c r="U5">
        <f t="shared" si="1"/>
        <v>1062.409839464</v>
      </c>
      <c r="X5">
        <v>1430</v>
      </c>
      <c r="Y5">
        <v>11</v>
      </c>
      <c r="Z5">
        <v>9.9608399999999993</v>
      </c>
      <c r="AA5">
        <f t="shared" si="2"/>
        <v>12.714046992</v>
      </c>
      <c r="AB5">
        <f t="shared" si="3"/>
        <v>22.674886991999998</v>
      </c>
    </row>
    <row r="6" spans="1:28" x14ac:dyDescent="0.3">
      <c r="B6">
        <v>5</v>
      </c>
      <c r="C6">
        <v>5.3</v>
      </c>
      <c r="D6">
        <v>10.9</v>
      </c>
      <c r="G6">
        <v>5</v>
      </c>
      <c r="H6">
        <v>6.8</v>
      </c>
      <c r="I6">
        <v>10.199999999999999</v>
      </c>
      <c r="K6">
        <v>5</v>
      </c>
      <c r="L6">
        <v>6.8</v>
      </c>
      <c r="M6">
        <v>10.199999999999999</v>
      </c>
      <c r="P6">
        <v>2010</v>
      </c>
      <c r="Q6">
        <v>3.9</v>
      </c>
      <c r="S6">
        <v>1063.2458799999999</v>
      </c>
      <c r="T6">
        <f t="shared" si="0"/>
        <v>6.4677115360000013</v>
      </c>
      <c r="U6">
        <f t="shared" si="1"/>
        <v>1069.713591536</v>
      </c>
      <c r="X6">
        <v>2010</v>
      </c>
      <c r="Y6">
        <v>10.3</v>
      </c>
      <c r="Z6">
        <v>9.9968199999999996</v>
      </c>
      <c r="AA6">
        <f t="shared" si="2"/>
        <v>12.714003816000002</v>
      </c>
      <c r="AB6">
        <f t="shared" si="3"/>
        <v>22.710823816000001</v>
      </c>
    </row>
    <row r="7" spans="1:28" x14ac:dyDescent="0.3">
      <c r="B7">
        <v>6</v>
      </c>
      <c r="C7">
        <v>5</v>
      </c>
      <c r="D7">
        <v>9.6</v>
      </c>
      <c r="G7">
        <v>6</v>
      </c>
      <c r="H7">
        <v>6.6</v>
      </c>
      <c r="I7">
        <v>13</v>
      </c>
      <c r="K7">
        <v>6</v>
      </c>
      <c r="L7">
        <v>6.6</v>
      </c>
      <c r="S7">
        <v>1070.57125</v>
      </c>
      <c r="T7">
        <f t="shared" si="0"/>
        <v>6.447200500000001</v>
      </c>
      <c r="U7">
        <f t="shared" si="1"/>
        <v>1077.0184505</v>
      </c>
      <c r="Z7">
        <v>10.03201</v>
      </c>
      <c r="AA7">
        <f t="shared" si="2"/>
        <v>12.713961588</v>
      </c>
      <c r="AB7">
        <f t="shared" si="3"/>
        <v>22.745971588</v>
      </c>
    </row>
    <row r="8" spans="1:28" x14ac:dyDescent="0.3">
      <c r="B8">
        <v>7</v>
      </c>
      <c r="C8">
        <v>4.9000000000000004</v>
      </c>
      <c r="D8">
        <v>10.1</v>
      </c>
      <c r="G8">
        <v>7</v>
      </c>
      <c r="H8">
        <v>5.8</v>
      </c>
      <c r="I8">
        <v>10.6</v>
      </c>
      <c r="K8">
        <v>7</v>
      </c>
      <c r="L8">
        <v>5.8</v>
      </c>
      <c r="M8">
        <v>10.6</v>
      </c>
      <c r="S8">
        <v>1077.8977500000001</v>
      </c>
      <c r="T8">
        <f t="shared" si="0"/>
        <v>6.4266863000000001</v>
      </c>
      <c r="U8">
        <f t="shared" si="1"/>
        <v>1084.3244363000001</v>
      </c>
      <c r="Z8">
        <v>10.066420000000001</v>
      </c>
      <c r="AA8">
        <f t="shared" si="2"/>
        <v>12.713920296000001</v>
      </c>
      <c r="AB8">
        <f t="shared" si="3"/>
        <v>22.780340296000002</v>
      </c>
    </row>
    <row r="9" spans="1:28" x14ac:dyDescent="0.3">
      <c r="B9">
        <v>8</v>
      </c>
      <c r="C9">
        <v>4</v>
      </c>
      <c r="D9">
        <v>13.9</v>
      </c>
      <c r="G9">
        <v>8</v>
      </c>
      <c r="H9">
        <v>-8.9</v>
      </c>
      <c r="I9">
        <v>16</v>
      </c>
      <c r="K9">
        <v>8</v>
      </c>
      <c r="S9">
        <v>1085.2253700000001</v>
      </c>
      <c r="T9">
        <f t="shared" si="0"/>
        <v>6.4061689640000008</v>
      </c>
      <c r="U9">
        <f t="shared" si="1"/>
        <v>1091.6315389640001</v>
      </c>
      <c r="Z9">
        <v>10.10004</v>
      </c>
      <c r="AA9">
        <f t="shared" si="2"/>
        <v>12.713879952000001</v>
      </c>
      <c r="AB9">
        <f t="shared" si="3"/>
        <v>22.813919951999999</v>
      </c>
    </row>
    <row r="10" spans="1:28" x14ac:dyDescent="0.3">
      <c r="B10">
        <v>9</v>
      </c>
      <c r="C10">
        <v>4.2</v>
      </c>
      <c r="D10">
        <v>10</v>
      </c>
      <c r="G10">
        <v>9</v>
      </c>
      <c r="H10">
        <v>5.7</v>
      </c>
      <c r="I10">
        <v>10.6</v>
      </c>
      <c r="K10">
        <v>9</v>
      </c>
      <c r="L10">
        <v>5.7</v>
      </c>
      <c r="M10">
        <v>10.6</v>
      </c>
      <c r="S10">
        <v>1092.5541000000001</v>
      </c>
      <c r="T10">
        <f t="shared" si="0"/>
        <v>6.3856485200000002</v>
      </c>
      <c r="U10">
        <f t="shared" si="1"/>
        <v>1098.93974852</v>
      </c>
      <c r="Z10">
        <v>10.13289</v>
      </c>
      <c r="AA10">
        <f t="shared" si="2"/>
        <v>12.713840532000001</v>
      </c>
      <c r="AB10">
        <f t="shared" si="3"/>
        <v>22.846730532000002</v>
      </c>
    </row>
    <row r="11" spans="1:28" x14ac:dyDescent="0.3">
      <c r="B11">
        <v>10</v>
      </c>
      <c r="C11">
        <v>3.9</v>
      </c>
      <c r="D11">
        <v>10.3</v>
      </c>
      <c r="G11">
        <v>10</v>
      </c>
      <c r="H11">
        <v>5.5</v>
      </c>
      <c r="I11">
        <v>11</v>
      </c>
      <c r="K11">
        <v>10</v>
      </c>
      <c r="L11">
        <v>5.5</v>
      </c>
      <c r="M11">
        <v>11</v>
      </c>
      <c r="S11">
        <v>1099.8839599999999</v>
      </c>
      <c r="T11">
        <f t="shared" si="0"/>
        <v>6.3651249120000006</v>
      </c>
      <c r="U11">
        <f t="shared" si="1"/>
        <v>1106.2490849119999</v>
      </c>
      <c r="Z11">
        <v>10.16497</v>
      </c>
      <c r="AA11">
        <f t="shared" si="2"/>
        <v>12.713802036000001</v>
      </c>
      <c r="AB11">
        <f t="shared" si="3"/>
        <v>22.878772036000001</v>
      </c>
    </row>
    <row r="12" spans="1:28" x14ac:dyDescent="0.3">
      <c r="B12">
        <v>11</v>
      </c>
      <c r="C12">
        <v>3.6</v>
      </c>
      <c r="D12">
        <v>9.9</v>
      </c>
      <c r="G12">
        <v>11</v>
      </c>
      <c r="H12">
        <v>5.4</v>
      </c>
      <c r="I12">
        <v>10.9</v>
      </c>
      <c r="K12">
        <v>11</v>
      </c>
      <c r="L12">
        <v>5.4</v>
      </c>
      <c r="M12">
        <v>10.9</v>
      </c>
      <c r="S12">
        <v>1107.2149400000001</v>
      </c>
      <c r="T12">
        <f t="shared" si="0"/>
        <v>6.344598168000001</v>
      </c>
      <c r="U12">
        <f t="shared" si="1"/>
        <v>1113.559538168</v>
      </c>
      <c r="Z12">
        <v>10.196289999999999</v>
      </c>
      <c r="AA12">
        <f t="shared" si="2"/>
        <v>12.713764452000001</v>
      </c>
      <c r="AB12">
        <f t="shared" si="3"/>
        <v>22.910054452000001</v>
      </c>
    </row>
    <row r="13" spans="1:28" x14ac:dyDescent="0.3">
      <c r="B13">
        <v>12</v>
      </c>
      <c r="C13">
        <v>3.5</v>
      </c>
      <c r="D13">
        <v>10.6</v>
      </c>
      <c r="G13">
        <v>12</v>
      </c>
      <c r="H13">
        <v>5.4</v>
      </c>
      <c r="I13">
        <v>11.3</v>
      </c>
      <c r="K13">
        <v>12</v>
      </c>
      <c r="L13">
        <v>5.4</v>
      </c>
      <c r="M13">
        <v>11.3</v>
      </c>
      <c r="S13">
        <v>1114.5470299999999</v>
      </c>
      <c r="T13">
        <f t="shared" si="0"/>
        <v>6.3240683160000009</v>
      </c>
      <c r="U13">
        <f t="shared" si="1"/>
        <v>1120.8710983159999</v>
      </c>
      <c r="Z13">
        <v>10.226850000000001</v>
      </c>
      <c r="AA13">
        <f t="shared" si="2"/>
        <v>12.713727780000001</v>
      </c>
      <c r="AB13">
        <f t="shared" si="3"/>
        <v>22.940577780000002</v>
      </c>
    </row>
    <row r="14" spans="1:28" x14ac:dyDescent="0.3">
      <c r="B14">
        <v>13</v>
      </c>
      <c r="C14">
        <v>3.1</v>
      </c>
      <c r="D14">
        <v>11.2</v>
      </c>
      <c r="G14">
        <v>13</v>
      </c>
      <c r="H14">
        <v>5</v>
      </c>
      <c r="I14">
        <v>11.4</v>
      </c>
      <c r="K14">
        <v>13</v>
      </c>
      <c r="L14">
        <v>5</v>
      </c>
      <c r="M14">
        <v>11.4</v>
      </c>
      <c r="S14">
        <v>1121.8802499999999</v>
      </c>
      <c r="T14">
        <f t="shared" si="0"/>
        <v>6.303535300000001</v>
      </c>
      <c r="U14">
        <f t="shared" si="1"/>
        <v>1128.1837853</v>
      </c>
      <c r="Z14">
        <v>10.25666</v>
      </c>
      <c r="AA14">
        <f t="shared" si="2"/>
        <v>12.713692008000001</v>
      </c>
      <c r="AB14">
        <f t="shared" si="3"/>
        <v>22.970352007999999</v>
      </c>
    </row>
    <row r="15" spans="1:28" x14ac:dyDescent="0.3">
      <c r="B15">
        <v>14</v>
      </c>
      <c r="C15">
        <v>3.2</v>
      </c>
      <c r="D15">
        <v>10.4</v>
      </c>
      <c r="G15">
        <v>14</v>
      </c>
      <c r="H15">
        <v>4.9000000000000004</v>
      </c>
      <c r="I15">
        <v>11.9</v>
      </c>
      <c r="K15">
        <v>14</v>
      </c>
      <c r="L15">
        <v>4.9000000000000004</v>
      </c>
      <c r="M15">
        <v>11.9</v>
      </c>
      <c r="S15">
        <v>1129.21459</v>
      </c>
      <c r="T15">
        <f t="shared" si="0"/>
        <v>6.282999148</v>
      </c>
      <c r="U15">
        <f t="shared" si="1"/>
        <v>1135.4975891480001</v>
      </c>
      <c r="Z15">
        <v>10.28572</v>
      </c>
      <c r="AA15">
        <f t="shared" si="2"/>
        <v>12.713657136</v>
      </c>
      <c r="AB15">
        <f t="shared" si="3"/>
        <v>22.999377136</v>
      </c>
    </row>
    <row r="16" spans="1:28" x14ac:dyDescent="0.3">
      <c r="B16">
        <v>15</v>
      </c>
      <c r="C16">
        <v>3.2</v>
      </c>
      <c r="D16">
        <v>10.3</v>
      </c>
      <c r="G16">
        <v>15</v>
      </c>
      <c r="H16">
        <v>8.1999999999999993</v>
      </c>
      <c r="I16">
        <v>12.6</v>
      </c>
      <c r="K16">
        <v>15</v>
      </c>
      <c r="M16">
        <v>12.6</v>
      </c>
      <c r="S16">
        <v>1136.5500500000001</v>
      </c>
      <c r="T16">
        <f t="shared" si="0"/>
        <v>6.2624598600000008</v>
      </c>
      <c r="U16">
        <f t="shared" si="1"/>
        <v>1142.8125098600001</v>
      </c>
      <c r="Z16">
        <v>10.31404</v>
      </c>
      <c r="AA16">
        <f t="shared" si="2"/>
        <v>12.713623152</v>
      </c>
      <c r="AB16">
        <f t="shared" si="3"/>
        <v>23.027663152000002</v>
      </c>
    </row>
    <row r="17" spans="2:28" x14ac:dyDescent="0.3">
      <c r="B17">
        <v>16</v>
      </c>
      <c r="C17">
        <v>3.1</v>
      </c>
      <c r="D17">
        <v>10.5</v>
      </c>
      <c r="G17">
        <v>16</v>
      </c>
      <c r="H17">
        <v>4.5999999999999996</v>
      </c>
      <c r="I17">
        <v>11.3</v>
      </c>
      <c r="K17">
        <v>16</v>
      </c>
      <c r="L17">
        <v>4.5999999999999996</v>
      </c>
      <c r="M17">
        <v>11.3</v>
      </c>
      <c r="S17">
        <v>1143.88663</v>
      </c>
      <c r="T17">
        <f t="shared" si="0"/>
        <v>6.2419174360000014</v>
      </c>
      <c r="U17">
        <f t="shared" si="1"/>
        <v>1150.128547436</v>
      </c>
      <c r="Z17">
        <v>10.341620000000001</v>
      </c>
      <c r="AA17">
        <f t="shared" si="2"/>
        <v>12.713590056000001</v>
      </c>
      <c r="AB17">
        <f t="shared" si="3"/>
        <v>23.055210056</v>
      </c>
    </row>
    <row r="18" spans="2:28" x14ac:dyDescent="0.3">
      <c r="B18">
        <v>17</v>
      </c>
      <c r="C18">
        <v>3.1</v>
      </c>
      <c r="D18">
        <v>10.8</v>
      </c>
      <c r="G18">
        <v>17</v>
      </c>
      <c r="H18">
        <v>6.6</v>
      </c>
      <c r="I18">
        <v>12.3</v>
      </c>
      <c r="K18">
        <v>17</v>
      </c>
      <c r="M18">
        <v>12.3</v>
      </c>
      <c r="S18">
        <v>1151.22433</v>
      </c>
      <c r="T18">
        <f t="shared" si="0"/>
        <v>6.221371876000001</v>
      </c>
      <c r="U18">
        <f t="shared" si="1"/>
        <v>1157.4457018759999</v>
      </c>
      <c r="Z18">
        <v>10.36848</v>
      </c>
      <c r="AA18">
        <f t="shared" si="2"/>
        <v>12.713557824</v>
      </c>
      <c r="AB18">
        <f t="shared" si="3"/>
        <v>23.082037824</v>
      </c>
    </row>
    <row r="19" spans="2:28" x14ac:dyDescent="0.3">
      <c r="B19">
        <v>18</v>
      </c>
      <c r="C19">
        <v>3.2</v>
      </c>
      <c r="D19">
        <v>10.5</v>
      </c>
      <c r="G19">
        <v>18</v>
      </c>
      <c r="H19">
        <v>4.7</v>
      </c>
      <c r="I19">
        <v>10.9</v>
      </c>
      <c r="K19">
        <v>18</v>
      </c>
      <c r="L19">
        <v>4.7</v>
      </c>
      <c r="M19">
        <v>10.9</v>
      </c>
      <c r="S19">
        <v>1158.56315</v>
      </c>
      <c r="T19">
        <f t="shared" si="0"/>
        <v>6.2008231800000004</v>
      </c>
      <c r="U19">
        <f t="shared" si="1"/>
        <v>1164.76397318</v>
      </c>
      <c r="Z19">
        <v>10.39461</v>
      </c>
      <c r="AA19">
        <f t="shared" si="2"/>
        <v>12.713526468000001</v>
      </c>
      <c r="AB19">
        <f t="shared" si="3"/>
        <v>23.108136468000001</v>
      </c>
    </row>
    <row r="20" spans="2:28" x14ac:dyDescent="0.3">
      <c r="B20">
        <v>19</v>
      </c>
      <c r="C20">
        <v>3.2</v>
      </c>
      <c r="D20">
        <v>10.4</v>
      </c>
      <c r="G20">
        <v>19</v>
      </c>
      <c r="H20">
        <v>5.6</v>
      </c>
      <c r="I20">
        <v>14</v>
      </c>
      <c r="K20">
        <v>19</v>
      </c>
      <c r="S20">
        <v>1165.90309</v>
      </c>
      <c r="T20">
        <f t="shared" si="0"/>
        <v>6.1802713480000007</v>
      </c>
      <c r="U20">
        <f t="shared" si="1"/>
        <v>1172.0833613479999</v>
      </c>
      <c r="Z20">
        <v>10.42001</v>
      </c>
      <c r="AA20">
        <f t="shared" si="2"/>
        <v>12.713495988</v>
      </c>
      <c r="AB20">
        <f t="shared" si="3"/>
        <v>23.133505988</v>
      </c>
    </row>
    <row r="21" spans="2:28" x14ac:dyDescent="0.3">
      <c r="B21">
        <v>20</v>
      </c>
      <c r="C21">
        <v>3.3</v>
      </c>
      <c r="D21">
        <v>10.6</v>
      </c>
      <c r="G21">
        <v>20</v>
      </c>
      <c r="H21">
        <v>4.0999999999999996</v>
      </c>
      <c r="I21">
        <v>12.1</v>
      </c>
      <c r="K21">
        <v>20</v>
      </c>
      <c r="L21">
        <v>4.0999999999999996</v>
      </c>
      <c r="M21">
        <v>12.1</v>
      </c>
      <c r="S21">
        <v>1173.24415</v>
      </c>
      <c r="T21">
        <f t="shared" si="0"/>
        <v>6.1597163800000008</v>
      </c>
      <c r="U21">
        <f t="shared" si="1"/>
        <v>1179.40386638</v>
      </c>
      <c r="Z21">
        <v>10.444710000000001</v>
      </c>
      <c r="AA21">
        <f t="shared" si="2"/>
        <v>12.713466348000001</v>
      </c>
      <c r="AB21">
        <f t="shared" si="3"/>
        <v>23.158176348000001</v>
      </c>
    </row>
    <row r="22" spans="2:28" x14ac:dyDescent="0.3">
      <c r="B22">
        <v>21</v>
      </c>
      <c r="C22">
        <v>3.3</v>
      </c>
      <c r="D22">
        <v>10.6</v>
      </c>
      <c r="G22">
        <v>21</v>
      </c>
      <c r="H22">
        <v>-11.8</v>
      </c>
      <c r="I22">
        <v>9.1</v>
      </c>
      <c r="K22">
        <v>21</v>
      </c>
      <c r="S22">
        <v>1180.5863300000001</v>
      </c>
      <c r="T22">
        <f t="shared" si="0"/>
        <v>6.1391582760000007</v>
      </c>
      <c r="U22">
        <f t="shared" si="1"/>
        <v>1186.7254882760001</v>
      </c>
      <c r="Z22">
        <v>10.46869</v>
      </c>
      <c r="AA22">
        <f t="shared" si="2"/>
        <v>12.713437572</v>
      </c>
      <c r="AB22">
        <f t="shared" si="3"/>
        <v>23.182127571999999</v>
      </c>
    </row>
    <row r="23" spans="2:28" x14ac:dyDescent="0.3">
      <c r="B23">
        <v>22</v>
      </c>
      <c r="C23">
        <v>3.6</v>
      </c>
      <c r="D23">
        <v>10.6</v>
      </c>
      <c r="G23">
        <v>22</v>
      </c>
      <c r="H23">
        <v>4.7</v>
      </c>
      <c r="I23">
        <v>11.5</v>
      </c>
      <c r="K23">
        <v>22</v>
      </c>
      <c r="L23">
        <v>4.7</v>
      </c>
      <c r="M23">
        <v>11.5</v>
      </c>
      <c r="S23">
        <v>1187.9296300000001</v>
      </c>
      <c r="T23">
        <f t="shared" si="0"/>
        <v>6.1185970360000006</v>
      </c>
      <c r="U23">
        <f t="shared" si="1"/>
        <v>1194.0482270360001</v>
      </c>
      <c r="Z23">
        <v>10.49198</v>
      </c>
      <c r="AA23">
        <f t="shared" si="2"/>
        <v>12.713409624000001</v>
      </c>
      <c r="AB23">
        <f t="shared" si="3"/>
        <v>23.205389623999999</v>
      </c>
    </row>
    <row r="24" spans="2:28" x14ac:dyDescent="0.3">
      <c r="B24">
        <v>23</v>
      </c>
      <c r="C24">
        <v>3.5</v>
      </c>
      <c r="D24">
        <v>10.3</v>
      </c>
      <c r="G24">
        <v>23</v>
      </c>
      <c r="H24">
        <v>5</v>
      </c>
      <c r="I24">
        <v>11.7</v>
      </c>
      <c r="K24">
        <v>23</v>
      </c>
      <c r="L24">
        <v>5</v>
      </c>
      <c r="M24">
        <v>11.7</v>
      </c>
      <c r="S24">
        <v>1195.27406</v>
      </c>
      <c r="T24">
        <f t="shared" si="0"/>
        <v>6.0980326320000007</v>
      </c>
      <c r="U24">
        <f t="shared" si="1"/>
        <v>1201.372092632</v>
      </c>
      <c r="Z24">
        <v>10.514559999999999</v>
      </c>
      <c r="AA24">
        <f t="shared" si="2"/>
        <v>12.713382528</v>
      </c>
      <c r="AB24">
        <f t="shared" si="3"/>
        <v>23.227942528</v>
      </c>
    </row>
    <row r="25" spans="2:28" x14ac:dyDescent="0.3">
      <c r="B25">
        <v>24</v>
      </c>
      <c r="C25">
        <v>3.8</v>
      </c>
      <c r="D25">
        <v>10.5</v>
      </c>
      <c r="G25">
        <v>24</v>
      </c>
      <c r="H25">
        <v>4.9000000000000004</v>
      </c>
      <c r="I25">
        <v>11.2</v>
      </c>
      <c r="K25">
        <v>24</v>
      </c>
      <c r="L25">
        <v>4.9000000000000004</v>
      </c>
      <c r="M25">
        <v>11.2</v>
      </c>
      <c r="S25">
        <v>1202.6196</v>
      </c>
      <c r="T25">
        <f t="shared" si="0"/>
        <v>6.0774651200000012</v>
      </c>
      <c r="U25">
        <f t="shared" si="1"/>
        <v>1208.6970651199999</v>
      </c>
      <c r="Z25">
        <v>10.53645</v>
      </c>
      <c r="AA25">
        <f t="shared" si="2"/>
        <v>12.713356260000001</v>
      </c>
      <c r="AB25">
        <f t="shared" si="3"/>
        <v>23.24980626</v>
      </c>
    </row>
    <row r="26" spans="2:28" x14ac:dyDescent="0.3">
      <c r="S26">
        <v>1209.9662599999999</v>
      </c>
      <c r="T26">
        <f t="shared" si="0"/>
        <v>6.0568944720000015</v>
      </c>
      <c r="U26">
        <f t="shared" si="1"/>
        <v>1216.023154472</v>
      </c>
      <c r="Z26">
        <v>10.55766</v>
      </c>
      <c r="AA26">
        <f t="shared" si="2"/>
        <v>12.713330808</v>
      </c>
      <c r="AB26">
        <f t="shared" si="3"/>
        <v>23.270990808000001</v>
      </c>
    </row>
    <row r="27" spans="2:28" x14ac:dyDescent="0.3">
      <c r="S27">
        <v>1217.31405</v>
      </c>
      <c r="T27">
        <f t="shared" si="0"/>
        <v>6.0363206600000012</v>
      </c>
      <c r="U27">
        <f t="shared" si="1"/>
        <v>1223.35037066</v>
      </c>
      <c r="Z27">
        <v>10.578189999999999</v>
      </c>
      <c r="AA27">
        <f t="shared" si="2"/>
        <v>12.713306172000001</v>
      </c>
      <c r="AB27">
        <f t="shared" si="3"/>
        <v>23.291496172000002</v>
      </c>
    </row>
    <row r="28" spans="2:28" x14ac:dyDescent="0.3">
      <c r="S28">
        <v>1224.6629499999999</v>
      </c>
      <c r="T28">
        <f t="shared" si="0"/>
        <v>6.0157437400000013</v>
      </c>
      <c r="U28">
        <f t="shared" si="1"/>
        <v>1230.67869374</v>
      </c>
      <c r="Z28">
        <v>10.59803</v>
      </c>
      <c r="AA28">
        <f t="shared" si="2"/>
        <v>12.713282364000001</v>
      </c>
      <c r="AB28">
        <f t="shared" si="3"/>
        <v>23.311312364000003</v>
      </c>
    </row>
    <row r="29" spans="2:28" x14ac:dyDescent="0.3">
      <c r="S29">
        <v>1232.01298</v>
      </c>
      <c r="T29">
        <f t="shared" si="0"/>
        <v>5.9951636560000008</v>
      </c>
      <c r="U29">
        <f t="shared" si="1"/>
        <v>1238.0081436559999</v>
      </c>
      <c r="Z29">
        <v>10.61721</v>
      </c>
      <c r="AA29">
        <f t="shared" si="2"/>
        <v>12.713259348000001</v>
      </c>
      <c r="AB29">
        <f t="shared" si="3"/>
        <v>23.330469348000001</v>
      </c>
    </row>
    <row r="30" spans="2:28" x14ac:dyDescent="0.3">
      <c r="S30">
        <v>1239.36412</v>
      </c>
      <c r="T30">
        <f t="shared" si="0"/>
        <v>5.9745804640000006</v>
      </c>
      <c r="U30">
        <f t="shared" si="1"/>
        <v>1245.3387004639999</v>
      </c>
      <c r="Z30">
        <v>10.635730000000001</v>
      </c>
      <c r="AA30">
        <f t="shared" si="2"/>
        <v>12.713237124000001</v>
      </c>
      <c r="AB30">
        <f t="shared" si="3"/>
        <v>23.348967124000001</v>
      </c>
    </row>
    <row r="31" spans="2:28" x14ac:dyDescent="0.3">
      <c r="S31">
        <v>1246.71639</v>
      </c>
      <c r="T31">
        <f t="shared" si="0"/>
        <v>5.9539941080000007</v>
      </c>
      <c r="U31">
        <f t="shared" si="1"/>
        <v>1252.670384108</v>
      </c>
      <c r="Z31">
        <v>10.65358</v>
      </c>
      <c r="AA31">
        <f t="shared" si="2"/>
        <v>12.713215704000001</v>
      </c>
      <c r="AB31">
        <f t="shared" si="3"/>
        <v>23.366795704000001</v>
      </c>
    </row>
    <row r="32" spans="2:28" x14ac:dyDescent="0.3">
      <c r="S32">
        <v>1254.0697700000001</v>
      </c>
      <c r="T32">
        <f t="shared" si="0"/>
        <v>5.9334046440000012</v>
      </c>
      <c r="U32">
        <f t="shared" si="1"/>
        <v>1260.003174644</v>
      </c>
      <c r="Z32">
        <v>10.670780000000001</v>
      </c>
      <c r="AA32">
        <f t="shared" si="2"/>
        <v>12.713195064000001</v>
      </c>
      <c r="AB32">
        <f t="shared" si="3"/>
        <v>23.383975064000001</v>
      </c>
    </row>
    <row r="33" spans="19:28" x14ac:dyDescent="0.3">
      <c r="S33">
        <v>1261.42428</v>
      </c>
      <c r="T33">
        <f t="shared" si="0"/>
        <v>5.9128120160000011</v>
      </c>
      <c r="U33">
        <f t="shared" si="1"/>
        <v>1267.337092016</v>
      </c>
      <c r="Z33">
        <v>10.687329999999999</v>
      </c>
      <c r="AA33">
        <f t="shared" si="2"/>
        <v>12.713175204000001</v>
      </c>
      <c r="AB33">
        <f t="shared" si="3"/>
        <v>23.400505203999998</v>
      </c>
    </row>
    <row r="34" spans="19:28" x14ac:dyDescent="0.3">
      <c r="S34">
        <v>1268.77991</v>
      </c>
      <c r="T34">
        <f t="shared" si="0"/>
        <v>5.8922162520000008</v>
      </c>
      <c r="U34">
        <f t="shared" si="1"/>
        <v>1274.672126252</v>
      </c>
      <c r="Z34">
        <v>10.703239999999999</v>
      </c>
      <c r="AA34">
        <f t="shared" si="2"/>
        <v>12.713156112</v>
      </c>
      <c r="AB34">
        <f t="shared" si="3"/>
        <v>23.416396112000001</v>
      </c>
    </row>
    <row r="35" spans="19:28" x14ac:dyDescent="0.3">
      <c r="S35">
        <v>1276.1366499999999</v>
      </c>
      <c r="T35">
        <f t="shared" si="0"/>
        <v>5.8716173800000009</v>
      </c>
      <c r="U35">
        <f t="shared" si="1"/>
        <v>1282.00826738</v>
      </c>
      <c r="Z35">
        <v>10.71851</v>
      </c>
      <c r="AA35">
        <f t="shared" si="2"/>
        <v>12.713137788000001</v>
      </c>
      <c r="AB35">
        <f t="shared" si="3"/>
        <v>23.431647787999999</v>
      </c>
    </row>
    <row r="36" spans="19:28" x14ac:dyDescent="0.3">
      <c r="S36">
        <v>1283.49452</v>
      </c>
      <c r="T36">
        <f t="shared" si="0"/>
        <v>5.8510153440000003</v>
      </c>
      <c r="U36">
        <f t="shared" si="1"/>
        <v>1289.3455353439999</v>
      </c>
      <c r="Z36">
        <v>10.73315</v>
      </c>
      <c r="AA36">
        <f t="shared" si="2"/>
        <v>12.71312022</v>
      </c>
      <c r="AB36">
        <f t="shared" si="3"/>
        <v>23.446270220000002</v>
      </c>
    </row>
    <row r="37" spans="19:28" x14ac:dyDescent="0.3">
      <c r="S37">
        <v>1290.8535099999999</v>
      </c>
      <c r="T37">
        <f t="shared" si="0"/>
        <v>5.8304101720000006</v>
      </c>
      <c r="U37">
        <f t="shared" si="1"/>
        <v>1296.6839201719999</v>
      </c>
      <c r="Z37">
        <v>10.747159999999999</v>
      </c>
      <c r="AA37">
        <f t="shared" si="2"/>
        <v>12.713103408</v>
      </c>
      <c r="AB37">
        <f t="shared" si="3"/>
        <v>23.460263407999999</v>
      </c>
    </row>
    <row r="38" spans="19:28" x14ac:dyDescent="0.3">
      <c r="S38">
        <v>1298.21362</v>
      </c>
      <c r="T38">
        <f t="shared" si="0"/>
        <v>5.8098018640000006</v>
      </c>
      <c r="U38">
        <f t="shared" si="1"/>
        <v>1304.0234218640001</v>
      </c>
      <c r="Z38">
        <v>10.76055</v>
      </c>
      <c r="AA38">
        <f t="shared" si="2"/>
        <v>12.713087340000001</v>
      </c>
      <c r="AB38">
        <f t="shared" si="3"/>
        <v>23.473637340000003</v>
      </c>
    </row>
    <row r="39" spans="19:28" x14ac:dyDescent="0.3">
      <c r="S39">
        <v>1305.57485</v>
      </c>
      <c r="T39">
        <f t="shared" si="0"/>
        <v>5.7891904200000006</v>
      </c>
      <c r="U39">
        <f t="shared" si="1"/>
        <v>1311.36404042</v>
      </c>
      <c r="Z39">
        <v>10.77333</v>
      </c>
      <c r="AA39">
        <f t="shared" si="2"/>
        <v>12.713072004000001</v>
      </c>
      <c r="AB39">
        <f t="shared" si="3"/>
        <v>23.486402003999999</v>
      </c>
    </row>
    <row r="40" spans="19:28" x14ac:dyDescent="0.3">
      <c r="S40">
        <v>1312.9372000000001</v>
      </c>
      <c r="T40">
        <f t="shared" si="0"/>
        <v>5.7685758400000005</v>
      </c>
      <c r="U40">
        <f t="shared" si="1"/>
        <v>1318.7057758400001</v>
      </c>
      <c r="Z40">
        <v>10.785500000000001</v>
      </c>
      <c r="AA40">
        <f t="shared" si="2"/>
        <v>12.7130574</v>
      </c>
      <c r="AB40">
        <f t="shared" si="3"/>
        <v>23.498557400000003</v>
      </c>
    </row>
    <row r="41" spans="19:28" x14ac:dyDescent="0.3">
      <c r="S41">
        <v>1320.3006700000001</v>
      </c>
      <c r="T41">
        <f t="shared" si="0"/>
        <v>5.7479581240000002</v>
      </c>
      <c r="U41">
        <f t="shared" si="1"/>
        <v>1326.0486281240001</v>
      </c>
      <c r="Z41">
        <v>10.79706</v>
      </c>
      <c r="AA41">
        <f t="shared" si="2"/>
        <v>12.713043528</v>
      </c>
      <c r="AB41">
        <f t="shared" si="3"/>
        <v>23.510103528000002</v>
      </c>
    </row>
    <row r="42" spans="19:28" x14ac:dyDescent="0.3">
      <c r="S42">
        <v>1327.66526</v>
      </c>
      <c r="T42">
        <f t="shared" si="0"/>
        <v>5.7273372720000006</v>
      </c>
      <c r="U42">
        <f t="shared" si="1"/>
        <v>1333.3925972720001</v>
      </c>
      <c r="Z42">
        <v>10.808020000000001</v>
      </c>
      <c r="AA42">
        <f t="shared" si="2"/>
        <v>12.713030376000001</v>
      </c>
      <c r="AB42">
        <f t="shared" si="3"/>
        <v>23.521050376000002</v>
      </c>
    </row>
    <row r="43" spans="19:28" x14ac:dyDescent="0.3">
      <c r="S43">
        <v>1335.03097</v>
      </c>
      <c r="T43">
        <f t="shared" si="0"/>
        <v>5.706713284000001</v>
      </c>
      <c r="U43">
        <f t="shared" si="1"/>
        <v>1340.737683284</v>
      </c>
      <c r="Z43">
        <v>10.818390000000001</v>
      </c>
      <c r="AA43">
        <f t="shared" si="2"/>
        <v>12.713017932000001</v>
      </c>
      <c r="AB43">
        <f t="shared" si="3"/>
        <v>23.531407932</v>
      </c>
    </row>
    <row r="44" spans="19:28" x14ac:dyDescent="0.3">
      <c r="S44">
        <v>1342.3978</v>
      </c>
      <c r="T44">
        <f t="shared" si="0"/>
        <v>5.6860861600000003</v>
      </c>
      <c r="U44">
        <f t="shared" si="1"/>
        <v>1348.08388616</v>
      </c>
      <c r="Z44">
        <v>10.82817</v>
      </c>
      <c r="AA44">
        <f t="shared" si="2"/>
        <v>12.713006196</v>
      </c>
      <c r="AB44">
        <f t="shared" si="3"/>
        <v>23.541176196000002</v>
      </c>
    </row>
    <row r="45" spans="19:28" x14ac:dyDescent="0.3">
      <c r="S45">
        <v>1349.76575</v>
      </c>
      <c r="T45">
        <f t="shared" si="0"/>
        <v>5.6654559000000013</v>
      </c>
      <c r="U45">
        <f t="shared" si="1"/>
        <v>1355.4312059000001</v>
      </c>
      <c r="Z45">
        <v>10.83736</v>
      </c>
      <c r="AA45">
        <f t="shared" si="2"/>
        <v>12.712995168000001</v>
      </c>
      <c r="AB45">
        <f t="shared" si="3"/>
        <v>23.550355168000003</v>
      </c>
    </row>
    <row r="46" spans="19:28" x14ac:dyDescent="0.3">
      <c r="S46">
        <v>1357.13483</v>
      </c>
      <c r="T46">
        <f t="shared" si="0"/>
        <v>5.6448224760000008</v>
      </c>
      <c r="U46">
        <f t="shared" si="1"/>
        <v>1362.7796524759999</v>
      </c>
      <c r="Z46">
        <v>10.845980000000001</v>
      </c>
      <c r="AA46">
        <f t="shared" si="2"/>
        <v>12.712984824000001</v>
      </c>
      <c r="AB46">
        <f t="shared" si="3"/>
        <v>23.558964824</v>
      </c>
    </row>
    <row r="47" spans="19:28" x14ac:dyDescent="0.3">
      <c r="S47">
        <v>1364.5050200000001</v>
      </c>
      <c r="T47">
        <f t="shared" si="0"/>
        <v>5.6241859440000006</v>
      </c>
      <c r="U47">
        <f t="shared" si="1"/>
        <v>1370.129205944</v>
      </c>
      <c r="Z47">
        <v>10.85403</v>
      </c>
      <c r="AA47">
        <f t="shared" si="2"/>
        <v>12.712975164000001</v>
      </c>
      <c r="AB47">
        <f t="shared" si="3"/>
        <v>23.567005164000001</v>
      </c>
    </row>
    <row r="48" spans="19:28" x14ac:dyDescent="0.3">
      <c r="S48">
        <v>1371.8763300000001</v>
      </c>
      <c r="T48">
        <f t="shared" si="0"/>
        <v>5.6035462760000012</v>
      </c>
      <c r="U48">
        <f t="shared" si="1"/>
        <v>1377.4798762760001</v>
      </c>
      <c r="Z48">
        <v>10.861510000000001</v>
      </c>
      <c r="AA48">
        <f t="shared" si="2"/>
        <v>12.712966188000001</v>
      </c>
      <c r="AB48">
        <f t="shared" si="3"/>
        <v>23.574476188000002</v>
      </c>
    </row>
    <row r="49" spans="19:28" x14ac:dyDescent="0.3">
      <c r="S49">
        <v>1379.2487699999999</v>
      </c>
      <c r="T49">
        <f t="shared" si="0"/>
        <v>5.5829034440000012</v>
      </c>
      <c r="U49">
        <f t="shared" si="1"/>
        <v>1384.831673444</v>
      </c>
      <c r="Z49">
        <v>10.86843</v>
      </c>
      <c r="AA49">
        <f t="shared" si="2"/>
        <v>12.712957884000001</v>
      </c>
      <c r="AB49">
        <f t="shared" si="3"/>
        <v>23.581387884000002</v>
      </c>
    </row>
    <row r="50" spans="19:28" x14ac:dyDescent="0.3">
      <c r="S50">
        <v>1386.6223199999999</v>
      </c>
      <c r="T50">
        <f t="shared" si="0"/>
        <v>5.5622575040000015</v>
      </c>
      <c r="U50">
        <f t="shared" si="1"/>
        <v>1392.1845775039999</v>
      </c>
      <c r="Z50">
        <v>10.8748</v>
      </c>
      <c r="AA50">
        <f t="shared" si="2"/>
        <v>12.712950240000001</v>
      </c>
      <c r="AB50">
        <f t="shared" si="3"/>
        <v>23.587750240000002</v>
      </c>
    </row>
    <row r="51" spans="19:28" x14ac:dyDescent="0.3">
      <c r="S51">
        <v>1393.9970000000001</v>
      </c>
      <c r="T51">
        <f t="shared" si="0"/>
        <v>5.5416084000000012</v>
      </c>
      <c r="U51">
        <f t="shared" si="1"/>
        <v>1399.5386084000002</v>
      </c>
      <c r="Z51">
        <v>10.880610000000001</v>
      </c>
      <c r="AA51">
        <f t="shared" si="2"/>
        <v>12.712943268</v>
      </c>
      <c r="AB51">
        <f t="shared" si="3"/>
        <v>23.593553268000001</v>
      </c>
    </row>
    <row r="52" spans="19:28" x14ac:dyDescent="0.3">
      <c r="S52">
        <v>1401.3727899999999</v>
      </c>
      <c r="T52">
        <f t="shared" si="0"/>
        <v>5.5209561880000013</v>
      </c>
      <c r="U52">
        <f t="shared" si="1"/>
        <v>1406.8937461879998</v>
      </c>
      <c r="Z52">
        <v>10.88588</v>
      </c>
      <c r="AA52">
        <f t="shared" si="2"/>
        <v>12.712936944000001</v>
      </c>
      <c r="AB52">
        <f t="shared" si="3"/>
        <v>23.598816943999999</v>
      </c>
    </row>
    <row r="53" spans="19:28" x14ac:dyDescent="0.3">
      <c r="S53">
        <v>1408.7497100000001</v>
      </c>
      <c r="T53">
        <f t="shared" si="0"/>
        <v>5.5003008120000008</v>
      </c>
      <c r="U53">
        <f t="shared" si="1"/>
        <v>1414.250010812</v>
      </c>
      <c r="Z53">
        <v>10.890610000000001</v>
      </c>
      <c r="AA53">
        <f t="shared" si="2"/>
        <v>12.712931268</v>
      </c>
      <c r="AB53">
        <f t="shared" si="3"/>
        <v>23.603541268000001</v>
      </c>
    </row>
    <row r="54" spans="19:28" x14ac:dyDescent="0.3">
      <c r="S54">
        <v>1416.1277399999999</v>
      </c>
      <c r="T54">
        <f t="shared" si="0"/>
        <v>5.4796423280000006</v>
      </c>
      <c r="U54">
        <f t="shared" si="1"/>
        <v>1421.6073823279999</v>
      </c>
      <c r="Z54">
        <v>10.89481</v>
      </c>
      <c r="AA54">
        <f t="shared" si="2"/>
        <v>12.712926228000001</v>
      </c>
      <c r="AB54">
        <f t="shared" si="3"/>
        <v>23.607736228</v>
      </c>
    </row>
    <row r="55" spans="19:28" x14ac:dyDescent="0.3">
      <c r="S55">
        <v>1423.5069000000001</v>
      </c>
      <c r="T55">
        <f t="shared" si="0"/>
        <v>5.4589806800000007</v>
      </c>
      <c r="U55">
        <f t="shared" si="1"/>
        <v>1428.9658806800001</v>
      </c>
      <c r="Z55">
        <v>10.898479999999999</v>
      </c>
      <c r="AA55">
        <f t="shared" si="2"/>
        <v>12.712921824</v>
      </c>
      <c r="AB55">
        <f t="shared" si="3"/>
        <v>23.611401823999998</v>
      </c>
    </row>
    <row r="56" spans="19:28" x14ac:dyDescent="0.3">
      <c r="S56">
        <v>1430.8871799999999</v>
      </c>
      <c r="T56">
        <f t="shared" si="0"/>
        <v>5.4383158960000006</v>
      </c>
      <c r="U56">
        <f t="shared" si="1"/>
        <v>1436.3254958959999</v>
      </c>
      <c r="Z56">
        <v>10.901630000000001</v>
      </c>
      <c r="AA56">
        <f t="shared" si="2"/>
        <v>12.712918044</v>
      </c>
      <c r="AB56">
        <f t="shared" si="3"/>
        <v>23.614548044000003</v>
      </c>
    </row>
    <row r="57" spans="19:28" x14ac:dyDescent="0.3">
      <c r="S57">
        <v>1438.26857</v>
      </c>
      <c r="T57">
        <f t="shared" si="0"/>
        <v>5.417648004000001</v>
      </c>
      <c r="U57">
        <f t="shared" si="1"/>
        <v>1443.686218004</v>
      </c>
      <c r="Z57">
        <v>10.904249999999999</v>
      </c>
      <c r="AA57">
        <f t="shared" si="2"/>
        <v>12.712914900000001</v>
      </c>
      <c r="AB57">
        <f t="shared" si="3"/>
        <v>23.617164899999999</v>
      </c>
    </row>
    <row r="58" spans="19:28" x14ac:dyDescent="0.3">
      <c r="S58">
        <v>1445.6510900000001</v>
      </c>
      <c r="T58">
        <f t="shared" si="0"/>
        <v>5.3969769480000007</v>
      </c>
      <c r="U58">
        <f t="shared" si="1"/>
        <v>1451.048066948</v>
      </c>
      <c r="Z58">
        <v>10.906370000000001</v>
      </c>
      <c r="AA58">
        <f t="shared" si="2"/>
        <v>12.712912356</v>
      </c>
      <c r="AB58">
        <f t="shared" si="3"/>
        <v>23.619282355999999</v>
      </c>
    </row>
    <row r="59" spans="19:28" x14ac:dyDescent="0.3">
      <c r="S59">
        <v>1453.0347300000001</v>
      </c>
      <c r="T59">
        <f t="shared" si="0"/>
        <v>5.3763027560000003</v>
      </c>
      <c r="U59">
        <f t="shared" si="1"/>
        <v>1458.4110327560002</v>
      </c>
      <c r="Z59">
        <v>10.90798</v>
      </c>
      <c r="AA59">
        <f t="shared" si="2"/>
        <v>12.712910424</v>
      </c>
      <c r="AB59">
        <f t="shared" si="3"/>
        <v>23.620890424000002</v>
      </c>
    </row>
    <row r="60" spans="19:28" x14ac:dyDescent="0.3">
      <c r="S60">
        <v>1460.41949</v>
      </c>
      <c r="T60">
        <f t="shared" si="0"/>
        <v>5.3556254280000006</v>
      </c>
      <c r="U60">
        <f t="shared" si="1"/>
        <v>1465.7751154279999</v>
      </c>
      <c r="Z60">
        <v>10.9091</v>
      </c>
      <c r="AA60">
        <f t="shared" si="2"/>
        <v>12.712909080000001</v>
      </c>
      <c r="AB60">
        <f t="shared" si="3"/>
        <v>23.622009080000002</v>
      </c>
    </row>
    <row r="61" spans="19:28" x14ac:dyDescent="0.3">
      <c r="S61">
        <v>1467.80537</v>
      </c>
      <c r="T61">
        <f t="shared" si="0"/>
        <v>5.3349449640000008</v>
      </c>
      <c r="U61">
        <f t="shared" si="1"/>
        <v>1473.140314964</v>
      </c>
      <c r="Z61">
        <v>10.90971</v>
      </c>
      <c r="AA61">
        <f t="shared" si="2"/>
        <v>12.712908348000001</v>
      </c>
      <c r="AB61">
        <f t="shared" si="3"/>
        <v>23.622618348000003</v>
      </c>
    </row>
    <row r="62" spans="19:28" x14ac:dyDescent="0.3">
      <c r="S62">
        <v>1475.19237</v>
      </c>
      <c r="T62">
        <f t="shared" si="0"/>
        <v>5.3142613640000009</v>
      </c>
      <c r="U62">
        <f t="shared" si="1"/>
        <v>1480.506631364</v>
      </c>
      <c r="Z62">
        <v>10.909840000000001</v>
      </c>
      <c r="AA62">
        <f t="shared" si="2"/>
        <v>12.712908192</v>
      </c>
      <c r="AB62">
        <f t="shared" si="3"/>
        <v>23.622748192000003</v>
      </c>
    </row>
    <row r="63" spans="19:28" x14ac:dyDescent="0.3">
      <c r="S63">
        <v>1482.5804900000001</v>
      </c>
      <c r="T63">
        <f t="shared" si="0"/>
        <v>5.2935746280000009</v>
      </c>
      <c r="U63">
        <f t="shared" si="1"/>
        <v>1487.874064628</v>
      </c>
      <c r="Z63">
        <v>10.90948</v>
      </c>
      <c r="AA63">
        <f t="shared" si="2"/>
        <v>12.712908624000001</v>
      </c>
      <c r="AB63">
        <f t="shared" si="3"/>
        <v>23.622388624000003</v>
      </c>
    </row>
    <row r="64" spans="19:28" x14ac:dyDescent="0.3">
      <c r="S64">
        <v>1489.96973</v>
      </c>
      <c r="T64">
        <f t="shared" si="0"/>
        <v>5.2728847560000007</v>
      </c>
      <c r="U64">
        <f t="shared" si="1"/>
        <v>1495.242614756</v>
      </c>
      <c r="Z64">
        <v>10.90864</v>
      </c>
      <c r="AA64">
        <f t="shared" si="2"/>
        <v>12.712909632000001</v>
      </c>
      <c r="AB64">
        <f t="shared" si="3"/>
        <v>23.621549632000001</v>
      </c>
    </row>
    <row r="65" spans="19:28" x14ac:dyDescent="0.3">
      <c r="S65">
        <v>1497.3600899999999</v>
      </c>
      <c r="T65">
        <f t="shared" si="0"/>
        <v>5.2521917480000013</v>
      </c>
      <c r="U65">
        <f t="shared" si="1"/>
        <v>1502.612281748</v>
      </c>
      <c r="Z65">
        <v>10.90733</v>
      </c>
      <c r="AA65">
        <f t="shared" si="2"/>
        <v>12.712911204000001</v>
      </c>
      <c r="AB65">
        <f t="shared" si="3"/>
        <v>23.620241204000003</v>
      </c>
    </row>
    <row r="66" spans="19:28" x14ac:dyDescent="0.3">
      <c r="S66">
        <v>1504.7515699999999</v>
      </c>
      <c r="T66">
        <f t="shared" si="0"/>
        <v>5.2314956040000009</v>
      </c>
      <c r="U66">
        <f t="shared" si="1"/>
        <v>1509.9830656039999</v>
      </c>
      <c r="Z66">
        <v>10.90555</v>
      </c>
      <c r="AA66">
        <f t="shared" si="2"/>
        <v>12.71291334</v>
      </c>
      <c r="AB66">
        <f t="shared" si="3"/>
        <v>23.618463339999998</v>
      </c>
    </row>
    <row r="67" spans="19:28" x14ac:dyDescent="0.3">
      <c r="S67">
        <v>1512.14417</v>
      </c>
      <c r="T67">
        <f t="shared" ref="T67:T130" si="4">S67*-0.0028+9.4448</f>
        <v>5.2107963240000004</v>
      </c>
      <c r="U67">
        <f t="shared" ref="U67:U130" si="5">S67+T67</f>
        <v>1517.3549663240001</v>
      </c>
      <c r="Z67">
        <v>10.903309999999999</v>
      </c>
      <c r="AA67">
        <f t="shared" ref="AA67:AA130" si="6">-0.0012*Z67 + 12.726</f>
        <v>12.712916028</v>
      </c>
      <c r="AB67">
        <f t="shared" ref="AB67:AB130" si="7">Z67+AA67</f>
        <v>23.616226028</v>
      </c>
    </row>
    <row r="68" spans="19:28" x14ac:dyDescent="0.3">
      <c r="S68">
        <v>1519.5379</v>
      </c>
      <c r="T68">
        <f t="shared" si="4"/>
        <v>5.1900938800000009</v>
      </c>
      <c r="U68">
        <f t="shared" si="5"/>
        <v>1524.72799388</v>
      </c>
      <c r="Z68">
        <v>10.90061</v>
      </c>
      <c r="AA68">
        <f t="shared" si="6"/>
        <v>12.712919268</v>
      </c>
      <c r="AB68">
        <f t="shared" si="7"/>
        <v>23.613529268000001</v>
      </c>
    </row>
    <row r="69" spans="19:28" x14ac:dyDescent="0.3">
      <c r="S69">
        <v>1526.93274</v>
      </c>
      <c r="T69">
        <f t="shared" si="4"/>
        <v>5.169388328000001</v>
      </c>
      <c r="U69">
        <f t="shared" si="5"/>
        <v>1532.1021283279999</v>
      </c>
      <c r="Z69">
        <v>10.897460000000001</v>
      </c>
      <c r="AA69">
        <f t="shared" si="6"/>
        <v>12.712923048</v>
      </c>
      <c r="AB69">
        <f t="shared" si="7"/>
        <v>23.610383048000003</v>
      </c>
    </row>
    <row r="70" spans="19:28" x14ac:dyDescent="0.3">
      <c r="S70">
        <v>1534.3287</v>
      </c>
      <c r="T70">
        <f t="shared" si="4"/>
        <v>5.148679640000001</v>
      </c>
      <c r="U70">
        <f t="shared" si="5"/>
        <v>1539.47737964</v>
      </c>
      <c r="Z70">
        <v>10.89387</v>
      </c>
      <c r="AA70">
        <f t="shared" si="6"/>
        <v>12.712927356000002</v>
      </c>
      <c r="AB70">
        <f t="shared" si="7"/>
        <v>23.606797356000001</v>
      </c>
    </row>
    <row r="71" spans="19:28" x14ac:dyDescent="0.3">
      <c r="S71">
        <v>1541.72579</v>
      </c>
      <c r="T71">
        <f t="shared" si="4"/>
        <v>5.1279677880000012</v>
      </c>
      <c r="U71">
        <f t="shared" si="5"/>
        <v>1546.8537577879999</v>
      </c>
      <c r="Z71">
        <v>10.88983</v>
      </c>
      <c r="AA71">
        <f t="shared" si="6"/>
        <v>12.712932204000001</v>
      </c>
      <c r="AB71">
        <f t="shared" si="7"/>
        <v>23.602762204000001</v>
      </c>
    </row>
    <row r="72" spans="19:28" x14ac:dyDescent="0.3">
      <c r="S72">
        <v>1549.12399</v>
      </c>
      <c r="T72">
        <f t="shared" si="4"/>
        <v>5.1072528280000009</v>
      </c>
      <c r="U72">
        <f t="shared" si="5"/>
        <v>1554.2312428279999</v>
      </c>
      <c r="Z72">
        <v>10.88536</v>
      </c>
      <c r="AA72">
        <f t="shared" si="6"/>
        <v>12.712937568000001</v>
      </c>
      <c r="AB72">
        <f t="shared" si="7"/>
        <v>23.598297568</v>
      </c>
    </row>
    <row r="73" spans="19:28" x14ac:dyDescent="0.3">
      <c r="S73">
        <v>1556.52332</v>
      </c>
      <c r="T73">
        <f t="shared" si="4"/>
        <v>5.0865347040000009</v>
      </c>
      <c r="U73">
        <f t="shared" si="5"/>
        <v>1561.6098547040001</v>
      </c>
      <c r="Z73">
        <v>10.880459999999999</v>
      </c>
      <c r="AA73">
        <f t="shared" si="6"/>
        <v>12.712943448000001</v>
      </c>
      <c r="AB73">
        <f t="shared" si="7"/>
        <v>23.593403448</v>
      </c>
    </row>
    <row r="74" spans="19:28" x14ac:dyDescent="0.3">
      <c r="S74">
        <v>1563.9237599999999</v>
      </c>
      <c r="T74">
        <f t="shared" si="4"/>
        <v>5.0658134720000012</v>
      </c>
      <c r="U74">
        <f t="shared" si="5"/>
        <v>1568.9895734719998</v>
      </c>
      <c r="Z74">
        <v>10.87514</v>
      </c>
      <c r="AA74">
        <f t="shared" si="6"/>
        <v>12.712949832000001</v>
      </c>
      <c r="AB74">
        <f t="shared" si="7"/>
        <v>23.588089832000001</v>
      </c>
    </row>
    <row r="75" spans="19:28" x14ac:dyDescent="0.3">
      <c r="S75">
        <v>1571.3253299999999</v>
      </c>
      <c r="T75">
        <f t="shared" si="4"/>
        <v>5.0450890760000009</v>
      </c>
      <c r="U75">
        <f t="shared" si="5"/>
        <v>1576.370419076</v>
      </c>
      <c r="Z75">
        <v>10.869389999999999</v>
      </c>
      <c r="AA75">
        <f t="shared" si="6"/>
        <v>12.712956732</v>
      </c>
      <c r="AB75">
        <f t="shared" si="7"/>
        <v>23.582346731999998</v>
      </c>
    </row>
    <row r="76" spans="19:28" x14ac:dyDescent="0.3">
      <c r="S76">
        <v>1578.72801</v>
      </c>
      <c r="T76">
        <f t="shared" si="4"/>
        <v>5.024361572000001</v>
      </c>
      <c r="U76">
        <f t="shared" si="5"/>
        <v>1583.7523715720001</v>
      </c>
      <c r="Z76">
        <v>10.86323</v>
      </c>
      <c r="AA76">
        <f t="shared" si="6"/>
        <v>12.712964124000001</v>
      </c>
      <c r="AB76">
        <f t="shared" si="7"/>
        <v>23.576194124000001</v>
      </c>
    </row>
    <row r="77" spans="19:28" x14ac:dyDescent="0.3">
      <c r="S77">
        <v>1586.1318200000001</v>
      </c>
      <c r="T77">
        <f t="shared" si="4"/>
        <v>5.0036309040000004</v>
      </c>
      <c r="U77">
        <f t="shared" si="5"/>
        <v>1591.135450904</v>
      </c>
      <c r="Z77">
        <v>10.856669999999999</v>
      </c>
      <c r="AA77">
        <f t="shared" si="6"/>
        <v>12.712971996</v>
      </c>
      <c r="AB77">
        <f t="shared" si="7"/>
        <v>23.569641996000001</v>
      </c>
    </row>
    <row r="78" spans="19:28" x14ac:dyDescent="0.3">
      <c r="S78">
        <v>1593.53675</v>
      </c>
      <c r="T78">
        <f t="shared" si="4"/>
        <v>4.9828971000000006</v>
      </c>
      <c r="U78">
        <f t="shared" si="5"/>
        <v>1598.5196470999999</v>
      </c>
      <c r="Z78">
        <v>10.8497</v>
      </c>
      <c r="AA78">
        <f t="shared" si="6"/>
        <v>12.712980360000001</v>
      </c>
      <c r="AB78">
        <f t="shared" si="7"/>
        <v>23.562680360000002</v>
      </c>
    </row>
    <row r="79" spans="19:28" x14ac:dyDescent="0.3">
      <c r="S79">
        <v>1600.9427900000001</v>
      </c>
      <c r="T79">
        <f t="shared" si="4"/>
        <v>4.9621601880000004</v>
      </c>
      <c r="U79">
        <f t="shared" si="5"/>
        <v>1605.9049501880002</v>
      </c>
      <c r="Z79">
        <v>10.84234</v>
      </c>
      <c r="AA79">
        <f t="shared" si="6"/>
        <v>12.712989192</v>
      </c>
      <c r="AB79">
        <f t="shared" si="7"/>
        <v>23.555329192000002</v>
      </c>
    </row>
    <row r="80" spans="19:28" x14ac:dyDescent="0.3">
      <c r="S80">
        <v>1608.34996</v>
      </c>
      <c r="T80">
        <f t="shared" si="4"/>
        <v>4.9414201120000012</v>
      </c>
      <c r="U80">
        <f t="shared" si="5"/>
        <v>1613.2913801120001</v>
      </c>
      <c r="Z80">
        <v>10.834580000000001</v>
      </c>
      <c r="AA80">
        <f t="shared" si="6"/>
        <v>12.712998504000002</v>
      </c>
      <c r="AB80">
        <f t="shared" si="7"/>
        <v>23.547578504000001</v>
      </c>
    </row>
    <row r="81" spans="19:28" x14ac:dyDescent="0.3">
      <c r="S81">
        <v>1615.7582500000001</v>
      </c>
      <c r="T81">
        <f t="shared" si="4"/>
        <v>4.9206769000000001</v>
      </c>
      <c r="U81">
        <f t="shared" si="5"/>
        <v>1620.6789269000001</v>
      </c>
      <c r="Z81">
        <v>10.82644</v>
      </c>
      <c r="AA81">
        <f t="shared" si="6"/>
        <v>12.713008272000001</v>
      </c>
      <c r="AB81">
        <f t="shared" si="7"/>
        <v>23.539448272000001</v>
      </c>
    </row>
    <row r="82" spans="19:28" x14ac:dyDescent="0.3">
      <c r="S82">
        <v>1623.1676600000001</v>
      </c>
      <c r="T82">
        <f t="shared" si="4"/>
        <v>4.8999305520000007</v>
      </c>
      <c r="U82">
        <f t="shared" si="5"/>
        <v>1628.0675905520002</v>
      </c>
      <c r="Z82">
        <v>10.817920000000001</v>
      </c>
      <c r="AA82">
        <f t="shared" si="6"/>
        <v>12.713018496</v>
      </c>
      <c r="AB82">
        <f t="shared" si="7"/>
        <v>23.530938496000001</v>
      </c>
    </row>
    <row r="83" spans="19:28" x14ac:dyDescent="0.3">
      <c r="S83">
        <v>1630.5781899999999</v>
      </c>
      <c r="T83">
        <f t="shared" si="4"/>
        <v>4.8791810680000012</v>
      </c>
      <c r="U83">
        <f t="shared" si="5"/>
        <v>1635.4573710679999</v>
      </c>
      <c r="Z83">
        <v>10.80903</v>
      </c>
      <c r="AA83">
        <f t="shared" si="6"/>
        <v>12.713029164000002</v>
      </c>
      <c r="AB83">
        <f t="shared" si="7"/>
        <v>23.522059164000002</v>
      </c>
    </row>
    <row r="84" spans="19:28" x14ac:dyDescent="0.3">
      <c r="S84">
        <v>1637.98984</v>
      </c>
      <c r="T84">
        <f t="shared" si="4"/>
        <v>4.8584284480000006</v>
      </c>
      <c r="U84">
        <f t="shared" si="5"/>
        <v>1642.848268448</v>
      </c>
      <c r="Z84">
        <v>10.799759999999999</v>
      </c>
      <c r="AA84">
        <f t="shared" si="6"/>
        <v>12.713040288</v>
      </c>
      <c r="AB84">
        <f t="shared" si="7"/>
        <v>23.512800288000001</v>
      </c>
    </row>
    <row r="85" spans="19:28" x14ac:dyDescent="0.3">
      <c r="S85">
        <v>1645.4026100000001</v>
      </c>
      <c r="T85">
        <f t="shared" si="4"/>
        <v>4.8376726920000008</v>
      </c>
      <c r="U85">
        <f t="shared" si="5"/>
        <v>1650.2402826920002</v>
      </c>
      <c r="Z85">
        <v>10.79013</v>
      </c>
      <c r="AA85">
        <f t="shared" si="6"/>
        <v>12.713051844000001</v>
      </c>
      <c r="AB85">
        <f t="shared" si="7"/>
        <v>23.503181844</v>
      </c>
    </row>
    <row r="86" spans="19:28" x14ac:dyDescent="0.3">
      <c r="S86">
        <v>1652.8164999999999</v>
      </c>
      <c r="T86">
        <f t="shared" si="4"/>
        <v>4.8169138000000009</v>
      </c>
      <c r="U86">
        <f t="shared" si="5"/>
        <v>1657.6334138</v>
      </c>
      <c r="Z86">
        <v>10.780139999999999</v>
      </c>
      <c r="AA86">
        <f t="shared" si="6"/>
        <v>12.713063832000001</v>
      </c>
      <c r="AB86">
        <f t="shared" si="7"/>
        <v>23.493203831999999</v>
      </c>
    </row>
    <row r="87" spans="19:28" x14ac:dyDescent="0.3">
      <c r="S87">
        <v>1660.2315100000001</v>
      </c>
      <c r="T87">
        <f t="shared" si="4"/>
        <v>4.7961517720000009</v>
      </c>
      <c r="U87">
        <f t="shared" si="5"/>
        <v>1665.0276617720001</v>
      </c>
      <c r="Z87">
        <v>10.7698</v>
      </c>
      <c r="AA87">
        <f t="shared" si="6"/>
        <v>12.713076240000001</v>
      </c>
      <c r="AB87">
        <f t="shared" si="7"/>
        <v>23.482876240000003</v>
      </c>
    </row>
    <row r="88" spans="19:28" x14ac:dyDescent="0.3">
      <c r="S88">
        <v>1667.6476399999999</v>
      </c>
      <c r="T88">
        <f t="shared" si="4"/>
        <v>4.7753866080000007</v>
      </c>
      <c r="U88">
        <f t="shared" si="5"/>
        <v>1672.4230266079999</v>
      </c>
      <c r="Z88">
        <v>10.75911</v>
      </c>
      <c r="AA88">
        <f t="shared" si="6"/>
        <v>12.713089068</v>
      </c>
      <c r="AB88">
        <f t="shared" si="7"/>
        <v>23.472199068000002</v>
      </c>
    </row>
    <row r="89" spans="19:28" x14ac:dyDescent="0.3">
      <c r="S89">
        <v>1675.0648900000001</v>
      </c>
      <c r="T89">
        <f t="shared" si="4"/>
        <v>4.7546183080000004</v>
      </c>
      <c r="U89">
        <f t="shared" si="5"/>
        <v>1679.8195083080002</v>
      </c>
      <c r="Z89">
        <v>10.74808</v>
      </c>
      <c r="AA89">
        <f t="shared" si="6"/>
        <v>12.713102304000001</v>
      </c>
      <c r="AB89">
        <f t="shared" si="7"/>
        <v>23.461182304000001</v>
      </c>
    </row>
    <row r="90" spans="19:28" x14ac:dyDescent="0.3">
      <c r="S90">
        <v>1682.4832699999999</v>
      </c>
      <c r="T90">
        <f t="shared" si="4"/>
        <v>4.7338468440000012</v>
      </c>
      <c r="U90">
        <f t="shared" si="5"/>
        <v>1687.217116844</v>
      </c>
      <c r="Z90">
        <v>10.73671</v>
      </c>
      <c r="AA90">
        <f t="shared" si="6"/>
        <v>12.713115948</v>
      </c>
      <c r="AB90">
        <f t="shared" si="7"/>
        <v>23.449825948000001</v>
      </c>
    </row>
    <row r="91" spans="19:28" x14ac:dyDescent="0.3">
      <c r="S91">
        <v>1689.9027599999999</v>
      </c>
      <c r="T91">
        <f t="shared" si="4"/>
        <v>4.7130722720000007</v>
      </c>
      <c r="U91">
        <f t="shared" si="5"/>
        <v>1694.615832272</v>
      </c>
      <c r="Z91">
        <v>10.725020000000001</v>
      </c>
      <c r="AA91">
        <f t="shared" si="6"/>
        <v>12.713129976000001</v>
      </c>
      <c r="AB91">
        <f t="shared" si="7"/>
        <v>23.438149976000002</v>
      </c>
    </row>
    <row r="92" spans="19:28" x14ac:dyDescent="0.3">
      <c r="S92">
        <v>1697.3233700000001</v>
      </c>
      <c r="T92">
        <f t="shared" si="4"/>
        <v>4.6922945640000009</v>
      </c>
      <c r="U92">
        <f t="shared" si="5"/>
        <v>1702.015664564</v>
      </c>
      <c r="Z92">
        <v>10.71299</v>
      </c>
      <c r="AA92">
        <f t="shared" si="6"/>
        <v>12.713144412</v>
      </c>
      <c r="AB92">
        <f t="shared" si="7"/>
        <v>23.426134412</v>
      </c>
    </row>
    <row r="93" spans="19:28" x14ac:dyDescent="0.3">
      <c r="S93">
        <v>1704.7451000000001</v>
      </c>
      <c r="T93">
        <f t="shared" si="4"/>
        <v>4.671513720000001</v>
      </c>
      <c r="U93">
        <f t="shared" si="5"/>
        <v>1709.41661372</v>
      </c>
      <c r="Z93">
        <v>10.70065</v>
      </c>
      <c r="AA93">
        <f t="shared" si="6"/>
        <v>12.713159220000001</v>
      </c>
      <c r="AB93">
        <f t="shared" si="7"/>
        <v>23.413809220000001</v>
      </c>
    </row>
    <row r="94" spans="19:28" x14ac:dyDescent="0.3">
      <c r="S94">
        <v>1712.16796</v>
      </c>
      <c r="T94">
        <f t="shared" si="4"/>
        <v>4.6507297120000004</v>
      </c>
      <c r="U94">
        <f t="shared" si="5"/>
        <v>1716.8186897119999</v>
      </c>
      <c r="Z94">
        <v>10.687989999999999</v>
      </c>
      <c r="AA94">
        <f t="shared" si="6"/>
        <v>12.713174412000001</v>
      </c>
      <c r="AB94">
        <f t="shared" si="7"/>
        <v>23.401164412</v>
      </c>
    </row>
    <row r="95" spans="19:28" x14ac:dyDescent="0.3">
      <c r="S95">
        <v>1719.59193</v>
      </c>
      <c r="T95">
        <f t="shared" si="4"/>
        <v>4.6299425960000002</v>
      </c>
      <c r="U95">
        <f t="shared" si="5"/>
        <v>1724.2218725960001</v>
      </c>
      <c r="Z95">
        <v>10.67502</v>
      </c>
      <c r="AA95">
        <f t="shared" si="6"/>
        <v>12.713189976000001</v>
      </c>
      <c r="AB95">
        <f t="shared" si="7"/>
        <v>23.388209975999999</v>
      </c>
    </row>
    <row r="96" spans="19:28" x14ac:dyDescent="0.3">
      <c r="S96">
        <v>1727.01703</v>
      </c>
      <c r="T96">
        <f t="shared" si="4"/>
        <v>4.6091523160000012</v>
      </c>
      <c r="U96">
        <f t="shared" si="5"/>
        <v>1731.626182316</v>
      </c>
      <c r="Z96">
        <v>10.66175</v>
      </c>
      <c r="AA96">
        <f t="shared" si="6"/>
        <v>12.7132059</v>
      </c>
      <c r="AB96">
        <f t="shared" si="7"/>
        <v>23.3749559</v>
      </c>
    </row>
    <row r="97" spans="19:28" x14ac:dyDescent="0.3">
      <c r="S97">
        <v>1734.4432400000001</v>
      </c>
      <c r="T97">
        <f t="shared" si="4"/>
        <v>4.5883589280000008</v>
      </c>
      <c r="U97">
        <f t="shared" si="5"/>
        <v>1739.031598928</v>
      </c>
      <c r="Z97">
        <v>10.64818</v>
      </c>
      <c r="AA97">
        <f t="shared" si="6"/>
        <v>12.713222184000001</v>
      </c>
      <c r="AB97">
        <f t="shared" si="7"/>
        <v>23.361402183999999</v>
      </c>
    </row>
    <row r="98" spans="19:28" x14ac:dyDescent="0.3">
      <c r="S98">
        <v>1741.87058</v>
      </c>
      <c r="T98">
        <f t="shared" si="4"/>
        <v>4.5675623760000006</v>
      </c>
      <c r="U98">
        <f t="shared" si="5"/>
        <v>1746.4381423760001</v>
      </c>
      <c r="Z98">
        <v>10.634309999999999</v>
      </c>
      <c r="AA98">
        <f t="shared" si="6"/>
        <v>12.713238828000001</v>
      </c>
      <c r="AB98">
        <f t="shared" si="7"/>
        <v>23.347548828000001</v>
      </c>
    </row>
    <row r="99" spans="19:28" x14ac:dyDescent="0.3">
      <c r="S99">
        <v>1749.2990400000001</v>
      </c>
      <c r="T99">
        <f t="shared" si="4"/>
        <v>4.5467626880000003</v>
      </c>
      <c r="U99">
        <f t="shared" si="5"/>
        <v>1753.845802688</v>
      </c>
      <c r="Z99">
        <v>10.62016</v>
      </c>
      <c r="AA99">
        <f t="shared" si="6"/>
        <v>12.713255808000001</v>
      </c>
      <c r="AB99">
        <f t="shared" si="7"/>
        <v>23.333415808000002</v>
      </c>
    </row>
    <row r="100" spans="19:28" x14ac:dyDescent="0.3">
      <c r="S100">
        <v>1756.7286099999999</v>
      </c>
      <c r="T100">
        <f t="shared" si="4"/>
        <v>4.5259598920000013</v>
      </c>
      <c r="U100">
        <f t="shared" si="5"/>
        <v>1761.2545698919998</v>
      </c>
      <c r="Z100">
        <v>10.605729999999999</v>
      </c>
      <c r="AA100">
        <f t="shared" si="6"/>
        <v>12.713273124000001</v>
      </c>
      <c r="AB100">
        <f t="shared" si="7"/>
        <v>23.319003123999998</v>
      </c>
    </row>
    <row r="101" spans="19:28" x14ac:dyDescent="0.3">
      <c r="S101">
        <v>1764.15931</v>
      </c>
      <c r="T101">
        <f t="shared" si="4"/>
        <v>4.5051539320000007</v>
      </c>
      <c r="U101">
        <f t="shared" si="5"/>
        <v>1768.664463932</v>
      </c>
      <c r="Z101">
        <v>10.59102</v>
      </c>
      <c r="AA101">
        <f t="shared" si="6"/>
        <v>12.713290776000001</v>
      </c>
      <c r="AB101">
        <f t="shared" si="7"/>
        <v>23.304310776000001</v>
      </c>
    </row>
    <row r="102" spans="19:28" x14ac:dyDescent="0.3">
      <c r="S102">
        <v>1771.59113</v>
      </c>
      <c r="T102">
        <f t="shared" si="4"/>
        <v>4.4843448360000009</v>
      </c>
      <c r="U102">
        <f t="shared" si="5"/>
        <v>1776.075474836</v>
      </c>
      <c r="Z102">
        <v>10.576040000000001</v>
      </c>
      <c r="AA102">
        <f t="shared" si="6"/>
        <v>12.713308752000001</v>
      </c>
      <c r="AB102">
        <f t="shared" si="7"/>
        <v>23.289348752000002</v>
      </c>
    </row>
    <row r="103" spans="19:28" x14ac:dyDescent="0.3">
      <c r="S103">
        <v>1779.0240699999999</v>
      </c>
      <c r="T103">
        <f t="shared" si="4"/>
        <v>4.463532604000001</v>
      </c>
      <c r="U103">
        <f t="shared" si="5"/>
        <v>1783.4876026039999</v>
      </c>
      <c r="Z103">
        <v>10.560790000000001</v>
      </c>
      <c r="AA103">
        <f t="shared" si="6"/>
        <v>12.713327052</v>
      </c>
      <c r="AB103">
        <f t="shared" si="7"/>
        <v>23.274117052000001</v>
      </c>
    </row>
    <row r="104" spans="19:28" x14ac:dyDescent="0.3">
      <c r="S104">
        <v>1786.45813</v>
      </c>
      <c r="T104">
        <f t="shared" si="4"/>
        <v>4.4427172360000009</v>
      </c>
      <c r="U104">
        <f t="shared" si="5"/>
        <v>1790.9008472359999</v>
      </c>
      <c r="Z104">
        <v>10.54529</v>
      </c>
      <c r="AA104">
        <f t="shared" si="6"/>
        <v>12.713345652000001</v>
      </c>
      <c r="AB104">
        <f t="shared" si="7"/>
        <v>23.258635652000002</v>
      </c>
    </row>
    <row r="105" spans="19:28" x14ac:dyDescent="0.3">
      <c r="S105">
        <v>1793.8933099999999</v>
      </c>
      <c r="T105">
        <f t="shared" si="4"/>
        <v>4.4218987320000007</v>
      </c>
      <c r="U105">
        <f t="shared" si="5"/>
        <v>1798.315208732</v>
      </c>
      <c r="Z105">
        <v>10.529529999999999</v>
      </c>
      <c r="AA105">
        <f t="shared" si="6"/>
        <v>12.713364564000001</v>
      </c>
      <c r="AB105">
        <f t="shared" si="7"/>
        <v>23.242894564</v>
      </c>
    </row>
    <row r="106" spans="19:28" x14ac:dyDescent="0.3">
      <c r="S106">
        <v>1801.3296</v>
      </c>
      <c r="T106">
        <f t="shared" si="4"/>
        <v>4.401077120000001</v>
      </c>
      <c r="U106">
        <f t="shared" si="5"/>
        <v>1805.7306771200001</v>
      </c>
      <c r="Z106">
        <v>10.51352</v>
      </c>
      <c r="AA106">
        <f t="shared" si="6"/>
        <v>12.713383776000001</v>
      </c>
      <c r="AB106">
        <f t="shared" si="7"/>
        <v>23.226903776</v>
      </c>
    </row>
    <row r="107" spans="19:28" x14ac:dyDescent="0.3">
      <c r="S107">
        <v>1808.76702</v>
      </c>
      <c r="T107">
        <f t="shared" si="4"/>
        <v>4.3802523440000005</v>
      </c>
      <c r="U107">
        <f t="shared" si="5"/>
        <v>1813.1472723439999</v>
      </c>
      <c r="Z107">
        <v>10.49727</v>
      </c>
      <c r="AA107">
        <f t="shared" si="6"/>
        <v>12.713403276000001</v>
      </c>
      <c r="AB107">
        <f t="shared" si="7"/>
        <v>23.210673276000001</v>
      </c>
    </row>
    <row r="108" spans="19:28" x14ac:dyDescent="0.3">
      <c r="S108">
        <v>1816.2055700000001</v>
      </c>
      <c r="T108">
        <f t="shared" si="4"/>
        <v>4.3594244040000003</v>
      </c>
      <c r="U108">
        <f t="shared" si="5"/>
        <v>1820.5649944040001</v>
      </c>
      <c r="Z108">
        <v>10.480779999999999</v>
      </c>
      <c r="AA108">
        <f t="shared" si="6"/>
        <v>12.713423064000001</v>
      </c>
      <c r="AB108">
        <f t="shared" si="7"/>
        <v>23.194203064</v>
      </c>
    </row>
    <row r="109" spans="19:28" x14ac:dyDescent="0.3">
      <c r="S109">
        <v>1823.6452300000001</v>
      </c>
      <c r="T109">
        <f t="shared" si="4"/>
        <v>4.3385933560000005</v>
      </c>
      <c r="U109">
        <f t="shared" si="5"/>
        <v>1827.9838233560001</v>
      </c>
      <c r="Z109">
        <v>10.46405</v>
      </c>
      <c r="AA109">
        <f t="shared" si="6"/>
        <v>12.713443140000001</v>
      </c>
      <c r="AB109">
        <f t="shared" si="7"/>
        <v>23.177493140000003</v>
      </c>
    </row>
    <row r="110" spans="19:28" x14ac:dyDescent="0.3">
      <c r="S110">
        <v>1831.08601</v>
      </c>
      <c r="T110">
        <f t="shared" si="4"/>
        <v>4.3177591720000006</v>
      </c>
      <c r="U110">
        <f t="shared" si="5"/>
        <v>1835.403769172</v>
      </c>
      <c r="Z110">
        <v>10.447100000000001</v>
      </c>
      <c r="AA110">
        <f t="shared" si="6"/>
        <v>12.713463480000001</v>
      </c>
      <c r="AB110">
        <f t="shared" si="7"/>
        <v>23.16056348</v>
      </c>
    </row>
    <row r="111" spans="19:28" x14ac:dyDescent="0.3">
      <c r="S111">
        <v>1838.52791</v>
      </c>
      <c r="T111">
        <f t="shared" si="4"/>
        <v>4.2969218520000005</v>
      </c>
      <c r="U111">
        <f t="shared" si="5"/>
        <v>1842.824831852</v>
      </c>
      <c r="Z111">
        <v>10.429930000000001</v>
      </c>
      <c r="AA111">
        <f t="shared" si="6"/>
        <v>12.713484084000001</v>
      </c>
      <c r="AB111">
        <f t="shared" si="7"/>
        <v>23.143414084</v>
      </c>
    </row>
    <row r="112" spans="19:28" x14ac:dyDescent="0.3">
      <c r="S112">
        <v>1845.97093</v>
      </c>
      <c r="T112">
        <f t="shared" si="4"/>
        <v>4.2760813960000013</v>
      </c>
      <c r="U112">
        <f t="shared" si="5"/>
        <v>1850.2470113960001</v>
      </c>
      <c r="Z112">
        <v>10.41254</v>
      </c>
      <c r="AA112">
        <f t="shared" si="6"/>
        <v>12.713504952000001</v>
      </c>
      <c r="AB112">
        <f t="shared" si="7"/>
        <v>23.126044952000001</v>
      </c>
    </row>
    <row r="113" spans="19:28" x14ac:dyDescent="0.3">
      <c r="S113">
        <v>1853.41507</v>
      </c>
      <c r="T113">
        <f t="shared" si="4"/>
        <v>4.255237804000001</v>
      </c>
      <c r="U113">
        <f t="shared" si="5"/>
        <v>1857.670307804</v>
      </c>
      <c r="Z113">
        <v>10.39494</v>
      </c>
      <c r="AA113">
        <f t="shared" si="6"/>
        <v>12.713526072000001</v>
      </c>
      <c r="AB113">
        <f t="shared" si="7"/>
        <v>23.108466071999999</v>
      </c>
    </row>
    <row r="114" spans="19:28" x14ac:dyDescent="0.3">
      <c r="S114">
        <v>1860.86034</v>
      </c>
      <c r="T114">
        <f t="shared" si="4"/>
        <v>4.2343910480000009</v>
      </c>
      <c r="U114">
        <f t="shared" si="5"/>
        <v>1865.0947310479999</v>
      </c>
      <c r="Z114">
        <v>10.377129999999999</v>
      </c>
      <c r="AA114">
        <f t="shared" si="6"/>
        <v>12.713547444000001</v>
      </c>
      <c r="AB114">
        <f t="shared" si="7"/>
        <v>23.090677444000001</v>
      </c>
    </row>
    <row r="115" spans="19:28" x14ac:dyDescent="0.3">
      <c r="S115">
        <v>1868.30672</v>
      </c>
      <c r="T115">
        <f t="shared" si="4"/>
        <v>4.2135411840000003</v>
      </c>
      <c r="U115">
        <f t="shared" si="5"/>
        <v>1872.520261184</v>
      </c>
      <c r="Z115">
        <v>10.35913</v>
      </c>
      <c r="AA115">
        <f t="shared" si="6"/>
        <v>12.713569044000002</v>
      </c>
      <c r="AB115">
        <f t="shared" si="7"/>
        <v>23.072699044000004</v>
      </c>
    </row>
    <row r="116" spans="19:28" x14ac:dyDescent="0.3">
      <c r="S116">
        <v>1875.75423</v>
      </c>
      <c r="T116">
        <f t="shared" si="4"/>
        <v>4.1926881560000009</v>
      </c>
      <c r="U116">
        <f t="shared" si="5"/>
        <v>1879.946918156</v>
      </c>
      <c r="Z116">
        <v>10.34093</v>
      </c>
      <c r="AA116">
        <f t="shared" si="6"/>
        <v>12.713590884</v>
      </c>
      <c r="AB116">
        <f t="shared" si="7"/>
        <v>23.054520883999999</v>
      </c>
    </row>
    <row r="117" spans="19:28" x14ac:dyDescent="0.3">
      <c r="S117">
        <v>1883.2028499999999</v>
      </c>
      <c r="T117">
        <f t="shared" si="4"/>
        <v>4.171832020000001</v>
      </c>
      <c r="U117">
        <f t="shared" si="5"/>
        <v>1887.3746820199999</v>
      </c>
      <c r="Z117">
        <v>10.32254</v>
      </c>
      <c r="AA117">
        <f t="shared" si="6"/>
        <v>12.713612952</v>
      </c>
      <c r="AB117">
        <f t="shared" si="7"/>
        <v>23.036152952000002</v>
      </c>
    </row>
    <row r="118" spans="19:28" x14ac:dyDescent="0.3">
      <c r="S118">
        <v>1890.6525999999999</v>
      </c>
      <c r="T118">
        <f t="shared" si="4"/>
        <v>4.1509727200000013</v>
      </c>
      <c r="U118">
        <f t="shared" si="5"/>
        <v>1894.8035727199999</v>
      </c>
      <c r="Z118">
        <v>10.30397</v>
      </c>
      <c r="AA118">
        <f t="shared" si="6"/>
        <v>12.713635236</v>
      </c>
      <c r="AB118">
        <f t="shared" si="7"/>
        <v>23.017605236000001</v>
      </c>
    </row>
    <row r="119" spans="19:28" x14ac:dyDescent="0.3">
      <c r="S119">
        <v>1898.10346</v>
      </c>
      <c r="T119">
        <f t="shared" si="4"/>
        <v>4.1301103120000011</v>
      </c>
      <c r="U119">
        <f t="shared" si="5"/>
        <v>1902.233570312</v>
      </c>
      <c r="Z119">
        <v>10.285220000000001</v>
      </c>
      <c r="AA119">
        <f t="shared" si="6"/>
        <v>12.713657736</v>
      </c>
      <c r="AB119">
        <f t="shared" si="7"/>
        <v>22.998877736000001</v>
      </c>
    </row>
    <row r="120" spans="19:28" x14ac:dyDescent="0.3">
      <c r="S120">
        <v>1905.5554500000001</v>
      </c>
      <c r="T120">
        <f t="shared" si="4"/>
        <v>4.1092447400000003</v>
      </c>
      <c r="U120">
        <f t="shared" si="5"/>
        <v>1909.66469474</v>
      </c>
      <c r="Z120">
        <v>10.266299999999999</v>
      </c>
      <c r="AA120">
        <f t="shared" si="6"/>
        <v>12.713680440000001</v>
      </c>
      <c r="AB120">
        <f t="shared" si="7"/>
        <v>22.979980439999999</v>
      </c>
    </row>
    <row r="121" spans="19:28" x14ac:dyDescent="0.3">
      <c r="S121">
        <v>1913.00855</v>
      </c>
      <c r="T121">
        <f t="shared" si="4"/>
        <v>4.0883760600000008</v>
      </c>
      <c r="U121">
        <f t="shared" si="5"/>
        <v>1917.09692606</v>
      </c>
      <c r="Z121">
        <v>10.247210000000001</v>
      </c>
      <c r="AA121">
        <f t="shared" si="6"/>
        <v>12.713703348000001</v>
      </c>
      <c r="AB121">
        <f t="shared" si="7"/>
        <v>22.960913348000002</v>
      </c>
    </row>
    <row r="122" spans="19:28" x14ac:dyDescent="0.3">
      <c r="S122">
        <v>1920.4627800000001</v>
      </c>
      <c r="T122">
        <f t="shared" si="4"/>
        <v>4.0675042160000006</v>
      </c>
      <c r="U122">
        <f t="shared" si="5"/>
        <v>1924.5302842160002</v>
      </c>
      <c r="Z122">
        <v>10.227959999999999</v>
      </c>
      <c r="AA122">
        <f t="shared" si="6"/>
        <v>12.713726448000001</v>
      </c>
      <c r="AB122">
        <f t="shared" si="7"/>
        <v>22.941686447999999</v>
      </c>
    </row>
    <row r="123" spans="19:28" x14ac:dyDescent="0.3">
      <c r="S123">
        <v>1927.91813</v>
      </c>
      <c r="T123">
        <f t="shared" si="4"/>
        <v>4.0466292360000011</v>
      </c>
      <c r="U123">
        <f t="shared" si="5"/>
        <v>1931.964759236</v>
      </c>
      <c r="Z123">
        <v>10.208550000000001</v>
      </c>
      <c r="AA123">
        <f t="shared" si="6"/>
        <v>12.713749740000001</v>
      </c>
      <c r="AB123">
        <f t="shared" si="7"/>
        <v>22.92229974</v>
      </c>
    </row>
    <row r="124" spans="19:28" x14ac:dyDescent="0.3">
      <c r="S124">
        <v>1935.3746000000001</v>
      </c>
      <c r="T124">
        <f t="shared" si="4"/>
        <v>4.0257511200000007</v>
      </c>
      <c r="U124">
        <f t="shared" si="5"/>
        <v>1939.4003511200001</v>
      </c>
      <c r="Z124">
        <v>10.189</v>
      </c>
      <c r="AA124">
        <f t="shared" si="6"/>
        <v>12.7137732</v>
      </c>
      <c r="AB124">
        <f t="shared" si="7"/>
        <v>22.902773199999999</v>
      </c>
    </row>
    <row r="125" spans="19:28" x14ac:dyDescent="0.3">
      <c r="S125">
        <v>1942.8321800000001</v>
      </c>
      <c r="T125">
        <f t="shared" si="4"/>
        <v>4.0048698960000007</v>
      </c>
      <c r="U125">
        <f t="shared" si="5"/>
        <v>1946.8370498960001</v>
      </c>
      <c r="Z125">
        <v>10.16929</v>
      </c>
      <c r="AA125">
        <f t="shared" si="6"/>
        <v>12.713796852000002</v>
      </c>
      <c r="AB125">
        <f t="shared" si="7"/>
        <v>22.883086852000002</v>
      </c>
    </row>
    <row r="126" spans="19:28" x14ac:dyDescent="0.3">
      <c r="S126">
        <v>1950.29089</v>
      </c>
      <c r="T126">
        <f t="shared" si="4"/>
        <v>3.9839855080000008</v>
      </c>
      <c r="U126">
        <f t="shared" si="5"/>
        <v>1954.2748755079999</v>
      </c>
      <c r="Z126">
        <v>10.14945</v>
      </c>
      <c r="AA126">
        <f t="shared" si="6"/>
        <v>12.713820660000001</v>
      </c>
      <c r="AB126">
        <f t="shared" si="7"/>
        <v>22.863270660000001</v>
      </c>
    </row>
    <row r="127" spans="19:28" x14ac:dyDescent="0.3">
      <c r="S127">
        <v>1957.75072</v>
      </c>
      <c r="T127">
        <f t="shared" si="4"/>
        <v>3.9630979840000009</v>
      </c>
      <c r="U127">
        <f t="shared" si="5"/>
        <v>1961.7138179839999</v>
      </c>
      <c r="Z127">
        <v>10.129479999999999</v>
      </c>
      <c r="AA127">
        <f t="shared" si="6"/>
        <v>12.713844624</v>
      </c>
      <c r="AB127">
        <f t="shared" si="7"/>
        <v>22.843324623999997</v>
      </c>
    </row>
    <row r="128" spans="19:28" x14ac:dyDescent="0.3">
      <c r="S128">
        <v>1965.2116699999999</v>
      </c>
      <c r="T128">
        <f t="shared" si="4"/>
        <v>3.9422073240000008</v>
      </c>
      <c r="U128">
        <f t="shared" si="5"/>
        <v>1969.153877324</v>
      </c>
      <c r="Z128">
        <v>10.10937</v>
      </c>
      <c r="AA128">
        <f t="shared" si="6"/>
        <v>12.713868756</v>
      </c>
      <c r="AB128">
        <f t="shared" si="7"/>
        <v>22.823238756000002</v>
      </c>
    </row>
    <row r="129" spans="19:28" x14ac:dyDescent="0.3">
      <c r="S129">
        <v>1972.67374</v>
      </c>
      <c r="T129">
        <f t="shared" si="4"/>
        <v>3.9213135280000007</v>
      </c>
      <c r="U129">
        <f t="shared" si="5"/>
        <v>1976.5950535279999</v>
      </c>
      <c r="Z129">
        <v>10.08914</v>
      </c>
      <c r="AA129">
        <f t="shared" si="6"/>
        <v>12.713893032000001</v>
      </c>
      <c r="AB129">
        <f t="shared" si="7"/>
        <v>22.803033032000002</v>
      </c>
    </row>
    <row r="130" spans="19:28" x14ac:dyDescent="0.3">
      <c r="S130">
        <v>1980.1369299999999</v>
      </c>
      <c r="T130">
        <f t="shared" si="4"/>
        <v>3.9004165960000012</v>
      </c>
      <c r="U130">
        <f t="shared" si="5"/>
        <v>1984.0373465959999</v>
      </c>
      <c r="Z130">
        <v>10.0688</v>
      </c>
      <c r="AA130">
        <f t="shared" si="6"/>
        <v>12.713917440000001</v>
      </c>
      <c r="AB130">
        <f t="shared" si="7"/>
        <v>22.782717439999999</v>
      </c>
    </row>
    <row r="131" spans="19:28" x14ac:dyDescent="0.3">
      <c r="S131">
        <v>1987.60124</v>
      </c>
      <c r="T131">
        <f t="shared" ref="T131:T194" si="8">S131*-0.0028+9.4448</f>
        <v>3.8795165280000008</v>
      </c>
      <c r="U131">
        <f t="shared" ref="U131:U194" si="9">S131+T131</f>
        <v>1991.480756528</v>
      </c>
      <c r="Z131">
        <v>10.04834</v>
      </c>
      <c r="AA131">
        <f t="shared" ref="AA131:AA194" si="10">-0.0012*Z131 + 12.726</f>
        <v>12.713941992000001</v>
      </c>
      <c r="AB131">
        <f t="shared" ref="AB131:AB194" si="11">Z131+AA131</f>
        <v>22.762281991999998</v>
      </c>
    </row>
    <row r="132" spans="19:28" x14ac:dyDescent="0.3">
      <c r="S132">
        <v>1995.0666699999999</v>
      </c>
      <c r="T132">
        <f t="shared" si="8"/>
        <v>3.8586133240000011</v>
      </c>
      <c r="U132">
        <f t="shared" si="9"/>
        <v>1998.925283324</v>
      </c>
      <c r="Z132">
        <v>10.02777</v>
      </c>
      <c r="AA132">
        <f t="shared" si="10"/>
        <v>12.713966676</v>
      </c>
      <c r="AB132">
        <f t="shared" si="11"/>
        <v>22.741736676000002</v>
      </c>
    </row>
    <row r="133" spans="19:28" x14ac:dyDescent="0.3">
      <c r="S133">
        <v>2002.53323</v>
      </c>
      <c r="T133">
        <f t="shared" si="8"/>
        <v>3.8377069560000008</v>
      </c>
      <c r="U133">
        <f t="shared" si="9"/>
        <v>2006.3709369559999</v>
      </c>
      <c r="Z133">
        <v>10.007110000000001</v>
      </c>
      <c r="AA133">
        <f t="shared" si="10"/>
        <v>12.713991468000001</v>
      </c>
      <c r="AB133">
        <f t="shared" si="11"/>
        <v>22.721101468000001</v>
      </c>
    </row>
    <row r="134" spans="19:28" x14ac:dyDescent="0.3">
      <c r="S134">
        <v>2010.0009</v>
      </c>
      <c r="T134">
        <f t="shared" si="8"/>
        <v>3.8167974800000009</v>
      </c>
      <c r="U134">
        <f t="shared" si="9"/>
        <v>2013.8176974800001</v>
      </c>
      <c r="Z134">
        <v>9.9863400000000002</v>
      </c>
      <c r="AA134">
        <f t="shared" si="10"/>
        <v>12.714016392000001</v>
      </c>
      <c r="AB134">
        <f t="shared" si="11"/>
        <v>22.700356392000003</v>
      </c>
    </row>
    <row r="135" spans="19:28" x14ac:dyDescent="0.3">
      <c r="S135">
        <v>2017.4696899999999</v>
      </c>
      <c r="T135">
        <f t="shared" si="8"/>
        <v>3.7958848680000008</v>
      </c>
      <c r="U135">
        <f t="shared" si="9"/>
        <v>2021.2655748679999</v>
      </c>
      <c r="Z135">
        <v>9.9654900000000008</v>
      </c>
      <c r="AA135">
        <f t="shared" si="10"/>
        <v>12.714041412</v>
      </c>
      <c r="AB135">
        <f t="shared" si="11"/>
        <v>22.679531412000003</v>
      </c>
    </row>
    <row r="136" spans="19:28" x14ac:dyDescent="0.3">
      <c r="S136">
        <v>2024.9395999999999</v>
      </c>
      <c r="T136">
        <f t="shared" si="8"/>
        <v>3.7749691200000006</v>
      </c>
      <c r="U136">
        <f t="shared" si="9"/>
        <v>2028.7145691199999</v>
      </c>
      <c r="Z136">
        <v>9.9445499999999996</v>
      </c>
      <c r="AA136">
        <f t="shared" si="10"/>
        <v>12.714066540000001</v>
      </c>
      <c r="AB136">
        <f t="shared" si="11"/>
        <v>22.658616540000001</v>
      </c>
    </row>
    <row r="137" spans="19:28" x14ac:dyDescent="0.3">
      <c r="S137">
        <v>2032.4106400000001</v>
      </c>
      <c r="T137">
        <f t="shared" si="8"/>
        <v>3.7540502080000007</v>
      </c>
      <c r="U137">
        <f t="shared" si="9"/>
        <v>2036.1646902080001</v>
      </c>
      <c r="Z137">
        <v>9.9235399999999991</v>
      </c>
      <c r="AA137">
        <f t="shared" si="10"/>
        <v>12.714091752000002</v>
      </c>
      <c r="AB137">
        <f t="shared" si="11"/>
        <v>22.637631752000001</v>
      </c>
    </row>
    <row r="138" spans="19:28" x14ac:dyDescent="0.3">
      <c r="S138">
        <v>2039.8827900000001</v>
      </c>
      <c r="T138">
        <f t="shared" si="8"/>
        <v>3.7331281880000002</v>
      </c>
      <c r="U138">
        <f t="shared" si="9"/>
        <v>2043.615918188</v>
      </c>
      <c r="Z138">
        <v>9.9024400000000004</v>
      </c>
      <c r="AA138">
        <f t="shared" si="10"/>
        <v>12.714117072000001</v>
      </c>
      <c r="AB138">
        <f t="shared" si="11"/>
        <v>22.616557071999999</v>
      </c>
    </row>
    <row r="139" spans="19:28" x14ac:dyDescent="0.3">
      <c r="S139">
        <v>2047.35607</v>
      </c>
      <c r="T139">
        <f t="shared" si="8"/>
        <v>3.7122030040000009</v>
      </c>
      <c r="U139">
        <f t="shared" si="9"/>
        <v>2051.0682730039998</v>
      </c>
      <c r="Z139">
        <v>9.8812800000000003</v>
      </c>
      <c r="AA139">
        <f t="shared" si="10"/>
        <v>12.714142464</v>
      </c>
      <c r="AB139">
        <f t="shared" si="11"/>
        <v>22.595422464000002</v>
      </c>
    </row>
    <row r="140" spans="19:28" x14ac:dyDescent="0.3">
      <c r="S140">
        <v>2054.8304600000001</v>
      </c>
      <c r="T140">
        <f t="shared" si="8"/>
        <v>3.6912747120000002</v>
      </c>
      <c r="U140">
        <f t="shared" si="9"/>
        <v>2058.5217347120001</v>
      </c>
      <c r="Z140">
        <v>9.8600600000000007</v>
      </c>
      <c r="AA140">
        <f t="shared" si="10"/>
        <v>12.714167928</v>
      </c>
      <c r="AB140">
        <f t="shared" si="11"/>
        <v>22.574227927999999</v>
      </c>
    </row>
    <row r="141" spans="19:28" x14ac:dyDescent="0.3">
      <c r="S141">
        <v>2062.3059800000001</v>
      </c>
      <c r="T141">
        <f t="shared" si="8"/>
        <v>3.6703432560000007</v>
      </c>
      <c r="U141">
        <f t="shared" si="9"/>
        <v>2065.9763232559999</v>
      </c>
      <c r="Z141">
        <v>9.8387799999999999</v>
      </c>
      <c r="AA141">
        <f t="shared" si="10"/>
        <v>12.714193464000001</v>
      </c>
      <c r="AB141">
        <f t="shared" si="11"/>
        <v>22.552973464000001</v>
      </c>
    </row>
    <row r="142" spans="19:28" x14ac:dyDescent="0.3">
      <c r="S142">
        <v>2069.7826100000002</v>
      </c>
      <c r="T142">
        <f t="shared" si="8"/>
        <v>3.6494086920000006</v>
      </c>
      <c r="U142">
        <f t="shared" si="9"/>
        <v>2073.4320186920004</v>
      </c>
      <c r="Z142">
        <v>9.8174499999999991</v>
      </c>
      <c r="AA142">
        <f t="shared" si="10"/>
        <v>12.714219060000001</v>
      </c>
      <c r="AB142">
        <f t="shared" si="11"/>
        <v>22.531669059999999</v>
      </c>
    </row>
    <row r="143" spans="19:28" x14ac:dyDescent="0.3">
      <c r="S143">
        <v>2077.26037</v>
      </c>
      <c r="T143">
        <f t="shared" si="8"/>
        <v>3.6284709640000008</v>
      </c>
      <c r="U143">
        <f t="shared" si="9"/>
        <v>2080.8888409639999</v>
      </c>
      <c r="Z143">
        <v>9.7960700000000003</v>
      </c>
      <c r="AA143">
        <f t="shared" si="10"/>
        <v>12.714244716000001</v>
      </c>
      <c r="AB143">
        <f t="shared" si="11"/>
        <v>22.510314716000003</v>
      </c>
    </row>
    <row r="144" spans="19:28" x14ac:dyDescent="0.3">
      <c r="S144">
        <v>2084.7392500000001</v>
      </c>
      <c r="T144">
        <f t="shared" si="8"/>
        <v>3.6075301000000009</v>
      </c>
      <c r="U144">
        <f t="shared" si="9"/>
        <v>2088.3467801000002</v>
      </c>
      <c r="Z144">
        <v>9.7746499999999994</v>
      </c>
      <c r="AA144">
        <f t="shared" si="10"/>
        <v>12.71427042</v>
      </c>
      <c r="AB144">
        <f t="shared" si="11"/>
        <v>22.488920419999999</v>
      </c>
    </row>
    <row r="145" spans="19:28" x14ac:dyDescent="0.3">
      <c r="S145">
        <v>2092.2192399999999</v>
      </c>
      <c r="T145">
        <f t="shared" si="8"/>
        <v>3.5865861280000013</v>
      </c>
      <c r="U145">
        <f t="shared" si="9"/>
        <v>2095.8058261279998</v>
      </c>
      <c r="Z145">
        <v>9.75319</v>
      </c>
      <c r="AA145">
        <f t="shared" si="10"/>
        <v>12.714296172000001</v>
      </c>
      <c r="AB145">
        <f t="shared" si="11"/>
        <v>22.467486172000001</v>
      </c>
    </row>
    <row r="146" spans="19:28" x14ac:dyDescent="0.3">
      <c r="S146">
        <v>2099.7003599999998</v>
      </c>
      <c r="T146">
        <f t="shared" si="8"/>
        <v>3.5656389920000011</v>
      </c>
      <c r="U146">
        <f t="shared" si="9"/>
        <v>2103.2659989919998</v>
      </c>
      <c r="Z146">
        <v>9.7317099999999996</v>
      </c>
      <c r="AA146">
        <f t="shared" si="10"/>
        <v>12.714321948</v>
      </c>
      <c r="AB146">
        <f t="shared" si="11"/>
        <v>22.446031947999998</v>
      </c>
    </row>
    <row r="147" spans="19:28" x14ac:dyDescent="0.3">
      <c r="S147">
        <v>2107.1826000000001</v>
      </c>
      <c r="T147">
        <f t="shared" si="8"/>
        <v>3.5446887200000008</v>
      </c>
      <c r="U147">
        <f t="shared" si="9"/>
        <v>2110.7272887200002</v>
      </c>
      <c r="Z147">
        <v>9.7102000000000004</v>
      </c>
      <c r="AA147">
        <f t="shared" si="10"/>
        <v>12.714347760000001</v>
      </c>
      <c r="AB147">
        <f t="shared" si="11"/>
        <v>22.424547760000003</v>
      </c>
    </row>
    <row r="148" spans="19:28" x14ac:dyDescent="0.3">
      <c r="S148">
        <v>2114.6659599999998</v>
      </c>
      <c r="T148">
        <f t="shared" si="8"/>
        <v>3.5237353120000012</v>
      </c>
      <c r="U148">
        <f t="shared" si="9"/>
        <v>2118.1896953119999</v>
      </c>
      <c r="Z148">
        <v>9.6886700000000001</v>
      </c>
      <c r="AA148">
        <f t="shared" si="10"/>
        <v>12.714373596000001</v>
      </c>
      <c r="AB148">
        <f t="shared" si="11"/>
        <v>22.403043596000003</v>
      </c>
    </row>
    <row r="149" spans="19:28" x14ac:dyDescent="0.3">
      <c r="S149">
        <v>2122.1504399999999</v>
      </c>
      <c r="T149">
        <f t="shared" si="8"/>
        <v>3.5027787680000015</v>
      </c>
      <c r="U149">
        <f t="shared" si="9"/>
        <v>2125.653218768</v>
      </c>
      <c r="Z149">
        <v>9.6671200000000006</v>
      </c>
      <c r="AA149">
        <f t="shared" si="10"/>
        <v>12.714399456000001</v>
      </c>
      <c r="AB149">
        <f t="shared" si="11"/>
        <v>22.381519455999999</v>
      </c>
    </row>
    <row r="150" spans="19:28" x14ac:dyDescent="0.3">
      <c r="S150">
        <v>2129.6360399999999</v>
      </c>
      <c r="T150">
        <f t="shared" si="8"/>
        <v>3.4818190880000008</v>
      </c>
      <c r="U150">
        <f t="shared" si="9"/>
        <v>2133.1178590879999</v>
      </c>
      <c r="Z150">
        <v>9.6455699999999993</v>
      </c>
      <c r="AA150">
        <f t="shared" si="10"/>
        <v>12.714425316000002</v>
      </c>
      <c r="AB150">
        <f t="shared" si="11"/>
        <v>22.359995316000003</v>
      </c>
    </row>
    <row r="151" spans="19:28" x14ac:dyDescent="0.3">
      <c r="S151">
        <v>2137.1227600000002</v>
      </c>
      <c r="T151">
        <f t="shared" si="8"/>
        <v>3.460856272</v>
      </c>
      <c r="U151">
        <f t="shared" si="9"/>
        <v>2140.5836162720002</v>
      </c>
      <c r="Z151">
        <v>9.6240100000000002</v>
      </c>
      <c r="AA151">
        <f t="shared" si="10"/>
        <v>12.714451188000002</v>
      </c>
      <c r="AB151">
        <f t="shared" si="11"/>
        <v>22.338461188000004</v>
      </c>
    </row>
    <row r="152" spans="19:28" x14ac:dyDescent="0.3">
      <c r="S152">
        <v>2144.6106</v>
      </c>
      <c r="T152">
        <f t="shared" si="8"/>
        <v>3.4398903200000008</v>
      </c>
      <c r="U152">
        <f t="shared" si="9"/>
        <v>2148.0504903199999</v>
      </c>
      <c r="Z152">
        <v>9.6024600000000007</v>
      </c>
      <c r="AA152">
        <f t="shared" si="10"/>
        <v>12.714477048000001</v>
      </c>
      <c r="AB152">
        <f t="shared" si="11"/>
        <v>22.316937048</v>
      </c>
    </row>
    <row r="153" spans="19:28" x14ac:dyDescent="0.3">
      <c r="S153">
        <v>2152.0995600000001</v>
      </c>
      <c r="T153">
        <f t="shared" si="8"/>
        <v>3.4189212320000006</v>
      </c>
      <c r="U153">
        <f t="shared" si="9"/>
        <v>2155.5184812319999</v>
      </c>
      <c r="Z153">
        <v>9.5809200000000008</v>
      </c>
      <c r="AA153">
        <f t="shared" si="10"/>
        <v>12.714502896000001</v>
      </c>
      <c r="AB153">
        <f t="shared" si="11"/>
        <v>22.295422896000002</v>
      </c>
    </row>
    <row r="154" spans="19:28" x14ac:dyDescent="0.3">
      <c r="S154">
        <v>2159.5896400000001</v>
      </c>
      <c r="T154">
        <f t="shared" si="8"/>
        <v>3.3979490080000003</v>
      </c>
      <c r="U154">
        <f t="shared" si="9"/>
        <v>2162.9875890080002</v>
      </c>
      <c r="Z154">
        <v>9.5593800000000009</v>
      </c>
      <c r="AA154">
        <f t="shared" si="10"/>
        <v>12.714528744000001</v>
      </c>
      <c r="AB154">
        <f t="shared" si="11"/>
        <v>22.273908744000003</v>
      </c>
    </row>
    <row r="155" spans="19:28" x14ac:dyDescent="0.3">
      <c r="S155">
        <v>2167.0808400000001</v>
      </c>
      <c r="T155">
        <f t="shared" si="8"/>
        <v>3.3769736480000008</v>
      </c>
      <c r="U155">
        <f t="shared" si="9"/>
        <v>2170.457813648</v>
      </c>
      <c r="Z155">
        <v>9.5378699999999998</v>
      </c>
      <c r="AA155">
        <f t="shared" si="10"/>
        <v>12.714554556000001</v>
      </c>
      <c r="AB155">
        <f t="shared" si="11"/>
        <v>22.252424556000001</v>
      </c>
    </row>
    <row r="156" spans="19:28" x14ac:dyDescent="0.3">
      <c r="S156">
        <v>2174.5731599999999</v>
      </c>
      <c r="T156">
        <f t="shared" si="8"/>
        <v>3.3559951520000011</v>
      </c>
      <c r="U156">
        <f t="shared" si="9"/>
        <v>2177.929155152</v>
      </c>
      <c r="Z156">
        <v>9.5163799999999998</v>
      </c>
      <c r="AA156">
        <f t="shared" si="10"/>
        <v>12.714580344000002</v>
      </c>
      <c r="AB156">
        <f t="shared" si="11"/>
        <v>22.230960344000003</v>
      </c>
    </row>
    <row r="157" spans="19:28" x14ac:dyDescent="0.3">
      <c r="S157">
        <v>2182.0666000000001</v>
      </c>
      <c r="T157">
        <f t="shared" si="8"/>
        <v>3.3350135200000004</v>
      </c>
      <c r="U157">
        <f t="shared" si="9"/>
        <v>2185.40161352</v>
      </c>
      <c r="Z157">
        <v>9.4949300000000001</v>
      </c>
      <c r="AA157">
        <f t="shared" si="10"/>
        <v>12.714606084000001</v>
      </c>
      <c r="AB157">
        <f t="shared" si="11"/>
        <v>22.209536084</v>
      </c>
    </row>
    <row r="158" spans="19:28" x14ac:dyDescent="0.3">
      <c r="S158">
        <v>2189.5611699999999</v>
      </c>
      <c r="T158">
        <f t="shared" si="8"/>
        <v>3.3140287240000008</v>
      </c>
      <c r="U158">
        <f t="shared" si="9"/>
        <v>2192.8751987239998</v>
      </c>
      <c r="Z158">
        <v>9.4734999999999996</v>
      </c>
      <c r="AA158">
        <f t="shared" si="10"/>
        <v>12.714631800000001</v>
      </c>
      <c r="AB158">
        <f t="shared" si="11"/>
        <v>22.188131800000001</v>
      </c>
    </row>
    <row r="159" spans="19:28" x14ac:dyDescent="0.3">
      <c r="S159">
        <v>2197.0568499999999</v>
      </c>
      <c r="T159">
        <f t="shared" si="8"/>
        <v>3.2930408200000008</v>
      </c>
      <c r="U159">
        <f t="shared" si="9"/>
        <v>2200.3498908199999</v>
      </c>
      <c r="Z159">
        <v>9.4521200000000007</v>
      </c>
      <c r="AA159">
        <f t="shared" si="10"/>
        <v>12.714657456000001</v>
      </c>
      <c r="AB159">
        <f t="shared" si="11"/>
        <v>22.166777456000002</v>
      </c>
    </row>
    <row r="160" spans="19:28" x14ac:dyDescent="0.3">
      <c r="S160">
        <v>2204.55366</v>
      </c>
      <c r="T160">
        <f t="shared" si="8"/>
        <v>3.2720497520000009</v>
      </c>
      <c r="U160">
        <f t="shared" si="9"/>
        <v>2207.825709752</v>
      </c>
      <c r="Z160">
        <v>9.43079</v>
      </c>
      <c r="AA160">
        <f t="shared" si="10"/>
        <v>12.714683052000002</v>
      </c>
      <c r="AB160">
        <f t="shared" si="11"/>
        <v>22.145473052</v>
      </c>
    </row>
    <row r="161" spans="19:28" x14ac:dyDescent="0.3">
      <c r="S161">
        <v>2212.0515799999998</v>
      </c>
      <c r="T161">
        <f t="shared" si="8"/>
        <v>3.2510555760000015</v>
      </c>
      <c r="U161">
        <f t="shared" si="9"/>
        <v>2215.3026355759998</v>
      </c>
      <c r="Z161">
        <v>9.4094999999999995</v>
      </c>
      <c r="AA161">
        <f t="shared" si="10"/>
        <v>12.714708600000002</v>
      </c>
      <c r="AB161">
        <f t="shared" si="11"/>
        <v>22.124208600000003</v>
      </c>
    </row>
    <row r="162" spans="19:28" x14ac:dyDescent="0.3">
      <c r="S162">
        <v>2219.55062</v>
      </c>
      <c r="T162">
        <f t="shared" si="8"/>
        <v>3.2300582640000011</v>
      </c>
      <c r="U162">
        <f t="shared" si="9"/>
        <v>2222.780678264</v>
      </c>
      <c r="Z162">
        <v>9.38828</v>
      </c>
      <c r="AA162">
        <f t="shared" si="10"/>
        <v>12.714734064000002</v>
      </c>
      <c r="AB162">
        <f t="shared" si="11"/>
        <v>22.103014064</v>
      </c>
    </row>
    <row r="163" spans="19:28" x14ac:dyDescent="0.3">
      <c r="S163">
        <v>2227.0507899999998</v>
      </c>
      <c r="T163">
        <f t="shared" si="8"/>
        <v>3.2090577880000017</v>
      </c>
      <c r="U163">
        <f t="shared" si="9"/>
        <v>2230.2598477879997</v>
      </c>
      <c r="Z163">
        <v>9.3671100000000003</v>
      </c>
      <c r="AA163">
        <f t="shared" si="10"/>
        <v>12.714759468</v>
      </c>
      <c r="AB163">
        <f t="shared" si="11"/>
        <v>22.081869468000001</v>
      </c>
    </row>
    <row r="164" spans="19:28" x14ac:dyDescent="0.3">
      <c r="S164">
        <v>2234.5520799999999</v>
      </c>
      <c r="T164">
        <f t="shared" si="8"/>
        <v>3.1880541760000014</v>
      </c>
      <c r="U164">
        <f t="shared" si="9"/>
        <v>2237.7401341760001</v>
      </c>
      <c r="Z164">
        <v>9.3460199999999993</v>
      </c>
      <c r="AA164">
        <f t="shared" si="10"/>
        <v>12.714784776</v>
      </c>
      <c r="AB164">
        <f t="shared" si="11"/>
        <v>22.060804775999998</v>
      </c>
    </row>
    <row r="165" spans="19:28" x14ac:dyDescent="0.3">
      <c r="S165">
        <v>2242.0544799999998</v>
      </c>
      <c r="T165">
        <f t="shared" si="8"/>
        <v>3.1670474560000015</v>
      </c>
      <c r="U165">
        <f t="shared" si="9"/>
        <v>2245.2215274559999</v>
      </c>
      <c r="Z165">
        <v>9.3249999999999993</v>
      </c>
      <c r="AA165">
        <f t="shared" si="10"/>
        <v>12.714810000000002</v>
      </c>
      <c r="AB165">
        <f t="shared" si="11"/>
        <v>22.039810000000003</v>
      </c>
    </row>
    <row r="166" spans="19:28" x14ac:dyDescent="0.3">
      <c r="S166">
        <v>2249.5580100000002</v>
      </c>
      <c r="T166">
        <f t="shared" si="8"/>
        <v>3.146037572</v>
      </c>
      <c r="U166">
        <f t="shared" si="9"/>
        <v>2252.704047572</v>
      </c>
      <c r="Z166">
        <v>9.3040500000000002</v>
      </c>
      <c r="AA166">
        <f t="shared" si="10"/>
        <v>12.714835140000002</v>
      </c>
      <c r="AB166">
        <f t="shared" si="11"/>
        <v>22.018885140000002</v>
      </c>
    </row>
    <row r="167" spans="19:28" x14ac:dyDescent="0.3">
      <c r="S167">
        <v>2257.0626600000001</v>
      </c>
      <c r="T167">
        <f t="shared" si="8"/>
        <v>3.1250245520000011</v>
      </c>
      <c r="U167">
        <f t="shared" si="9"/>
        <v>2260.1876845520001</v>
      </c>
      <c r="Z167">
        <v>9.2832000000000008</v>
      </c>
      <c r="AA167">
        <f t="shared" si="10"/>
        <v>12.714860160000001</v>
      </c>
      <c r="AB167">
        <f t="shared" si="11"/>
        <v>21.998060160000001</v>
      </c>
    </row>
    <row r="168" spans="19:28" x14ac:dyDescent="0.3">
      <c r="S168">
        <v>2264.5684200000001</v>
      </c>
      <c r="T168">
        <f t="shared" si="8"/>
        <v>3.1040084240000008</v>
      </c>
      <c r="U168">
        <f t="shared" si="9"/>
        <v>2267.6724284239999</v>
      </c>
      <c r="Z168">
        <v>9.2624300000000002</v>
      </c>
      <c r="AA168">
        <f t="shared" si="10"/>
        <v>12.714885084000001</v>
      </c>
      <c r="AB168">
        <f t="shared" si="11"/>
        <v>21.977315084000001</v>
      </c>
    </row>
    <row r="169" spans="19:28" x14ac:dyDescent="0.3">
      <c r="S169">
        <v>2272.0753100000002</v>
      </c>
      <c r="T169">
        <f t="shared" si="8"/>
        <v>3.0829891320000007</v>
      </c>
      <c r="U169">
        <f t="shared" si="9"/>
        <v>2275.1582991320001</v>
      </c>
      <c r="Z169">
        <v>9.2417599999999993</v>
      </c>
      <c r="AA169">
        <f t="shared" si="10"/>
        <v>12.714909888000001</v>
      </c>
      <c r="AB169">
        <f t="shared" si="11"/>
        <v>21.956669888</v>
      </c>
    </row>
    <row r="170" spans="19:28" x14ac:dyDescent="0.3">
      <c r="S170">
        <v>2279.5833200000002</v>
      </c>
      <c r="T170">
        <f t="shared" si="8"/>
        <v>3.0619667040000005</v>
      </c>
      <c r="U170">
        <f t="shared" si="9"/>
        <v>2282.6452867040002</v>
      </c>
      <c r="Z170">
        <v>9.22119</v>
      </c>
      <c r="AA170">
        <f t="shared" si="10"/>
        <v>12.714934572000001</v>
      </c>
      <c r="AB170">
        <f t="shared" si="11"/>
        <v>21.936124572000001</v>
      </c>
    </row>
    <row r="171" spans="19:28" x14ac:dyDescent="0.3">
      <c r="S171">
        <v>2287.0924500000001</v>
      </c>
      <c r="T171">
        <f t="shared" si="8"/>
        <v>3.0409411400000002</v>
      </c>
      <c r="U171">
        <f t="shared" si="9"/>
        <v>2290.1333911400002</v>
      </c>
      <c r="Z171">
        <v>9.2007200000000005</v>
      </c>
      <c r="AA171">
        <f t="shared" si="10"/>
        <v>12.714959136000001</v>
      </c>
      <c r="AB171">
        <f t="shared" si="11"/>
        <v>21.915679136000001</v>
      </c>
    </row>
    <row r="172" spans="19:28" x14ac:dyDescent="0.3">
      <c r="S172">
        <v>2294.6026999999999</v>
      </c>
      <c r="T172">
        <f t="shared" si="8"/>
        <v>3.0199124400000015</v>
      </c>
      <c r="U172">
        <f t="shared" si="9"/>
        <v>2297.62261244</v>
      </c>
      <c r="Z172">
        <v>9.1803699999999999</v>
      </c>
      <c r="AA172">
        <f t="shared" si="10"/>
        <v>12.714983556000002</v>
      </c>
      <c r="AB172">
        <f t="shared" si="11"/>
        <v>21.895353556000003</v>
      </c>
    </row>
    <row r="173" spans="19:28" x14ac:dyDescent="0.3">
      <c r="S173">
        <v>2302.1140700000001</v>
      </c>
      <c r="T173">
        <f t="shared" si="8"/>
        <v>2.9988806040000009</v>
      </c>
      <c r="U173">
        <f t="shared" si="9"/>
        <v>2305.1129506040002</v>
      </c>
      <c r="Z173">
        <v>9.1601400000000002</v>
      </c>
      <c r="AA173">
        <f t="shared" si="10"/>
        <v>12.715007832000001</v>
      </c>
      <c r="AB173">
        <f t="shared" si="11"/>
        <v>21.875147832000003</v>
      </c>
    </row>
    <row r="174" spans="19:28" x14ac:dyDescent="0.3">
      <c r="S174">
        <v>2309.6265600000002</v>
      </c>
      <c r="T174">
        <f t="shared" si="8"/>
        <v>2.9778456320000002</v>
      </c>
      <c r="U174">
        <f t="shared" si="9"/>
        <v>2312.6044056320002</v>
      </c>
      <c r="Z174">
        <v>9.1400199999999998</v>
      </c>
      <c r="AA174">
        <f t="shared" si="10"/>
        <v>12.715031976000001</v>
      </c>
      <c r="AB174">
        <f t="shared" si="11"/>
        <v>21.855051975999999</v>
      </c>
    </row>
    <row r="175" spans="19:28" x14ac:dyDescent="0.3">
      <c r="S175">
        <v>2317.1401700000001</v>
      </c>
      <c r="T175">
        <f t="shared" si="8"/>
        <v>2.9568075240000002</v>
      </c>
      <c r="U175">
        <f t="shared" si="9"/>
        <v>2320.0969775240001</v>
      </c>
      <c r="Z175">
        <v>9.1200399999999995</v>
      </c>
      <c r="AA175">
        <f t="shared" si="10"/>
        <v>12.715055952</v>
      </c>
      <c r="AB175">
        <f t="shared" si="11"/>
        <v>21.835095952</v>
      </c>
    </row>
    <row r="176" spans="19:28" x14ac:dyDescent="0.3">
      <c r="S176">
        <v>2324.6549</v>
      </c>
      <c r="T176">
        <f t="shared" si="8"/>
        <v>2.9357662800000011</v>
      </c>
      <c r="U176">
        <f t="shared" si="9"/>
        <v>2327.5906662799998</v>
      </c>
      <c r="Z176">
        <v>9.1001899999999996</v>
      </c>
      <c r="AA176">
        <f t="shared" si="10"/>
        <v>12.715079772000001</v>
      </c>
      <c r="AB176">
        <f t="shared" si="11"/>
        <v>21.815269772000001</v>
      </c>
    </row>
    <row r="177" spans="19:28" x14ac:dyDescent="0.3">
      <c r="S177">
        <v>2332.1707500000002</v>
      </c>
      <c r="T177">
        <f t="shared" si="8"/>
        <v>2.9147219</v>
      </c>
      <c r="U177">
        <f t="shared" si="9"/>
        <v>2335.0854719000004</v>
      </c>
      <c r="Z177">
        <v>9.0804799999999997</v>
      </c>
      <c r="AA177">
        <f t="shared" si="10"/>
        <v>12.715103424</v>
      </c>
      <c r="AB177">
        <f t="shared" si="11"/>
        <v>21.795583424</v>
      </c>
    </row>
    <row r="178" spans="19:28" x14ac:dyDescent="0.3">
      <c r="S178">
        <v>2339.6877199999999</v>
      </c>
      <c r="T178">
        <f t="shared" si="8"/>
        <v>2.8936743840000014</v>
      </c>
      <c r="U178">
        <f t="shared" si="9"/>
        <v>2342.5813943839999</v>
      </c>
      <c r="Z178">
        <v>9.0609099999999998</v>
      </c>
      <c r="AA178">
        <f t="shared" si="10"/>
        <v>12.715126908</v>
      </c>
      <c r="AB178">
        <f t="shared" si="11"/>
        <v>21.776036908000002</v>
      </c>
    </row>
    <row r="179" spans="19:28" x14ac:dyDescent="0.3">
      <c r="S179">
        <v>2347.2058200000001</v>
      </c>
      <c r="T179">
        <f t="shared" si="8"/>
        <v>2.8726237040000004</v>
      </c>
      <c r="U179">
        <f t="shared" si="9"/>
        <v>2350.0784437040002</v>
      </c>
      <c r="Z179">
        <v>9.0414999999999992</v>
      </c>
      <c r="AA179">
        <f t="shared" si="10"/>
        <v>12.7151502</v>
      </c>
      <c r="AB179">
        <f t="shared" si="11"/>
        <v>21.756650199999999</v>
      </c>
    </row>
    <row r="180" spans="19:28" x14ac:dyDescent="0.3">
      <c r="S180">
        <v>2354.7250300000001</v>
      </c>
      <c r="T180">
        <f t="shared" si="8"/>
        <v>2.8515699160000008</v>
      </c>
      <c r="U180">
        <f t="shared" si="9"/>
        <v>2357.5765999159999</v>
      </c>
      <c r="Z180">
        <v>9.02224</v>
      </c>
      <c r="AA180">
        <f t="shared" si="10"/>
        <v>12.715173312000001</v>
      </c>
      <c r="AB180">
        <f t="shared" si="11"/>
        <v>21.737413312000001</v>
      </c>
    </row>
    <row r="181" spans="19:28" x14ac:dyDescent="0.3">
      <c r="S181">
        <v>2362.2453599999999</v>
      </c>
      <c r="T181">
        <f t="shared" si="8"/>
        <v>2.8305129920000009</v>
      </c>
      <c r="U181">
        <f t="shared" si="9"/>
        <v>2365.0758729919999</v>
      </c>
      <c r="Z181">
        <v>9.0031400000000001</v>
      </c>
      <c r="AA181">
        <f t="shared" si="10"/>
        <v>12.715196232</v>
      </c>
      <c r="AB181">
        <f t="shared" si="11"/>
        <v>21.718336231999999</v>
      </c>
    </row>
    <row r="182" spans="19:28" x14ac:dyDescent="0.3">
      <c r="S182">
        <v>2369.7668199999998</v>
      </c>
      <c r="T182">
        <f t="shared" si="8"/>
        <v>2.8094529040000014</v>
      </c>
      <c r="U182">
        <f t="shared" si="9"/>
        <v>2372.5762729039998</v>
      </c>
      <c r="Z182">
        <v>8.9842099999999991</v>
      </c>
      <c r="AA182">
        <f t="shared" si="10"/>
        <v>12.715218948</v>
      </c>
      <c r="AB182">
        <f t="shared" si="11"/>
        <v>21.699428947999998</v>
      </c>
    </row>
    <row r="183" spans="19:28" x14ac:dyDescent="0.3">
      <c r="S183">
        <v>2377.2893899999999</v>
      </c>
      <c r="T183">
        <f t="shared" si="8"/>
        <v>2.7883897080000013</v>
      </c>
      <c r="U183">
        <f t="shared" si="9"/>
        <v>2380.077779708</v>
      </c>
      <c r="Z183">
        <v>8.9654500000000006</v>
      </c>
      <c r="AA183">
        <f t="shared" si="10"/>
        <v>12.715241460000001</v>
      </c>
      <c r="AB183">
        <f t="shared" si="11"/>
        <v>21.680691460000002</v>
      </c>
    </row>
    <row r="184" spans="19:28" x14ac:dyDescent="0.3">
      <c r="S184">
        <v>2384.8130900000001</v>
      </c>
      <c r="T184">
        <f t="shared" si="8"/>
        <v>2.7673233480000006</v>
      </c>
      <c r="U184">
        <f t="shared" si="9"/>
        <v>2387.5804133480001</v>
      </c>
      <c r="Z184">
        <v>8.9468700000000005</v>
      </c>
      <c r="AA184">
        <f t="shared" si="10"/>
        <v>12.715263756000001</v>
      </c>
      <c r="AB184">
        <f t="shared" si="11"/>
        <v>21.662133756000003</v>
      </c>
    </row>
    <row r="185" spans="19:28" x14ac:dyDescent="0.3">
      <c r="S185">
        <v>2392.3379</v>
      </c>
      <c r="T185">
        <f t="shared" si="8"/>
        <v>2.7462538800000011</v>
      </c>
      <c r="U185">
        <f t="shared" si="9"/>
        <v>2395.08415388</v>
      </c>
      <c r="Z185">
        <v>8.9284700000000008</v>
      </c>
      <c r="AA185">
        <f t="shared" si="10"/>
        <v>12.715285836000001</v>
      </c>
      <c r="AB185">
        <f t="shared" si="11"/>
        <v>21.643755836000004</v>
      </c>
    </row>
    <row r="186" spans="19:28" x14ac:dyDescent="0.3">
      <c r="S186">
        <v>2399.86384</v>
      </c>
      <c r="T186">
        <f t="shared" si="8"/>
        <v>2.7251812480000011</v>
      </c>
      <c r="U186">
        <f t="shared" si="9"/>
        <v>2402.5890212479999</v>
      </c>
      <c r="Z186">
        <v>8.9102599999999992</v>
      </c>
      <c r="AA186">
        <f t="shared" si="10"/>
        <v>12.715307688000001</v>
      </c>
      <c r="AB186">
        <f t="shared" si="11"/>
        <v>21.625567688</v>
      </c>
    </row>
    <row r="187" spans="19:28" x14ac:dyDescent="0.3">
      <c r="S187">
        <v>2407.3908900000001</v>
      </c>
      <c r="T187">
        <f t="shared" si="8"/>
        <v>2.7041055080000005</v>
      </c>
      <c r="U187">
        <f t="shared" si="9"/>
        <v>2410.094995508</v>
      </c>
      <c r="Z187">
        <v>8.8922500000000007</v>
      </c>
      <c r="AA187">
        <f t="shared" si="10"/>
        <v>12.715329300000001</v>
      </c>
      <c r="AB187">
        <f t="shared" si="11"/>
        <v>21.607579300000001</v>
      </c>
    </row>
    <row r="188" spans="19:28" x14ac:dyDescent="0.3">
      <c r="S188">
        <v>2414.9190699999999</v>
      </c>
      <c r="T188">
        <f t="shared" si="8"/>
        <v>2.683026604000001</v>
      </c>
      <c r="U188">
        <f t="shared" si="9"/>
        <v>2417.6020966040001</v>
      </c>
      <c r="Z188">
        <v>8.8744300000000003</v>
      </c>
      <c r="AA188">
        <f t="shared" si="10"/>
        <v>12.715350684000001</v>
      </c>
      <c r="AB188">
        <f t="shared" si="11"/>
        <v>21.589780684000001</v>
      </c>
    </row>
    <row r="189" spans="19:28" x14ac:dyDescent="0.3">
      <c r="S189">
        <v>2422.4483700000001</v>
      </c>
      <c r="T189">
        <f t="shared" si="8"/>
        <v>2.6619445640000006</v>
      </c>
      <c r="U189">
        <f t="shared" si="9"/>
        <v>2425.110314564</v>
      </c>
      <c r="Z189">
        <v>8.8568200000000008</v>
      </c>
      <c r="AA189">
        <f t="shared" si="10"/>
        <v>12.715371816000001</v>
      </c>
      <c r="AB189">
        <f t="shared" si="11"/>
        <v>21.572191816</v>
      </c>
    </row>
    <row r="190" spans="19:28" x14ac:dyDescent="0.3">
      <c r="S190">
        <v>2429.9787900000001</v>
      </c>
      <c r="T190">
        <f t="shared" si="8"/>
        <v>2.6408593880000009</v>
      </c>
      <c r="U190">
        <f t="shared" si="9"/>
        <v>2432.6196493880002</v>
      </c>
      <c r="Z190">
        <v>8.8394200000000005</v>
      </c>
      <c r="AA190">
        <f t="shared" si="10"/>
        <v>12.715392696</v>
      </c>
      <c r="AB190">
        <f t="shared" si="11"/>
        <v>21.554812695999999</v>
      </c>
    </row>
    <row r="191" spans="19:28" x14ac:dyDescent="0.3">
      <c r="S191">
        <v>2437.5103199999999</v>
      </c>
      <c r="T191">
        <f t="shared" si="8"/>
        <v>2.6197711040000016</v>
      </c>
      <c r="U191">
        <f t="shared" si="9"/>
        <v>2440.1300911039998</v>
      </c>
      <c r="Z191">
        <v>8.8222299999999994</v>
      </c>
      <c r="AA191">
        <f t="shared" si="10"/>
        <v>12.715413324</v>
      </c>
      <c r="AB191">
        <f t="shared" si="11"/>
        <v>21.537643324000001</v>
      </c>
    </row>
    <row r="192" spans="19:28" x14ac:dyDescent="0.3">
      <c r="S192">
        <v>2445.0429800000002</v>
      </c>
      <c r="T192">
        <f t="shared" si="8"/>
        <v>2.5986796560000007</v>
      </c>
      <c r="U192">
        <f t="shared" si="9"/>
        <v>2447.6416596560002</v>
      </c>
      <c r="Z192">
        <v>8.8052700000000002</v>
      </c>
      <c r="AA192">
        <f t="shared" si="10"/>
        <v>12.715433676000002</v>
      </c>
      <c r="AB192">
        <f t="shared" si="11"/>
        <v>21.520703676000004</v>
      </c>
    </row>
    <row r="193" spans="19:28" x14ac:dyDescent="0.3">
      <c r="S193">
        <v>2452.5767599999999</v>
      </c>
      <c r="T193">
        <f t="shared" si="8"/>
        <v>2.5775850720000006</v>
      </c>
      <c r="U193">
        <f t="shared" si="9"/>
        <v>2455.1543450720001</v>
      </c>
      <c r="Z193">
        <v>8.7885299999999997</v>
      </c>
      <c r="AA193">
        <f t="shared" si="10"/>
        <v>12.715453764000001</v>
      </c>
      <c r="AB193">
        <f t="shared" si="11"/>
        <v>21.503983764000001</v>
      </c>
    </row>
    <row r="194" spans="19:28" x14ac:dyDescent="0.3">
      <c r="S194">
        <v>2460.11166</v>
      </c>
      <c r="T194">
        <f t="shared" si="8"/>
        <v>2.5564873520000004</v>
      </c>
      <c r="U194">
        <f t="shared" si="9"/>
        <v>2462.6681473520002</v>
      </c>
      <c r="Z194">
        <v>8.7720300000000009</v>
      </c>
      <c r="AA194">
        <f t="shared" si="10"/>
        <v>12.715473564000002</v>
      </c>
      <c r="AB194">
        <f t="shared" si="11"/>
        <v>21.487503564000001</v>
      </c>
    </row>
    <row r="195" spans="19:28" x14ac:dyDescent="0.3">
      <c r="S195">
        <v>2467.64768</v>
      </c>
      <c r="T195">
        <f t="shared" ref="T195:T258" si="12">S195*-0.0028+9.4448</f>
        <v>2.535386496000001</v>
      </c>
      <c r="U195">
        <f t="shared" ref="U195:U258" si="13">S195+T195</f>
        <v>2470.1830664959998</v>
      </c>
      <c r="Z195">
        <v>8.7557600000000004</v>
      </c>
      <c r="AA195">
        <f t="shared" ref="AA195:AA258" si="14">-0.0012*Z195 + 12.726</f>
        <v>12.715493088000001</v>
      </c>
      <c r="AB195">
        <f t="shared" ref="AB195:AB258" si="15">Z195+AA195</f>
        <v>21.471253088000001</v>
      </c>
    </row>
    <row r="196" spans="19:28" x14ac:dyDescent="0.3">
      <c r="S196">
        <v>2475.1848199999999</v>
      </c>
      <c r="T196">
        <f t="shared" si="12"/>
        <v>2.5142825040000014</v>
      </c>
      <c r="U196">
        <f t="shared" si="13"/>
        <v>2477.6991025040002</v>
      </c>
      <c r="Z196">
        <v>8.7397399999999994</v>
      </c>
      <c r="AA196">
        <f t="shared" si="14"/>
        <v>12.715512312000001</v>
      </c>
      <c r="AB196">
        <f t="shared" si="15"/>
        <v>21.455252311999999</v>
      </c>
    </row>
    <row r="197" spans="19:28" x14ac:dyDescent="0.3">
      <c r="S197">
        <v>2482.7230800000002</v>
      </c>
      <c r="T197">
        <f t="shared" si="12"/>
        <v>2.4931753759999999</v>
      </c>
      <c r="U197">
        <f t="shared" si="13"/>
        <v>2485.2162553760004</v>
      </c>
      <c r="Z197">
        <v>8.7239699999999996</v>
      </c>
      <c r="AA197">
        <f t="shared" si="14"/>
        <v>12.715531236</v>
      </c>
      <c r="AB197">
        <f t="shared" si="15"/>
        <v>21.439501235999998</v>
      </c>
    </row>
    <row r="198" spans="19:28" x14ac:dyDescent="0.3">
      <c r="S198">
        <v>2490.2624599999999</v>
      </c>
      <c r="T198">
        <f t="shared" si="12"/>
        <v>2.472065112000001</v>
      </c>
      <c r="U198">
        <f t="shared" si="13"/>
        <v>2492.734525112</v>
      </c>
      <c r="Z198">
        <v>8.7084499999999991</v>
      </c>
      <c r="AA198">
        <f t="shared" si="14"/>
        <v>12.715549860000001</v>
      </c>
      <c r="AB198">
        <f t="shared" si="15"/>
        <v>21.423999860000002</v>
      </c>
    </row>
    <row r="199" spans="19:28" x14ac:dyDescent="0.3">
      <c r="S199">
        <v>2497.80296</v>
      </c>
      <c r="T199">
        <f t="shared" si="12"/>
        <v>2.4509517120000011</v>
      </c>
      <c r="U199">
        <f t="shared" si="13"/>
        <v>2500.253911712</v>
      </c>
      <c r="Z199">
        <v>8.6931899999999995</v>
      </c>
      <c r="AA199">
        <f t="shared" si="14"/>
        <v>12.715568172000001</v>
      </c>
      <c r="AB199">
        <f t="shared" si="15"/>
        <v>21.408758171999999</v>
      </c>
    </row>
    <row r="200" spans="19:28" x14ac:dyDescent="0.3">
      <c r="S200">
        <v>2505.3445900000002</v>
      </c>
      <c r="T200">
        <f t="shared" si="12"/>
        <v>2.4298351480000004</v>
      </c>
      <c r="U200">
        <f t="shared" si="13"/>
        <v>2507.7744251480003</v>
      </c>
      <c r="Z200">
        <v>8.6781900000000007</v>
      </c>
      <c r="AA200">
        <f t="shared" si="14"/>
        <v>12.715586172</v>
      </c>
      <c r="AB200">
        <f t="shared" si="15"/>
        <v>21.393776172000003</v>
      </c>
    </row>
    <row r="201" spans="19:28" x14ac:dyDescent="0.3">
      <c r="S201">
        <v>2512.88733</v>
      </c>
      <c r="T201">
        <f t="shared" si="12"/>
        <v>2.4087154760000011</v>
      </c>
      <c r="U201">
        <f t="shared" si="13"/>
        <v>2515.296045476</v>
      </c>
      <c r="Z201">
        <v>8.6634700000000002</v>
      </c>
      <c r="AA201">
        <f t="shared" si="14"/>
        <v>12.715603836000001</v>
      </c>
      <c r="AB201">
        <f t="shared" si="15"/>
        <v>21.379073836000003</v>
      </c>
    </row>
    <row r="202" spans="19:28" x14ac:dyDescent="0.3">
      <c r="S202">
        <v>2520.4311899999998</v>
      </c>
      <c r="T202">
        <f t="shared" si="12"/>
        <v>2.3875926680000017</v>
      </c>
      <c r="U202">
        <f t="shared" si="13"/>
        <v>2522.8187826679996</v>
      </c>
      <c r="Z202">
        <v>8.6490200000000002</v>
      </c>
      <c r="AA202">
        <f t="shared" si="14"/>
        <v>12.715621176000001</v>
      </c>
      <c r="AB202">
        <f t="shared" si="15"/>
        <v>21.364641175999999</v>
      </c>
    </row>
    <row r="203" spans="19:28" x14ac:dyDescent="0.3">
      <c r="S203">
        <v>2527.9761800000001</v>
      </c>
      <c r="T203">
        <f t="shared" si="12"/>
        <v>2.3664666960000007</v>
      </c>
      <c r="U203">
        <f t="shared" si="13"/>
        <v>2530.342646696</v>
      </c>
      <c r="Z203">
        <v>8.6348500000000001</v>
      </c>
      <c r="AA203">
        <f t="shared" si="14"/>
        <v>12.715638180000001</v>
      </c>
      <c r="AB203">
        <f t="shared" si="15"/>
        <v>21.350488179999999</v>
      </c>
    </row>
    <row r="204" spans="19:28" x14ac:dyDescent="0.3">
      <c r="S204">
        <v>2535.5222800000001</v>
      </c>
      <c r="T204">
        <f t="shared" si="12"/>
        <v>2.3453376160000001</v>
      </c>
      <c r="U204">
        <f t="shared" si="13"/>
        <v>2537.8676176160002</v>
      </c>
      <c r="Z204">
        <v>8.6209699999999998</v>
      </c>
      <c r="AA204">
        <f t="shared" si="14"/>
        <v>12.715654836000001</v>
      </c>
      <c r="AB204">
        <f t="shared" si="15"/>
        <v>21.336624835999999</v>
      </c>
    </row>
    <row r="205" spans="19:28" x14ac:dyDescent="0.3">
      <c r="S205">
        <v>2543.0695000000001</v>
      </c>
      <c r="T205">
        <f t="shared" si="12"/>
        <v>2.3242054000000003</v>
      </c>
      <c r="U205">
        <f t="shared" si="13"/>
        <v>2545.3937054000003</v>
      </c>
      <c r="Z205">
        <v>8.6073900000000005</v>
      </c>
      <c r="AA205">
        <f t="shared" si="14"/>
        <v>12.715671132000001</v>
      </c>
      <c r="AB205">
        <f t="shared" si="15"/>
        <v>21.323061131999999</v>
      </c>
    </row>
    <row r="206" spans="19:28" x14ac:dyDescent="0.3">
      <c r="S206">
        <v>2550.6178500000001</v>
      </c>
      <c r="T206">
        <f t="shared" si="12"/>
        <v>2.3030700200000007</v>
      </c>
      <c r="U206">
        <f t="shared" si="13"/>
        <v>2552.9209200200003</v>
      </c>
      <c r="Z206">
        <v>8.5940999999999992</v>
      </c>
      <c r="AA206">
        <f t="shared" si="14"/>
        <v>12.71568708</v>
      </c>
      <c r="AB206">
        <f t="shared" si="15"/>
        <v>21.30978708</v>
      </c>
    </row>
    <row r="207" spans="19:28" x14ac:dyDescent="0.3">
      <c r="S207">
        <v>2558.1673099999998</v>
      </c>
      <c r="T207">
        <f t="shared" si="12"/>
        <v>2.2819315320000015</v>
      </c>
      <c r="U207">
        <f t="shared" si="13"/>
        <v>2560.4492415319996</v>
      </c>
      <c r="Z207">
        <v>8.5811100000000007</v>
      </c>
      <c r="AA207">
        <f t="shared" si="14"/>
        <v>12.715702668</v>
      </c>
      <c r="AB207">
        <f t="shared" si="15"/>
        <v>21.296812668000001</v>
      </c>
    </row>
    <row r="208" spans="19:28" x14ac:dyDescent="0.3">
      <c r="S208">
        <v>2565.7179000000001</v>
      </c>
      <c r="T208">
        <f t="shared" si="12"/>
        <v>2.2607898800000008</v>
      </c>
      <c r="U208">
        <f t="shared" si="13"/>
        <v>2567.9786898800003</v>
      </c>
      <c r="Z208">
        <v>8.5684400000000007</v>
      </c>
      <c r="AA208">
        <f t="shared" si="14"/>
        <v>12.715717872000001</v>
      </c>
      <c r="AB208">
        <f t="shared" si="15"/>
        <v>21.284157872000002</v>
      </c>
    </row>
    <row r="209" spans="19:28" x14ac:dyDescent="0.3">
      <c r="S209">
        <v>2573.2696099999998</v>
      </c>
      <c r="T209">
        <f t="shared" si="12"/>
        <v>2.2396450920000017</v>
      </c>
      <c r="U209">
        <f t="shared" si="13"/>
        <v>2575.5092550919999</v>
      </c>
      <c r="Z209">
        <v>8.5560700000000001</v>
      </c>
      <c r="AA209">
        <f t="shared" si="14"/>
        <v>12.715732716000002</v>
      </c>
      <c r="AB209">
        <f t="shared" si="15"/>
        <v>21.271802716000003</v>
      </c>
    </row>
    <row r="210" spans="19:28" x14ac:dyDescent="0.3">
      <c r="S210">
        <v>2580.8224300000002</v>
      </c>
      <c r="T210">
        <f t="shared" si="12"/>
        <v>2.2184971960000004</v>
      </c>
      <c r="U210">
        <f t="shared" si="13"/>
        <v>2583.0409271960002</v>
      </c>
      <c r="Z210">
        <v>8.5440299999999993</v>
      </c>
      <c r="AA210">
        <f t="shared" si="14"/>
        <v>12.715747164000001</v>
      </c>
      <c r="AB210">
        <f t="shared" si="15"/>
        <v>21.259777163999999</v>
      </c>
    </row>
    <row r="211" spans="19:28" x14ac:dyDescent="0.3">
      <c r="S211">
        <v>2588.3763800000002</v>
      </c>
      <c r="T211">
        <f t="shared" si="12"/>
        <v>2.1973461360000002</v>
      </c>
      <c r="U211">
        <f t="shared" si="13"/>
        <v>2590.573726136</v>
      </c>
      <c r="Z211">
        <v>8.5323200000000003</v>
      </c>
      <c r="AA211">
        <f t="shared" si="14"/>
        <v>12.715761216000001</v>
      </c>
      <c r="AB211">
        <f t="shared" si="15"/>
        <v>21.248081216000003</v>
      </c>
    </row>
    <row r="212" spans="19:28" x14ac:dyDescent="0.3">
      <c r="S212">
        <v>2595.93145</v>
      </c>
      <c r="T212">
        <f t="shared" si="12"/>
        <v>2.1761919400000007</v>
      </c>
      <c r="U212">
        <f t="shared" si="13"/>
        <v>2598.1076419400001</v>
      </c>
      <c r="Z212">
        <v>8.5209299999999999</v>
      </c>
      <c r="AA212">
        <f t="shared" si="14"/>
        <v>12.715774884</v>
      </c>
      <c r="AB212">
        <f t="shared" si="15"/>
        <v>21.236704883999998</v>
      </c>
    </row>
    <row r="213" spans="19:28" x14ac:dyDescent="0.3">
      <c r="S213">
        <v>2603.4876300000001</v>
      </c>
      <c r="T213">
        <f t="shared" si="12"/>
        <v>2.1550346360000008</v>
      </c>
      <c r="U213">
        <f t="shared" si="13"/>
        <v>2605.6426646360001</v>
      </c>
      <c r="Z213">
        <v>8.5098800000000008</v>
      </c>
      <c r="AA213">
        <f t="shared" si="14"/>
        <v>12.715788144000001</v>
      </c>
      <c r="AB213">
        <f t="shared" si="15"/>
        <v>21.225668144000004</v>
      </c>
    </row>
    <row r="214" spans="19:28" x14ac:dyDescent="0.3">
      <c r="S214">
        <v>2611.0449400000002</v>
      </c>
      <c r="T214">
        <f t="shared" si="12"/>
        <v>2.1338741680000002</v>
      </c>
      <c r="U214">
        <f t="shared" si="13"/>
        <v>2613.1788141680004</v>
      </c>
      <c r="Z214">
        <v>8.4991699999999994</v>
      </c>
      <c r="AA214">
        <f t="shared" si="14"/>
        <v>12.715800996</v>
      </c>
      <c r="AB214">
        <f t="shared" si="15"/>
        <v>21.214970995999998</v>
      </c>
    </row>
    <row r="215" spans="19:28" x14ac:dyDescent="0.3">
      <c r="S215">
        <v>2618.6033699999998</v>
      </c>
      <c r="T215">
        <f t="shared" si="12"/>
        <v>2.1127105640000012</v>
      </c>
      <c r="U215">
        <f t="shared" si="13"/>
        <v>2620.7160805639996</v>
      </c>
      <c r="Z215">
        <v>8.4888100000000009</v>
      </c>
      <c r="AA215">
        <f t="shared" si="14"/>
        <v>12.715813428000001</v>
      </c>
      <c r="AB215">
        <f t="shared" si="15"/>
        <v>21.204623428000001</v>
      </c>
    </row>
    <row r="216" spans="19:28" x14ac:dyDescent="0.3">
      <c r="S216">
        <v>2626.1629200000002</v>
      </c>
      <c r="T216">
        <f t="shared" si="12"/>
        <v>2.0915438240000004</v>
      </c>
      <c r="U216">
        <f t="shared" si="13"/>
        <v>2628.2544638240001</v>
      </c>
      <c r="Z216">
        <v>8.4787999999999997</v>
      </c>
      <c r="AA216">
        <f t="shared" si="14"/>
        <v>12.715825440000001</v>
      </c>
      <c r="AB216">
        <f t="shared" si="15"/>
        <v>21.194625440000003</v>
      </c>
    </row>
    <row r="217" spans="19:28" x14ac:dyDescent="0.3">
      <c r="S217">
        <v>2633.7235900000001</v>
      </c>
      <c r="T217">
        <f t="shared" si="12"/>
        <v>2.0703739480000003</v>
      </c>
      <c r="U217">
        <f t="shared" si="13"/>
        <v>2635.7939639480001</v>
      </c>
      <c r="Z217">
        <v>8.4691600000000005</v>
      </c>
      <c r="AA217">
        <f t="shared" si="14"/>
        <v>12.715837008000001</v>
      </c>
      <c r="AB217">
        <f t="shared" si="15"/>
        <v>21.184997008000003</v>
      </c>
    </row>
    <row r="218" spans="19:28" x14ac:dyDescent="0.3">
      <c r="S218">
        <v>2641.2853799999998</v>
      </c>
      <c r="T218">
        <f t="shared" si="12"/>
        <v>2.049200936000001</v>
      </c>
      <c r="U218">
        <f t="shared" si="13"/>
        <v>2643.3345809359998</v>
      </c>
      <c r="Z218">
        <v>8.4598700000000004</v>
      </c>
      <c r="AA218">
        <f t="shared" si="14"/>
        <v>12.715848156000002</v>
      </c>
      <c r="AB218">
        <f t="shared" si="15"/>
        <v>21.175718156000002</v>
      </c>
    </row>
    <row r="219" spans="19:28" x14ac:dyDescent="0.3">
      <c r="S219">
        <v>2648.8482899999999</v>
      </c>
      <c r="T219">
        <f t="shared" si="12"/>
        <v>2.0280247880000015</v>
      </c>
      <c r="U219">
        <f t="shared" si="13"/>
        <v>2650.8763147879999</v>
      </c>
      <c r="Z219">
        <v>8.4509500000000006</v>
      </c>
      <c r="AA219">
        <f t="shared" si="14"/>
        <v>12.715858860000001</v>
      </c>
      <c r="AB219">
        <f t="shared" si="15"/>
        <v>21.166808860000003</v>
      </c>
    </row>
    <row r="220" spans="19:28" x14ac:dyDescent="0.3">
      <c r="S220">
        <v>2656.4123199999999</v>
      </c>
      <c r="T220">
        <f t="shared" si="12"/>
        <v>2.0068455040000011</v>
      </c>
      <c r="U220">
        <f t="shared" si="13"/>
        <v>2658.4191655039999</v>
      </c>
      <c r="Z220">
        <v>8.4424100000000006</v>
      </c>
      <c r="AA220">
        <f t="shared" si="14"/>
        <v>12.715869108000001</v>
      </c>
      <c r="AB220">
        <f t="shared" si="15"/>
        <v>21.158279108000002</v>
      </c>
    </row>
    <row r="221" spans="19:28" x14ac:dyDescent="0.3">
      <c r="S221">
        <v>2663.9774699999998</v>
      </c>
      <c r="T221">
        <f t="shared" si="12"/>
        <v>1.9856630840000014</v>
      </c>
      <c r="U221">
        <f t="shared" si="13"/>
        <v>2665.9631330839998</v>
      </c>
      <c r="Z221">
        <v>8.4342500000000005</v>
      </c>
      <c r="AA221">
        <f t="shared" si="14"/>
        <v>12.715878900000002</v>
      </c>
      <c r="AB221">
        <f t="shared" si="15"/>
        <v>21.150128900000002</v>
      </c>
    </row>
    <row r="222" spans="19:28" x14ac:dyDescent="0.3">
      <c r="S222">
        <v>2671.5437499999998</v>
      </c>
      <c r="T222">
        <f t="shared" si="12"/>
        <v>1.964477500000001</v>
      </c>
      <c r="U222">
        <f t="shared" si="13"/>
        <v>2673.5082275</v>
      </c>
      <c r="Z222">
        <v>8.4264700000000001</v>
      </c>
      <c r="AA222">
        <f t="shared" si="14"/>
        <v>12.715888236000001</v>
      </c>
      <c r="AB222">
        <f t="shared" si="15"/>
        <v>21.142358236</v>
      </c>
    </row>
    <row r="223" spans="19:28" x14ac:dyDescent="0.3">
      <c r="S223">
        <v>2679.11114</v>
      </c>
      <c r="T223">
        <f t="shared" si="12"/>
        <v>1.943288808000001</v>
      </c>
      <c r="U223">
        <f t="shared" si="13"/>
        <v>2681.054428808</v>
      </c>
      <c r="Z223">
        <v>8.4190900000000006</v>
      </c>
      <c r="AA223">
        <f t="shared" si="14"/>
        <v>12.715897092000001</v>
      </c>
      <c r="AB223">
        <f t="shared" si="15"/>
        <v>21.134987092000003</v>
      </c>
    </row>
    <row r="224" spans="19:28" x14ac:dyDescent="0.3">
      <c r="S224">
        <v>2686.67965</v>
      </c>
      <c r="T224">
        <f t="shared" si="12"/>
        <v>1.922096980000001</v>
      </c>
      <c r="U224">
        <f t="shared" si="13"/>
        <v>2688.6017469799999</v>
      </c>
      <c r="Z224">
        <v>8.4121000000000006</v>
      </c>
      <c r="AA224">
        <f t="shared" si="14"/>
        <v>12.71590548</v>
      </c>
      <c r="AB224">
        <f t="shared" si="15"/>
        <v>21.128005479999999</v>
      </c>
    </row>
    <row r="225" spans="19:28" x14ac:dyDescent="0.3">
      <c r="S225">
        <v>2694.2492900000002</v>
      </c>
      <c r="T225">
        <f t="shared" si="12"/>
        <v>1.9009019880000002</v>
      </c>
      <c r="U225">
        <f t="shared" si="13"/>
        <v>2696.1501919880002</v>
      </c>
      <c r="Z225">
        <v>8.4055099999999996</v>
      </c>
      <c r="AA225">
        <f t="shared" si="14"/>
        <v>12.715913388000001</v>
      </c>
      <c r="AB225">
        <f t="shared" si="15"/>
        <v>21.121423388</v>
      </c>
    </row>
    <row r="226" spans="19:28" x14ac:dyDescent="0.3">
      <c r="S226">
        <v>2701.8200400000001</v>
      </c>
      <c r="T226">
        <f t="shared" si="12"/>
        <v>1.8797038880000008</v>
      </c>
      <c r="U226">
        <f t="shared" si="13"/>
        <v>2703.6997438880003</v>
      </c>
      <c r="Z226">
        <v>8.3993300000000009</v>
      </c>
      <c r="AA226">
        <f t="shared" si="14"/>
        <v>12.715920804000001</v>
      </c>
      <c r="AB226">
        <f t="shared" si="15"/>
        <v>21.115250804000002</v>
      </c>
    </row>
    <row r="227" spans="19:28" x14ac:dyDescent="0.3">
      <c r="S227">
        <v>2709.3919099999998</v>
      </c>
      <c r="T227">
        <f t="shared" si="12"/>
        <v>1.8585026520000012</v>
      </c>
      <c r="U227">
        <f t="shared" si="13"/>
        <v>2711.2504126519998</v>
      </c>
      <c r="Z227">
        <v>8.3935700000000004</v>
      </c>
      <c r="AA227">
        <f t="shared" si="14"/>
        <v>12.715927716000001</v>
      </c>
      <c r="AB227">
        <f t="shared" si="15"/>
        <v>21.109497716</v>
      </c>
    </row>
    <row r="228" spans="19:28" x14ac:dyDescent="0.3">
      <c r="S228">
        <v>2716.9649100000001</v>
      </c>
      <c r="T228">
        <f t="shared" si="12"/>
        <v>1.8372982520000001</v>
      </c>
      <c r="U228">
        <f t="shared" si="13"/>
        <v>2718.8022082520001</v>
      </c>
      <c r="Z228">
        <v>8.3882200000000005</v>
      </c>
      <c r="AA228">
        <f t="shared" si="14"/>
        <v>12.715934136000001</v>
      </c>
      <c r="AB228">
        <f t="shared" si="15"/>
        <v>21.104154136000002</v>
      </c>
    </row>
    <row r="229" spans="19:28" x14ac:dyDescent="0.3">
      <c r="S229">
        <v>2724.5390200000002</v>
      </c>
      <c r="T229">
        <f t="shared" si="12"/>
        <v>1.8160907440000003</v>
      </c>
      <c r="U229">
        <f t="shared" si="13"/>
        <v>2726.3551107440003</v>
      </c>
      <c r="Z229">
        <v>8.3832900000000006</v>
      </c>
      <c r="AA229">
        <f t="shared" si="14"/>
        <v>12.715940052000001</v>
      </c>
      <c r="AB229">
        <f t="shared" si="15"/>
        <v>21.099230052000003</v>
      </c>
    </row>
    <row r="230" spans="19:28" x14ac:dyDescent="0.3">
      <c r="S230">
        <v>2732.1142599999998</v>
      </c>
      <c r="T230">
        <f t="shared" si="12"/>
        <v>1.7948800720000015</v>
      </c>
      <c r="U230">
        <f t="shared" si="13"/>
        <v>2733.9091400719999</v>
      </c>
      <c r="Z230">
        <v>8.3788</v>
      </c>
      <c r="AA230">
        <f t="shared" si="14"/>
        <v>12.71594544</v>
      </c>
      <c r="AB230">
        <f t="shared" si="15"/>
        <v>21.094745440000001</v>
      </c>
    </row>
    <row r="231" spans="19:28" x14ac:dyDescent="0.3">
      <c r="S231">
        <v>2739.6906199999999</v>
      </c>
      <c r="T231">
        <f t="shared" si="12"/>
        <v>1.7736662640000009</v>
      </c>
      <c r="U231">
        <f t="shared" si="13"/>
        <v>2741.4642862639998</v>
      </c>
      <c r="Z231">
        <v>8.3747399999999992</v>
      </c>
      <c r="AA231">
        <f t="shared" si="14"/>
        <v>12.715950312</v>
      </c>
      <c r="AB231">
        <f t="shared" si="15"/>
        <v>21.090690312</v>
      </c>
    </row>
    <row r="232" spans="19:28" x14ac:dyDescent="0.3">
      <c r="S232">
        <v>2747.26809</v>
      </c>
      <c r="T232">
        <f t="shared" si="12"/>
        <v>1.7524493480000007</v>
      </c>
      <c r="U232">
        <f t="shared" si="13"/>
        <v>2749.0205393480001</v>
      </c>
      <c r="Z232">
        <v>8.3711199999999995</v>
      </c>
      <c r="AA232">
        <f t="shared" si="14"/>
        <v>12.715954656000001</v>
      </c>
      <c r="AB232">
        <f t="shared" si="15"/>
        <v>21.087074655999999</v>
      </c>
    </row>
    <row r="233" spans="19:28" x14ac:dyDescent="0.3">
      <c r="S233">
        <v>2754.8466899999999</v>
      </c>
      <c r="T233">
        <f t="shared" si="12"/>
        <v>1.7312292680000017</v>
      </c>
      <c r="U233">
        <f t="shared" si="13"/>
        <v>2756.5779192679997</v>
      </c>
      <c r="Z233">
        <v>8.3679400000000008</v>
      </c>
      <c r="AA233">
        <f t="shared" si="14"/>
        <v>12.715958472000001</v>
      </c>
      <c r="AB233">
        <f t="shared" si="15"/>
        <v>21.083898472000001</v>
      </c>
    </row>
    <row r="234" spans="19:28" x14ac:dyDescent="0.3">
      <c r="S234">
        <v>2762.42641</v>
      </c>
      <c r="T234">
        <f t="shared" si="12"/>
        <v>1.7100060520000007</v>
      </c>
      <c r="U234">
        <f t="shared" si="13"/>
        <v>2764.1364160520002</v>
      </c>
      <c r="Z234">
        <v>8.3652200000000008</v>
      </c>
      <c r="AA234">
        <f t="shared" si="14"/>
        <v>12.715961736000001</v>
      </c>
      <c r="AB234">
        <f t="shared" si="15"/>
        <v>21.081181736000001</v>
      </c>
    </row>
    <row r="235" spans="19:28" x14ac:dyDescent="0.3">
      <c r="S235">
        <v>2770.0072399999999</v>
      </c>
      <c r="T235">
        <f t="shared" si="12"/>
        <v>1.688779728000001</v>
      </c>
      <c r="U235">
        <f t="shared" si="13"/>
        <v>2771.696019728</v>
      </c>
      <c r="Z235">
        <v>8.3629499999999997</v>
      </c>
      <c r="AA235">
        <f t="shared" si="14"/>
        <v>12.71596446</v>
      </c>
      <c r="AB235">
        <f t="shared" si="15"/>
        <v>21.07891446</v>
      </c>
    </row>
    <row r="236" spans="19:28" x14ac:dyDescent="0.3">
      <c r="S236">
        <v>2777.5891999999999</v>
      </c>
      <c r="T236">
        <f t="shared" si="12"/>
        <v>1.6675502400000015</v>
      </c>
      <c r="U236">
        <f t="shared" si="13"/>
        <v>2779.2567502399997</v>
      </c>
      <c r="Z236">
        <v>8.3611500000000003</v>
      </c>
      <c r="AA236">
        <f t="shared" si="14"/>
        <v>12.715966620000001</v>
      </c>
      <c r="AB236">
        <f t="shared" si="15"/>
        <v>21.077116620000002</v>
      </c>
    </row>
    <row r="237" spans="19:28" x14ac:dyDescent="0.3">
      <c r="S237">
        <v>2785.1722799999998</v>
      </c>
      <c r="T237">
        <f t="shared" si="12"/>
        <v>1.646317616000001</v>
      </c>
      <c r="U237">
        <f t="shared" si="13"/>
        <v>2786.8185976159998</v>
      </c>
      <c r="Z237">
        <v>8.3598099999999995</v>
      </c>
      <c r="AA237">
        <f t="shared" si="14"/>
        <v>12.715968228000001</v>
      </c>
      <c r="AB237">
        <f t="shared" si="15"/>
        <v>21.075778228000001</v>
      </c>
    </row>
    <row r="238" spans="19:28" x14ac:dyDescent="0.3">
      <c r="S238">
        <v>2792.75648</v>
      </c>
      <c r="T238">
        <f t="shared" si="12"/>
        <v>1.6250818560000004</v>
      </c>
      <c r="U238">
        <f t="shared" si="13"/>
        <v>2794.3815618560002</v>
      </c>
      <c r="Z238">
        <v>8.3589500000000001</v>
      </c>
      <c r="AA238">
        <f t="shared" si="14"/>
        <v>12.715969260000001</v>
      </c>
      <c r="AB238">
        <f t="shared" si="15"/>
        <v>21.074919260000001</v>
      </c>
    </row>
    <row r="239" spans="19:28" x14ac:dyDescent="0.3">
      <c r="S239">
        <v>2800.3418000000001</v>
      </c>
      <c r="T239">
        <f t="shared" si="12"/>
        <v>1.6038429600000006</v>
      </c>
      <c r="U239">
        <f t="shared" si="13"/>
        <v>2801.94564296</v>
      </c>
      <c r="Z239">
        <v>8.3585600000000007</v>
      </c>
      <c r="AA239">
        <f t="shared" si="14"/>
        <v>12.715969728000001</v>
      </c>
      <c r="AB239">
        <f t="shared" si="15"/>
        <v>21.074529728000002</v>
      </c>
    </row>
    <row r="240" spans="19:28" x14ac:dyDescent="0.3">
      <c r="S240">
        <v>2807.9282400000002</v>
      </c>
      <c r="T240">
        <f t="shared" si="12"/>
        <v>1.5826009280000006</v>
      </c>
      <c r="U240">
        <f t="shared" si="13"/>
        <v>2809.5108409280001</v>
      </c>
      <c r="Z240">
        <v>8.3586600000000004</v>
      </c>
      <c r="AA240">
        <f t="shared" si="14"/>
        <v>12.715969608000002</v>
      </c>
      <c r="AB240">
        <f t="shared" si="15"/>
        <v>21.074629608000002</v>
      </c>
    </row>
    <row r="241" spans="19:28" x14ac:dyDescent="0.3">
      <c r="S241">
        <v>2815.5158000000001</v>
      </c>
      <c r="T241">
        <f t="shared" si="12"/>
        <v>1.5613557600000005</v>
      </c>
      <c r="U241">
        <f t="shared" si="13"/>
        <v>2817.0771557600001</v>
      </c>
      <c r="Z241">
        <v>8.3592499999999994</v>
      </c>
      <c r="AA241">
        <f t="shared" si="14"/>
        <v>12.7159689</v>
      </c>
      <c r="AB241">
        <f t="shared" si="15"/>
        <v>21.075218899999999</v>
      </c>
    </row>
    <row r="242" spans="19:28" x14ac:dyDescent="0.3">
      <c r="S242">
        <v>2823.10448</v>
      </c>
      <c r="T242">
        <f t="shared" si="12"/>
        <v>1.5401074560000012</v>
      </c>
      <c r="U242">
        <f t="shared" si="13"/>
        <v>2824.644587456</v>
      </c>
      <c r="Z242">
        <v>8.3603400000000008</v>
      </c>
      <c r="AA242">
        <f t="shared" si="14"/>
        <v>12.715967592</v>
      </c>
      <c r="AB242">
        <f t="shared" si="15"/>
        <v>21.076307591999999</v>
      </c>
    </row>
    <row r="243" spans="19:28" x14ac:dyDescent="0.3">
      <c r="S243">
        <v>2830.6942800000002</v>
      </c>
      <c r="T243">
        <f t="shared" si="12"/>
        <v>1.518856016</v>
      </c>
      <c r="U243">
        <f t="shared" si="13"/>
        <v>2832.2131360160001</v>
      </c>
      <c r="Z243">
        <v>8.3619199999999996</v>
      </c>
      <c r="AA243">
        <f t="shared" si="14"/>
        <v>12.715965696000001</v>
      </c>
      <c r="AB243">
        <f t="shared" si="15"/>
        <v>21.077885696000003</v>
      </c>
    </row>
    <row r="244" spans="19:28" x14ac:dyDescent="0.3">
      <c r="S244">
        <v>2838.28521</v>
      </c>
      <c r="T244">
        <f t="shared" si="12"/>
        <v>1.4976014120000007</v>
      </c>
      <c r="U244">
        <f t="shared" si="13"/>
        <v>2839.7828114120002</v>
      </c>
      <c r="Z244">
        <v>8.3640100000000004</v>
      </c>
      <c r="AA244">
        <f t="shared" si="14"/>
        <v>12.715963188000002</v>
      </c>
      <c r="AB244">
        <f t="shared" si="15"/>
        <v>21.079973188000004</v>
      </c>
    </row>
    <row r="245" spans="19:28" x14ac:dyDescent="0.3">
      <c r="S245">
        <v>2845.87725</v>
      </c>
      <c r="T245">
        <f t="shared" si="12"/>
        <v>1.476343700000001</v>
      </c>
      <c r="U245">
        <f t="shared" si="13"/>
        <v>2847.3535937000001</v>
      </c>
      <c r="Z245">
        <v>8.3666099999999997</v>
      </c>
      <c r="AA245">
        <f t="shared" si="14"/>
        <v>12.715960068000001</v>
      </c>
      <c r="AB245">
        <f t="shared" si="15"/>
        <v>21.082570068000003</v>
      </c>
    </row>
    <row r="246" spans="19:28" x14ac:dyDescent="0.3">
      <c r="S246">
        <v>2853.4704099999999</v>
      </c>
      <c r="T246">
        <f t="shared" si="12"/>
        <v>1.4550828520000012</v>
      </c>
      <c r="U246">
        <f t="shared" si="13"/>
        <v>2854.9254928519999</v>
      </c>
      <c r="Z246">
        <v>8.3697300000000006</v>
      </c>
      <c r="AA246">
        <f t="shared" si="14"/>
        <v>12.715956324</v>
      </c>
      <c r="AB246">
        <f t="shared" si="15"/>
        <v>21.085686324000001</v>
      </c>
    </row>
    <row r="247" spans="19:28" x14ac:dyDescent="0.3">
      <c r="S247">
        <v>2861.0646900000002</v>
      </c>
      <c r="T247">
        <f t="shared" si="12"/>
        <v>1.4338188680000012</v>
      </c>
      <c r="U247">
        <f t="shared" si="13"/>
        <v>2862.498508868</v>
      </c>
      <c r="Z247">
        <v>8.3733699999999995</v>
      </c>
      <c r="AA247">
        <f t="shared" si="14"/>
        <v>12.715951956000001</v>
      </c>
      <c r="AB247">
        <f t="shared" si="15"/>
        <v>21.089321955999999</v>
      </c>
    </row>
    <row r="248" spans="19:28" x14ac:dyDescent="0.3">
      <c r="S248">
        <v>2868.6601000000001</v>
      </c>
      <c r="T248">
        <f t="shared" si="12"/>
        <v>1.4125517200000015</v>
      </c>
      <c r="U248">
        <f t="shared" si="13"/>
        <v>2870.0726517200001</v>
      </c>
      <c r="Z248">
        <v>8.3775399999999998</v>
      </c>
      <c r="AA248">
        <f t="shared" si="14"/>
        <v>12.715946952000001</v>
      </c>
      <c r="AB248">
        <f t="shared" si="15"/>
        <v>21.093486951999999</v>
      </c>
    </row>
    <row r="249" spans="19:28" x14ac:dyDescent="0.3">
      <c r="S249">
        <v>2876.2566200000001</v>
      </c>
      <c r="T249">
        <f t="shared" si="12"/>
        <v>1.3912814640000004</v>
      </c>
      <c r="U249">
        <f t="shared" si="13"/>
        <v>2877.6479014639999</v>
      </c>
      <c r="Z249">
        <v>8.3822399999999995</v>
      </c>
      <c r="AA249">
        <f t="shared" si="14"/>
        <v>12.715941312</v>
      </c>
      <c r="AB249">
        <f t="shared" si="15"/>
        <v>21.098181312000001</v>
      </c>
    </row>
    <row r="250" spans="19:28" x14ac:dyDescent="0.3">
      <c r="S250">
        <v>2883.8542699999998</v>
      </c>
      <c r="T250">
        <f t="shared" si="12"/>
        <v>1.3700080440000022</v>
      </c>
      <c r="U250">
        <f t="shared" si="13"/>
        <v>2885.2242780439997</v>
      </c>
      <c r="Z250">
        <v>8.38748</v>
      </c>
      <c r="AA250">
        <f t="shared" si="14"/>
        <v>12.715935024</v>
      </c>
      <c r="AB250">
        <f t="shared" si="15"/>
        <v>21.103415024</v>
      </c>
    </row>
    <row r="251" spans="19:28" x14ac:dyDescent="0.3">
      <c r="S251">
        <v>2891.4530300000001</v>
      </c>
      <c r="T251">
        <f t="shared" si="12"/>
        <v>1.3487315160000009</v>
      </c>
      <c r="U251">
        <f t="shared" si="13"/>
        <v>2892.8017615160002</v>
      </c>
      <c r="Z251">
        <v>8.3932699999999993</v>
      </c>
      <c r="AA251">
        <f t="shared" si="14"/>
        <v>12.715928076000001</v>
      </c>
      <c r="AB251">
        <f t="shared" si="15"/>
        <v>21.109198075999998</v>
      </c>
    </row>
    <row r="252" spans="19:28" x14ac:dyDescent="0.3">
      <c r="S252">
        <v>2899.0529200000001</v>
      </c>
      <c r="T252">
        <f t="shared" si="12"/>
        <v>1.3274518240000006</v>
      </c>
      <c r="U252">
        <f t="shared" si="13"/>
        <v>2900.3803718240001</v>
      </c>
      <c r="Z252">
        <v>8.3995999999999995</v>
      </c>
      <c r="AA252">
        <f t="shared" si="14"/>
        <v>12.715920480000001</v>
      </c>
      <c r="AB252">
        <f t="shared" si="15"/>
        <v>21.115520480000001</v>
      </c>
    </row>
    <row r="253" spans="19:28" x14ac:dyDescent="0.3">
      <c r="S253">
        <v>2906.6539200000002</v>
      </c>
      <c r="T253">
        <f t="shared" si="12"/>
        <v>1.3061690240000008</v>
      </c>
      <c r="U253">
        <f t="shared" si="13"/>
        <v>2907.9600890240004</v>
      </c>
      <c r="Z253">
        <v>8.4064899999999998</v>
      </c>
      <c r="AA253">
        <f t="shared" si="14"/>
        <v>12.715912212000001</v>
      </c>
      <c r="AB253">
        <f t="shared" si="15"/>
        <v>21.122402212000001</v>
      </c>
    </row>
    <row r="254" spans="19:28" x14ac:dyDescent="0.3">
      <c r="S254">
        <v>2914.25605</v>
      </c>
      <c r="T254">
        <f t="shared" si="12"/>
        <v>1.2848830600000003</v>
      </c>
      <c r="U254">
        <f t="shared" si="13"/>
        <v>2915.54093306</v>
      </c>
      <c r="Z254">
        <v>8.4139400000000002</v>
      </c>
      <c r="AA254">
        <f t="shared" si="14"/>
        <v>12.715903272</v>
      </c>
      <c r="AB254">
        <f t="shared" si="15"/>
        <v>21.129843272000002</v>
      </c>
    </row>
    <row r="255" spans="19:28" x14ac:dyDescent="0.3">
      <c r="S255">
        <v>2921.8593000000001</v>
      </c>
      <c r="T255">
        <f t="shared" si="12"/>
        <v>1.2635939600000015</v>
      </c>
      <c r="U255">
        <f t="shared" si="13"/>
        <v>2923.1228939600001</v>
      </c>
      <c r="Z255">
        <v>8.4219600000000003</v>
      </c>
      <c r="AA255">
        <f t="shared" si="14"/>
        <v>12.715893648000002</v>
      </c>
      <c r="AB255">
        <f t="shared" si="15"/>
        <v>21.137853648000004</v>
      </c>
    </row>
    <row r="256" spans="19:28" x14ac:dyDescent="0.3">
      <c r="S256">
        <v>2929.4636700000001</v>
      </c>
      <c r="T256">
        <f t="shared" si="12"/>
        <v>1.2423017240000007</v>
      </c>
      <c r="U256">
        <f t="shared" si="13"/>
        <v>2930.7059717239999</v>
      </c>
      <c r="Z256">
        <v>8.4305400000000006</v>
      </c>
      <c r="AA256">
        <f t="shared" si="14"/>
        <v>12.715883352000001</v>
      </c>
      <c r="AB256">
        <f t="shared" si="15"/>
        <v>21.146423351999999</v>
      </c>
    </row>
    <row r="257" spans="19:28" x14ac:dyDescent="0.3">
      <c r="S257">
        <v>2937.0691499999998</v>
      </c>
      <c r="T257">
        <f t="shared" si="12"/>
        <v>1.2210063800000022</v>
      </c>
      <c r="U257">
        <f t="shared" si="13"/>
        <v>2938.2901563799996</v>
      </c>
      <c r="Z257">
        <v>8.4397099999999998</v>
      </c>
      <c r="AA257">
        <f t="shared" si="14"/>
        <v>12.715872348000001</v>
      </c>
      <c r="AB257">
        <f t="shared" si="15"/>
        <v>21.155582348000003</v>
      </c>
    </row>
    <row r="258" spans="19:28" x14ac:dyDescent="0.3">
      <c r="S258">
        <v>2944.6757600000001</v>
      </c>
      <c r="T258">
        <f t="shared" si="12"/>
        <v>1.1997078720000012</v>
      </c>
      <c r="U258">
        <f t="shared" si="13"/>
        <v>2945.8754678720002</v>
      </c>
      <c r="Z258">
        <v>8.4494600000000002</v>
      </c>
      <c r="AA258">
        <f t="shared" si="14"/>
        <v>12.715860648000001</v>
      </c>
      <c r="AB258">
        <f t="shared" si="15"/>
        <v>21.165320648000002</v>
      </c>
    </row>
    <row r="259" spans="19:28" x14ac:dyDescent="0.3">
      <c r="S259">
        <v>2952.2834899999998</v>
      </c>
      <c r="T259">
        <f t="shared" ref="T259:T321" si="16">S259*-0.0028+9.4448</f>
        <v>1.1784062280000018</v>
      </c>
      <c r="U259">
        <f t="shared" ref="U259:U321" si="17">S259+T259</f>
        <v>2953.4618962279997</v>
      </c>
      <c r="Z259">
        <v>8.4597899999999999</v>
      </c>
      <c r="AA259">
        <f t="shared" ref="AA259:AA321" si="18">-0.0012*Z259 + 12.726</f>
        <v>12.715848252000001</v>
      </c>
      <c r="AB259">
        <f t="shared" ref="AB259:AB321" si="19">Z259+AA259</f>
        <v>21.175638251999999</v>
      </c>
    </row>
    <row r="260" spans="19:28" x14ac:dyDescent="0.3">
      <c r="S260">
        <v>2959.8923399999999</v>
      </c>
      <c r="T260">
        <f t="shared" si="16"/>
        <v>1.1571014480000006</v>
      </c>
      <c r="U260">
        <f t="shared" si="17"/>
        <v>2961.0494414479999</v>
      </c>
      <c r="Z260">
        <v>8.47072</v>
      </c>
      <c r="AA260">
        <f t="shared" si="18"/>
        <v>12.715835136000001</v>
      </c>
      <c r="AB260">
        <f t="shared" si="19"/>
        <v>21.186555136000003</v>
      </c>
    </row>
    <row r="261" spans="19:28" x14ac:dyDescent="0.3">
      <c r="S261">
        <v>2967.5023099999999</v>
      </c>
      <c r="T261">
        <f t="shared" si="16"/>
        <v>1.135793532000001</v>
      </c>
      <c r="U261">
        <f t="shared" si="17"/>
        <v>2968.6381035320001</v>
      </c>
      <c r="Z261">
        <v>8.4822500000000005</v>
      </c>
      <c r="AA261">
        <f t="shared" si="18"/>
        <v>12.7158213</v>
      </c>
      <c r="AB261">
        <f t="shared" si="19"/>
        <v>21.198071300000002</v>
      </c>
    </row>
    <row r="262" spans="19:28" x14ac:dyDescent="0.3">
      <c r="S262">
        <v>2975.1134000000002</v>
      </c>
      <c r="T262">
        <f t="shared" si="16"/>
        <v>1.1144824799999995</v>
      </c>
      <c r="U262">
        <f t="shared" si="17"/>
        <v>2976.2278824800001</v>
      </c>
      <c r="Z262">
        <v>8.4943799999999996</v>
      </c>
      <c r="AA262">
        <f t="shared" si="18"/>
        <v>12.715806744</v>
      </c>
      <c r="AB262">
        <f t="shared" si="19"/>
        <v>21.210186743999998</v>
      </c>
    </row>
    <row r="263" spans="19:28" x14ac:dyDescent="0.3">
      <c r="S263">
        <v>2982.72561</v>
      </c>
      <c r="T263">
        <f t="shared" si="16"/>
        <v>1.0931682920000014</v>
      </c>
      <c r="U263">
        <f t="shared" si="17"/>
        <v>2983.8187782919999</v>
      </c>
      <c r="Z263">
        <v>8.5071200000000005</v>
      </c>
      <c r="AA263">
        <f t="shared" si="18"/>
        <v>12.715791456000002</v>
      </c>
      <c r="AB263">
        <f t="shared" si="19"/>
        <v>21.222911456000002</v>
      </c>
    </row>
    <row r="264" spans="19:28" x14ac:dyDescent="0.3">
      <c r="S264">
        <v>2990.3389400000001</v>
      </c>
      <c r="T264">
        <f t="shared" si="16"/>
        <v>1.0718509680000015</v>
      </c>
      <c r="U264">
        <f t="shared" si="17"/>
        <v>2991.4107909680001</v>
      </c>
      <c r="Z264">
        <v>8.5204799999999992</v>
      </c>
      <c r="AA264">
        <f t="shared" si="18"/>
        <v>12.715775424</v>
      </c>
      <c r="AB264">
        <f t="shared" si="19"/>
        <v>21.236255423999999</v>
      </c>
    </row>
    <row r="265" spans="19:28" x14ac:dyDescent="0.3">
      <c r="S265">
        <v>2997.9533900000001</v>
      </c>
      <c r="T265">
        <f t="shared" si="16"/>
        <v>1.0505305080000014</v>
      </c>
      <c r="U265">
        <f t="shared" si="17"/>
        <v>2999.0039205080002</v>
      </c>
      <c r="Z265">
        <v>8.5344599999999993</v>
      </c>
      <c r="AA265">
        <f t="shared" si="18"/>
        <v>12.715758648000001</v>
      </c>
      <c r="AB265">
        <f t="shared" si="19"/>
        <v>21.250218648000001</v>
      </c>
    </row>
    <row r="266" spans="19:28" x14ac:dyDescent="0.3">
      <c r="S266">
        <v>3005.5689600000001</v>
      </c>
      <c r="T266">
        <f t="shared" si="16"/>
        <v>1.0292069120000011</v>
      </c>
      <c r="U266">
        <f t="shared" si="17"/>
        <v>3006.5981669120001</v>
      </c>
      <c r="Z266">
        <v>8.5490600000000008</v>
      </c>
      <c r="AA266">
        <f t="shared" si="18"/>
        <v>12.715741128000001</v>
      </c>
      <c r="AB266">
        <f t="shared" si="19"/>
        <v>21.264801128000002</v>
      </c>
    </row>
    <row r="267" spans="19:28" x14ac:dyDescent="0.3">
      <c r="S267">
        <v>3013.1856600000001</v>
      </c>
      <c r="T267">
        <f t="shared" si="16"/>
        <v>1.0078801520000003</v>
      </c>
      <c r="U267">
        <f t="shared" si="17"/>
        <v>3014.193540152</v>
      </c>
      <c r="Z267">
        <v>8.5642999999999994</v>
      </c>
      <c r="AA267">
        <f t="shared" si="18"/>
        <v>12.715722840000002</v>
      </c>
      <c r="AB267">
        <f t="shared" si="19"/>
        <v>21.280022840000001</v>
      </c>
    </row>
    <row r="268" spans="19:28" x14ac:dyDescent="0.3">
      <c r="S268">
        <v>3020.8034699999998</v>
      </c>
      <c r="T268">
        <f t="shared" si="16"/>
        <v>0.98655028400000155</v>
      </c>
      <c r="U268">
        <f t="shared" si="17"/>
        <v>3021.7900202839996</v>
      </c>
      <c r="Z268">
        <v>8.5801700000000007</v>
      </c>
      <c r="AA268">
        <f t="shared" si="18"/>
        <v>12.715703796000001</v>
      </c>
      <c r="AB268">
        <f t="shared" si="19"/>
        <v>21.295873796000002</v>
      </c>
    </row>
    <row r="269" spans="19:28" x14ac:dyDescent="0.3">
      <c r="S269">
        <v>3028.4223999999999</v>
      </c>
      <c r="T269">
        <f t="shared" si="16"/>
        <v>0.96521728000000095</v>
      </c>
      <c r="U269">
        <f t="shared" si="17"/>
        <v>3029.3876172800001</v>
      </c>
      <c r="Z269">
        <v>8.5966900000000006</v>
      </c>
      <c r="AA269">
        <f t="shared" si="18"/>
        <v>12.715683972000001</v>
      </c>
      <c r="AB269">
        <f t="shared" si="19"/>
        <v>21.312373972000003</v>
      </c>
    </row>
    <row r="270" spans="19:28" x14ac:dyDescent="0.3">
      <c r="S270">
        <v>3036.0424600000001</v>
      </c>
      <c r="T270">
        <f t="shared" si="16"/>
        <v>0.94388111199999969</v>
      </c>
      <c r="U270">
        <f t="shared" si="17"/>
        <v>3036.986341112</v>
      </c>
      <c r="Z270">
        <v>8.6138499999999993</v>
      </c>
      <c r="AA270">
        <f t="shared" si="18"/>
        <v>12.715663380000001</v>
      </c>
      <c r="AB270">
        <f t="shared" si="19"/>
        <v>21.329513380000002</v>
      </c>
    </row>
    <row r="271" spans="19:28" x14ac:dyDescent="0.3">
      <c r="S271">
        <v>3043.66363</v>
      </c>
      <c r="T271">
        <f t="shared" si="16"/>
        <v>0.92254183600000061</v>
      </c>
      <c r="U271">
        <f t="shared" si="17"/>
        <v>3044.5861718360002</v>
      </c>
      <c r="Z271">
        <v>8.6316699999999997</v>
      </c>
      <c r="AA271">
        <f t="shared" si="18"/>
        <v>12.715641996</v>
      </c>
      <c r="AB271">
        <f t="shared" si="19"/>
        <v>21.347311996000002</v>
      </c>
    </row>
    <row r="272" spans="19:28" x14ac:dyDescent="0.3">
      <c r="S272">
        <v>3051.2859199999998</v>
      </c>
      <c r="T272">
        <f t="shared" si="16"/>
        <v>0.90119942400000141</v>
      </c>
      <c r="U272">
        <f t="shared" si="17"/>
        <v>3052.1871194239998</v>
      </c>
      <c r="Z272">
        <v>8.65015</v>
      </c>
      <c r="AA272">
        <f t="shared" si="18"/>
        <v>12.715619820000001</v>
      </c>
      <c r="AB272">
        <f t="shared" si="19"/>
        <v>21.365769820000001</v>
      </c>
    </row>
    <row r="273" spans="19:28" x14ac:dyDescent="0.3">
      <c r="S273">
        <v>3058.9093400000002</v>
      </c>
      <c r="T273">
        <f t="shared" si="16"/>
        <v>0.87985384799999977</v>
      </c>
      <c r="U273">
        <f t="shared" si="17"/>
        <v>3059.7891938480002</v>
      </c>
      <c r="Z273">
        <v>8.6692900000000002</v>
      </c>
      <c r="AA273">
        <f t="shared" si="18"/>
        <v>12.715596852000001</v>
      </c>
      <c r="AB273">
        <f t="shared" si="19"/>
        <v>21.384886852000001</v>
      </c>
    </row>
    <row r="274" spans="19:28" x14ac:dyDescent="0.3">
      <c r="S274">
        <v>3066.53388</v>
      </c>
      <c r="T274">
        <f t="shared" si="16"/>
        <v>0.85850513600000156</v>
      </c>
      <c r="U274">
        <f t="shared" si="17"/>
        <v>3067.392385136</v>
      </c>
      <c r="Z274">
        <v>8.6890999999999998</v>
      </c>
      <c r="AA274">
        <f t="shared" si="18"/>
        <v>12.71557308</v>
      </c>
      <c r="AB274">
        <f t="shared" si="19"/>
        <v>21.404673080000002</v>
      </c>
    </row>
    <row r="275" spans="19:28" x14ac:dyDescent="0.3">
      <c r="S275">
        <v>3074.1595299999999</v>
      </c>
      <c r="T275">
        <f t="shared" si="16"/>
        <v>0.83715331600000198</v>
      </c>
      <c r="U275">
        <f t="shared" si="17"/>
        <v>3074.9966833159997</v>
      </c>
      <c r="Z275">
        <v>8.7095900000000004</v>
      </c>
      <c r="AA275">
        <f t="shared" si="18"/>
        <v>12.715548492000002</v>
      </c>
      <c r="AB275">
        <f t="shared" si="19"/>
        <v>21.425138492000002</v>
      </c>
    </row>
    <row r="276" spans="19:28" x14ac:dyDescent="0.3">
      <c r="S276">
        <v>3081.78631</v>
      </c>
      <c r="T276">
        <f t="shared" si="16"/>
        <v>0.81579833200000174</v>
      </c>
      <c r="U276">
        <f t="shared" si="17"/>
        <v>3082.6021083320002</v>
      </c>
      <c r="Z276">
        <v>8.7307600000000001</v>
      </c>
      <c r="AA276">
        <f t="shared" si="18"/>
        <v>12.715523088000001</v>
      </c>
      <c r="AB276">
        <f t="shared" si="19"/>
        <v>21.446283088000001</v>
      </c>
    </row>
    <row r="277" spans="19:28" x14ac:dyDescent="0.3">
      <c r="S277">
        <v>3089.4142000000002</v>
      </c>
      <c r="T277">
        <f t="shared" si="16"/>
        <v>0.79444024000000013</v>
      </c>
      <c r="U277">
        <f t="shared" si="17"/>
        <v>3090.20864024</v>
      </c>
      <c r="Z277">
        <v>8.7526100000000007</v>
      </c>
      <c r="AA277">
        <f t="shared" si="18"/>
        <v>12.715496868000001</v>
      </c>
      <c r="AB277">
        <f t="shared" si="19"/>
        <v>21.468106868</v>
      </c>
    </row>
    <row r="278" spans="19:28" x14ac:dyDescent="0.3">
      <c r="S278">
        <v>3097.04322</v>
      </c>
      <c r="T278">
        <f t="shared" si="16"/>
        <v>0.77307898400000141</v>
      </c>
      <c r="U278">
        <f t="shared" si="17"/>
        <v>3097.8162989840002</v>
      </c>
      <c r="Z278">
        <v>8.7751599999999996</v>
      </c>
      <c r="AA278">
        <f t="shared" si="18"/>
        <v>12.715469808000002</v>
      </c>
      <c r="AB278">
        <f t="shared" si="19"/>
        <v>21.490629808000001</v>
      </c>
    </row>
    <row r="279" spans="19:28" x14ac:dyDescent="0.3">
      <c r="S279">
        <v>3104.6733599999998</v>
      </c>
      <c r="T279">
        <f t="shared" si="16"/>
        <v>0.75171459200000079</v>
      </c>
      <c r="U279">
        <f t="shared" si="17"/>
        <v>3105.4250745919999</v>
      </c>
      <c r="Z279">
        <v>8.7984000000000009</v>
      </c>
      <c r="AA279">
        <f t="shared" si="18"/>
        <v>12.715441920000002</v>
      </c>
      <c r="AB279">
        <f t="shared" si="19"/>
        <v>21.513841920000004</v>
      </c>
    </row>
    <row r="280" spans="19:28" x14ac:dyDescent="0.3">
      <c r="S280">
        <v>3112.3046199999999</v>
      </c>
      <c r="T280">
        <f t="shared" si="16"/>
        <v>0.73034706400000182</v>
      </c>
      <c r="U280">
        <f t="shared" si="17"/>
        <v>3113.0349670639998</v>
      </c>
      <c r="Z280">
        <v>8.8223500000000001</v>
      </c>
      <c r="AA280">
        <f t="shared" si="18"/>
        <v>12.715413180000001</v>
      </c>
      <c r="AB280">
        <f t="shared" si="19"/>
        <v>21.537763179999999</v>
      </c>
    </row>
    <row r="281" spans="19:28" x14ac:dyDescent="0.3">
      <c r="S281">
        <v>3119.9369999999999</v>
      </c>
      <c r="T281">
        <f t="shared" si="16"/>
        <v>0.70897640000000095</v>
      </c>
      <c r="U281">
        <f t="shared" si="17"/>
        <v>3120.6459764000001</v>
      </c>
      <c r="Z281">
        <v>8.8469999999999995</v>
      </c>
      <c r="AA281">
        <f t="shared" si="18"/>
        <v>12.715383600000001</v>
      </c>
      <c r="AB281">
        <f t="shared" si="19"/>
        <v>21.5623836</v>
      </c>
    </row>
    <row r="282" spans="19:28" x14ac:dyDescent="0.3">
      <c r="S282">
        <v>3127.5704999999998</v>
      </c>
      <c r="T282">
        <f t="shared" si="16"/>
        <v>0.68760260000000173</v>
      </c>
      <c r="U282">
        <f t="shared" si="17"/>
        <v>3128.2581025999998</v>
      </c>
      <c r="Z282">
        <v>8.8723700000000001</v>
      </c>
      <c r="AA282">
        <f t="shared" si="18"/>
        <v>12.715353156000001</v>
      </c>
      <c r="AB282">
        <f t="shared" si="19"/>
        <v>21.587723156000003</v>
      </c>
    </row>
    <row r="283" spans="19:28" x14ac:dyDescent="0.3">
      <c r="S283">
        <v>3135.2051200000001</v>
      </c>
      <c r="T283">
        <f t="shared" si="16"/>
        <v>0.66622566400000061</v>
      </c>
      <c r="U283">
        <f t="shared" si="17"/>
        <v>3135.8713456640003</v>
      </c>
      <c r="Z283">
        <v>8.89846</v>
      </c>
      <c r="AA283">
        <f t="shared" si="18"/>
        <v>12.715321848</v>
      </c>
      <c r="AB283">
        <f t="shared" si="19"/>
        <v>21.613781848000002</v>
      </c>
    </row>
    <row r="284" spans="19:28" x14ac:dyDescent="0.3">
      <c r="S284">
        <v>3142.8408599999998</v>
      </c>
      <c r="T284">
        <f t="shared" si="16"/>
        <v>0.64484559200000113</v>
      </c>
      <c r="U284">
        <f t="shared" si="17"/>
        <v>3143.4857055919997</v>
      </c>
      <c r="Z284">
        <v>8.9252699999999994</v>
      </c>
      <c r="AA284">
        <f t="shared" si="18"/>
        <v>12.715289676000001</v>
      </c>
      <c r="AB284">
        <f t="shared" si="19"/>
        <v>21.640559676000002</v>
      </c>
    </row>
    <row r="285" spans="19:28" x14ac:dyDescent="0.3">
      <c r="S285">
        <v>3150.4777199999999</v>
      </c>
      <c r="T285">
        <f t="shared" si="16"/>
        <v>0.62346238400000153</v>
      </c>
      <c r="U285">
        <f t="shared" si="17"/>
        <v>3151.1011823839999</v>
      </c>
      <c r="Z285">
        <v>8.9528199999999991</v>
      </c>
      <c r="AA285">
        <f t="shared" si="18"/>
        <v>12.715256616000001</v>
      </c>
      <c r="AB285">
        <f t="shared" si="19"/>
        <v>21.668076616</v>
      </c>
    </row>
    <row r="286" spans="19:28" x14ac:dyDescent="0.3">
      <c r="S286">
        <v>3158.1156999999998</v>
      </c>
      <c r="T286">
        <f t="shared" si="16"/>
        <v>0.60207604000000181</v>
      </c>
      <c r="U286">
        <f t="shared" si="17"/>
        <v>3158.71777604</v>
      </c>
      <c r="Z286">
        <v>8.9810999999999996</v>
      </c>
      <c r="AA286">
        <f t="shared" si="18"/>
        <v>12.71522268</v>
      </c>
      <c r="AB286">
        <f t="shared" si="19"/>
        <v>21.696322680000002</v>
      </c>
    </row>
    <row r="287" spans="19:28" x14ac:dyDescent="0.3">
      <c r="S287">
        <v>3165.7548000000002</v>
      </c>
      <c r="T287">
        <f t="shared" si="16"/>
        <v>0.58068656000000018</v>
      </c>
      <c r="U287">
        <f t="shared" si="17"/>
        <v>3166.3354865599999</v>
      </c>
      <c r="Z287">
        <v>9.0101200000000006</v>
      </c>
      <c r="AA287">
        <f t="shared" si="18"/>
        <v>12.715187856</v>
      </c>
      <c r="AB287">
        <f t="shared" si="19"/>
        <v>21.725307856000001</v>
      </c>
    </row>
    <row r="288" spans="19:28" x14ac:dyDescent="0.3">
      <c r="S288">
        <v>3173.3950199999999</v>
      </c>
      <c r="T288">
        <f t="shared" si="16"/>
        <v>0.55929394400000021</v>
      </c>
      <c r="U288">
        <f t="shared" si="17"/>
        <v>3173.9543139439998</v>
      </c>
      <c r="Z288">
        <v>9.0398800000000001</v>
      </c>
      <c r="AA288">
        <f t="shared" si="18"/>
        <v>12.715152144000001</v>
      </c>
      <c r="AB288">
        <f t="shared" si="19"/>
        <v>21.755032144000001</v>
      </c>
    </row>
    <row r="289" spans="19:28" x14ac:dyDescent="0.3">
      <c r="S289">
        <v>3181.0363600000001</v>
      </c>
      <c r="T289">
        <f t="shared" si="16"/>
        <v>0.53789819200000011</v>
      </c>
      <c r="U289">
        <f t="shared" si="17"/>
        <v>3181.5742581919999</v>
      </c>
      <c r="Z289">
        <v>9.0703999999999994</v>
      </c>
      <c r="AA289">
        <f t="shared" si="18"/>
        <v>12.715115520000001</v>
      </c>
      <c r="AB289">
        <f t="shared" si="19"/>
        <v>21.785515520000001</v>
      </c>
    </row>
    <row r="290" spans="19:28" x14ac:dyDescent="0.3">
      <c r="S290">
        <v>3188.6788299999998</v>
      </c>
      <c r="T290">
        <f t="shared" si="16"/>
        <v>0.51649927600000112</v>
      </c>
      <c r="U290">
        <f t="shared" si="17"/>
        <v>3189.1953292759999</v>
      </c>
      <c r="Z290">
        <v>9.10168</v>
      </c>
      <c r="AA290">
        <f t="shared" si="18"/>
        <v>12.715077984000001</v>
      </c>
      <c r="AB290">
        <f t="shared" si="19"/>
        <v>21.816757983999999</v>
      </c>
    </row>
    <row r="291" spans="19:28" x14ac:dyDescent="0.3">
      <c r="S291">
        <v>3196.3224100000002</v>
      </c>
      <c r="T291">
        <f t="shared" si="16"/>
        <v>0.49509725200000076</v>
      </c>
      <c r="U291">
        <f t="shared" si="17"/>
        <v>3196.8175072520003</v>
      </c>
      <c r="Z291">
        <v>9.1337200000000003</v>
      </c>
      <c r="AA291">
        <f t="shared" si="18"/>
        <v>12.715039536000001</v>
      </c>
      <c r="AB291">
        <f t="shared" si="19"/>
        <v>21.848759536000003</v>
      </c>
    </row>
    <row r="292" spans="19:28" x14ac:dyDescent="0.3">
      <c r="S292">
        <v>3203.96711</v>
      </c>
      <c r="T292">
        <f t="shared" si="16"/>
        <v>0.47369209200000029</v>
      </c>
      <c r="U292">
        <f t="shared" si="17"/>
        <v>3204.440802092</v>
      </c>
      <c r="Z292">
        <v>9.1665299999999998</v>
      </c>
      <c r="AA292">
        <f t="shared" si="18"/>
        <v>12.715000164000001</v>
      </c>
      <c r="AB292">
        <f t="shared" si="19"/>
        <v>21.881530164000001</v>
      </c>
    </row>
    <row r="293" spans="19:28" x14ac:dyDescent="0.3">
      <c r="S293">
        <v>3211.61294</v>
      </c>
      <c r="T293">
        <f t="shared" si="16"/>
        <v>0.45228376800000092</v>
      </c>
      <c r="U293">
        <f t="shared" si="17"/>
        <v>3212.0652237680001</v>
      </c>
      <c r="Z293">
        <v>9.2001100000000005</v>
      </c>
      <c r="AA293">
        <f t="shared" si="18"/>
        <v>12.714959868000001</v>
      </c>
      <c r="AB293">
        <f t="shared" si="19"/>
        <v>21.915069868000003</v>
      </c>
    </row>
    <row r="294" spans="19:28" x14ac:dyDescent="0.3">
      <c r="S294">
        <v>3219.2598800000001</v>
      </c>
      <c r="T294">
        <f t="shared" si="16"/>
        <v>0.43087233600000019</v>
      </c>
      <c r="U294">
        <f t="shared" si="17"/>
        <v>3219.6907523360001</v>
      </c>
      <c r="Z294">
        <v>9.23447</v>
      </c>
      <c r="AA294">
        <f t="shared" si="18"/>
        <v>12.714918636</v>
      </c>
      <c r="AB294">
        <f t="shared" si="19"/>
        <v>21.949388636000002</v>
      </c>
    </row>
    <row r="295" spans="19:28" x14ac:dyDescent="0.3">
      <c r="S295">
        <v>3226.9079499999998</v>
      </c>
      <c r="T295">
        <f t="shared" si="16"/>
        <v>0.40945774000000057</v>
      </c>
      <c r="U295">
        <f t="shared" si="17"/>
        <v>3227.3174077399999</v>
      </c>
      <c r="Z295">
        <v>9.2696199999999997</v>
      </c>
      <c r="AA295">
        <f t="shared" si="18"/>
        <v>12.714876456000001</v>
      </c>
      <c r="AB295">
        <f t="shared" si="19"/>
        <v>21.984496456000002</v>
      </c>
    </row>
    <row r="296" spans="19:28" x14ac:dyDescent="0.3">
      <c r="S296">
        <v>3234.5571300000001</v>
      </c>
      <c r="T296">
        <f t="shared" si="16"/>
        <v>0.38804003599999959</v>
      </c>
      <c r="U296">
        <f t="shared" si="17"/>
        <v>3234.945170036</v>
      </c>
      <c r="Z296">
        <v>9.3055500000000002</v>
      </c>
      <c r="AA296">
        <f t="shared" si="18"/>
        <v>12.71483334</v>
      </c>
      <c r="AB296">
        <f t="shared" si="19"/>
        <v>22.020383340000002</v>
      </c>
    </row>
    <row r="297" spans="19:28" x14ac:dyDescent="0.3">
      <c r="S297">
        <v>3242.2074400000001</v>
      </c>
      <c r="T297">
        <f t="shared" si="16"/>
        <v>0.36661916799999972</v>
      </c>
      <c r="U297">
        <f t="shared" si="17"/>
        <v>3242.5740591680001</v>
      </c>
      <c r="Z297">
        <v>9.3422900000000002</v>
      </c>
      <c r="AA297">
        <f t="shared" si="18"/>
        <v>12.714789252000001</v>
      </c>
      <c r="AB297">
        <f t="shared" si="19"/>
        <v>22.057079252000001</v>
      </c>
    </row>
    <row r="298" spans="19:28" x14ac:dyDescent="0.3">
      <c r="S298">
        <v>3249.8588599999998</v>
      </c>
      <c r="T298">
        <f t="shared" si="16"/>
        <v>0.34519519200000204</v>
      </c>
      <c r="U298">
        <f t="shared" si="17"/>
        <v>3250.2040551919999</v>
      </c>
      <c r="Z298">
        <v>9.3798200000000005</v>
      </c>
      <c r="AA298">
        <f t="shared" si="18"/>
        <v>12.714744216000001</v>
      </c>
      <c r="AB298">
        <f t="shared" si="19"/>
        <v>22.094564216000002</v>
      </c>
    </row>
    <row r="299" spans="19:28" x14ac:dyDescent="0.3">
      <c r="S299">
        <v>3257.5114100000001</v>
      </c>
      <c r="T299">
        <f t="shared" si="16"/>
        <v>0.32376805200000014</v>
      </c>
      <c r="U299">
        <f t="shared" si="17"/>
        <v>3257.8351780520002</v>
      </c>
      <c r="Z299">
        <v>9.4181600000000003</v>
      </c>
      <c r="AA299">
        <f t="shared" si="18"/>
        <v>12.714698208000002</v>
      </c>
      <c r="AB299">
        <f t="shared" si="19"/>
        <v>22.132858208000002</v>
      </c>
    </row>
    <row r="300" spans="19:28" x14ac:dyDescent="0.3">
      <c r="S300">
        <v>3265.1650800000002</v>
      </c>
      <c r="T300">
        <f t="shared" si="16"/>
        <v>0.30233777599999989</v>
      </c>
      <c r="U300">
        <f t="shared" si="17"/>
        <v>3265.4674177760003</v>
      </c>
      <c r="Z300">
        <v>9.4573099999999997</v>
      </c>
      <c r="AA300">
        <f t="shared" si="18"/>
        <v>12.714651228000001</v>
      </c>
      <c r="AB300">
        <f t="shared" si="19"/>
        <v>22.171961228000001</v>
      </c>
    </row>
    <row r="301" spans="19:28" x14ac:dyDescent="0.3">
      <c r="S301">
        <v>3272.8198699999998</v>
      </c>
      <c r="T301">
        <f t="shared" si="16"/>
        <v>0.28090436400000129</v>
      </c>
      <c r="U301">
        <f t="shared" si="17"/>
        <v>3273.1007743639998</v>
      </c>
      <c r="Z301">
        <v>9.4972899999999996</v>
      </c>
      <c r="AA301">
        <f t="shared" si="18"/>
        <v>12.714603252000002</v>
      </c>
      <c r="AB301">
        <f t="shared" si="19"/>
        <v>22.211893252000003</v>
      </c>
    </row>
    <row r="302" spans="19:28" x14ac:dyDescent="0.3">
      <c r="S302">
        <v>3280.47577</v>
      </c>
      <c r="T302">
        <f t="shared" si="16"/>
        <v>0.25946784400000134</v>
      </c>
      <c r="U302">
        <f t="shared" si="17"/>
        <v>3280.735237844</v>
      </c>
      <c r="Z302">
        <v>9.5380800000000008</v>
      </c>
      <c r="AA302">
        <f t="shared" si="18"/>
        <v>12.714554304000002</v>
      </c>
      <c r="AB302">
        <f t="shared" si="19"/>
        <v>22.252634304000004</v>
      </c>
    </row>
    <row r="303" spans="19:28" x14ac:dyDescent="0.3">
      <c r="S303">
        <v>3288.1327999999999</v>
      </c>
      <c r="T303">
        <f t="shared" si="16"/>
        <v>0.23802816000000071</v>
      </c>
      <c r="U303">
        <f t="shared" si="17"/>
        <v>3288.3708281599997</v>
      </c>
      <c r="Z303">
        <v>9.5797000000000008</v>
      </c>
      <c r="AA303">
        <f t="shared" si="18"/>
        <v>12.714504360000001</v>
      </c>
      <c r="AB303">
        <f t="shared" si="19"/>
        <v>22.294204360000002</v>
      </c>
    </row>
    <row r="304" spans="19:28" x14ac:dyDescent="0.3">
      <c r="S304">
        <v>3295.7909500000001</v>
      </c>
      <c r="T304">
        <f t="shared" si="16"/>
        <v>0.21658533999999996</v>
      </c>
      <c r="U304">
        <f t="shared" si="17"/>
        <v>3296.0075353400002</v>
      </c>
      <c r="Z304">
        <v>9.6221599999999992</v>
      </c>
      <c r="AA304">
        <f t="shared" si="18"/>
        <v>12.714453408000001</v>
      </c>
      <c r="AB304">
        <f t="shared" si="19"/>
        <v>22.336613407999998</v>
      </c>
    </row>
    <row r="305" spans="19:28" x14ac:dyDescent="0.3">
      <c r="S305">
        <v>3303.4502200000002</v>
      </c>
      <c r="T305">
        <f t="shared" si="16"/>
        <v>0.19513938400000086</v>
      </c>
      <c r="U305">
        <f t="shared" si="17"/>
        <v>3303.6453593840001</v>
      </c>
      <c r="Z305">
        <v>9.6654599999999995</v>
      </c>
      <c r="AA305">
        <f t="shared" si="18"/>
        <v>12.714401448</v>
      </c>
      <c r="AB305">
        <f t="shared" si="19"/>
        <v>22.379861448</v>
      </c>
    </row>
    <row r="306" spans="19:28" x14ac:dyDescent="0.3">
      <c r="S306">
        <v>3311.1106100000002</v>
      </c>
      <c r="T306">
        <f t="shared" si="16"/>
        <v>0.17369029199999986</v>
      </c>
      <c r="U306">
        <f t="shared" si="17"/>
        <v>3311.2843002920004</v>
      </c>
      <c r="Z306">
        <v>9.7096</v>
      </c>
      <c r="AA306">
        <f t="shared" si="18"/>
        <v>12.714348480000002</v>
      </c>
      <c r="AB306">
        <f t="shared" si="19"/>
        <v>22.42394848</v>
      </c>
    </row>
    <row r="307" spans="19:28" x14ac:dyDescent="0.3">
      <c r="S307">
        <v>3318.7721200000001</v>
      </c>
      <c r="T307">
        <f t="shared" si="16"/>
        <v>0.15223806400000051</v>
      </c>
      <c r="U307">
        <f t="shared" si="17"/>
        <v>3318.924358064</v>
      </c>
      <c r="Z307">
        <v>9.7545900000000003</v>
      </c>
      <c r="AA307">
        <f t="shared" si="18"/>
        <v>12.714294492000001</v>
      </c>
      <c r="AB307">
        <f t="shared" si="19"/>
        <v>22.468884492000001</v>
      </c>
    </row>
    <row r="308" spans="19:28" x14ac:dyDescent="0.3">
      <c r="S308">
        <v>3326.4347499999999</v>
      </c>
      <c r="T308">
        <f t="shared" si="16"/>
        <v>0.13078270000000103</v>
      </c>
      <c r="U308">
        <f t="shared" si="17"/>
        <v>3326.5655326999999</v>
      </c>
      <c r="Z308">
        <v>9.80044</v>
      </c>
      <c r="AA308">
        <f t="shared" si="18"/>
        <v>12.714239472000001</v>
      </c>
      <c r="AB308">
        <f t="shared" si="19"/>
        <v>22.514679472000001</v>
      </c>
    </row>
    <row r="309" spans="19:28" x14ac:dyDescent="0.3">
      <c r="S309">
        <v>3334.0985000000001</v>
      </c>
      <c r="T309">
        <f t="shared" si="16"/>
        <v>0.10932420000000143</v>
      </c>
      <c r="U309">
        <f t="shared" si="17"/>
        <v>3334.2078242000002</v>
      </c>
      <c r="Z309">
        <v>9.8471499999999992</v>
      </c>
      <c r="AA309">
        <f t="shared" si="18"/>
        <v>12.714183420000001</v>
      </c>
      <c r="AB309">
        <f t="shared" si="19"/>
        <v>22.56133342</v>
      </c>
    </row>
    <row r="310" spans="19:28" x14ac:dyDescent="0.3">
      <c r="S310">
        <v>3341.7633799999999</v>
      </c>
      <c r="T310">
        <f t="shared" si="16"/>
        <v>8.7862536000001157E-2</v>
      </c>
      <c r="U310">
        <f t="shared" si="17"/>
        <v>3341.851242536</v>
      </c>
      <c r="Z310">
        <v>9.8947299999999991</v>
      </c>
      <c r="AA310">
        <f t="shared" si="18"/>
        <v>12.714126324</v>
      </c>
      <c r="AB310">
        <f t="shared" si="19"/>
        <v>22.608856324000001</v>
      </c>
    </row>
    <row r="311" spans="19:28" x14ac:dyDescent="0.3">
      <c r="S311">
        <v>3349.4293699999998</v>
      </c>
      <c r="T311">
        <f t="shared" si="16"/>
        <v>6.6397764000001303E-2</v>
      </c>
      <c r="U311">
        <f t="shared" si="17"/>
        <v>3349.495767764</v>
      </c>
      <c r="Z311">
        <v>9.9431799999999999</v>
      </c>
      <c r="AA311">
        <f t="shared" si="18"/>
        <v>12.714068184</v>
      </c>
      <c r="AB311">
        <f t="shared" si="19"/>
        <v>22.657248184</v>
      </c>
    </row>
    <row r="312" spans="19:28" x14ac:dyDescent="0.3">
      <c r="S312">
        <v>3357.0964800000002</v>
      </c>
      <c r="T312">
        <f t="shared" si="16"/>
        <v>4.4929855999999546E-2</v>
      </c>
      <c r="U312">
        <f t="shared" si="17"/>
        <v>3357.1414098560003</v>
      </c>
      <c r="Z312">
        <v>9.9925099999999993</v>
      </c>
      <c r="AA312">
        <f t="shared" si="18"/>
        <v>12.714008988000002</v>
      </c>
      <c r="AB312">
        <f t="shared" si="19"/>
        <v>22.706518987999999</v>
      </c>
    </row>
    <row r="313" spans="19:28" x14ac:dyDescent="0.3">
      <c r="S313">
        <v>3364.7647099999999</v>
      </c>
      <c r="T313">
        <f t="shared" si="16"/>
        <v>2.3458812000001217E-2</v>
      </c>
      <c r="U313">
        <f t="shared" si="17"/>
        <v>3364.7881688120001</v>
      </c>
      <c r="Z313">
        <v>10.042719999999999</v>
      </c>
      <c r="AA313">
        <f t="shared" si="18"/>
        <v>12.713948736000001</v>
      </c>
      <c r="AB313">
        <f t="shared" si="19"/>
        <v>22.756668736000002</v>
      </c>
    </row>
    <row r="314" spans="19:28" x14ac:dyDescent="0.3">
      <c r="S314">
        <v>3372.4340699999998</v>
      </c>
      <c r="T314">
        <f t="shared" si="16"/>
        <v>1.9846040000022214E-3</v>
      </c>
      <c r="U314">
        <f t="shared" si="17"/>
        <v>3372.4360546039998</v>
      </c>
      <c r="Z314">
        <v>10.093819999999999</v>
      </c>
      <c r="AA314">
        <f t="shared" si="18"/>
        <v>12.713887416</v>
      </c>
      <c r="AB314">
        <f t="shared" si="19"/>
        <v>22.807707416</v>
      </c>
    </row>
    <row r="315" spans="19:28" x14ac:dyDescent="0.3">
      <c r="S315">
        <v>3380.1045399999998</v>
      </c>
      <c r="T315">
        <f t="shared" si="16"/>
        <v>-1.9492711999998136E-2</v>
      </c>
      <c r="U315">
        <f t="shared" si="17"/>
        <v>3380.0850472879997</v>
      </c>
      <c r="Z315">
        <v>10.145810000000001</v>
      </c>
      <c r="AA315">
        <f t="shared" si="18"/>
        <v>12.713825028</v>
      </c>
      <c r="AB315">
        <f t="shared" si="19"/>
        <v>22.859635028</v>
      </c>
    </row>
    <row r="316" spans="19:28" x14ac:dyDescent="0.3">
      <c r="S316">
        <v>3387.7761399999999</v>
      </c>
      <c r="T316">
        <f t="shared" si="16"/>
        <v>-4.0973191999999159E-2</v>
      </c>
      <c r="U316">
        <f t="shared" si="17"/>
        <v>3387.735166808</v>
      </c>
      <c r="Z316">
        <v>10.19871</v>
      </c>
      <c r="AA316">
        <f t="shared" si="18"/>
        <v>12.713761548000001</v>
      </c>
      <c r="AB316">
        <f t="shared" si="19"/>
        <v>22.912471547999999</v>
      </c>
    </row>
    <row r="317" spans="19:28" x14ac:dyDescent="0.3">
      <c r="S317">
        <v>3395.4488500000002</v>
      </c>
      <c r="T317">
        <f t="shared" si="16"/>
        <v>-6.2456779999999767E-2</v>
      </c>
      <c r="U317">
        <f t="shared" si="17"/>
        <v>3395.3863932200002</v>
      </c>
      <c r="Z317">
        <v>10.2525</v>
      </c>
      <c r="AA317">
        <f t="shared" si="18"/>
        <v>12.713697000000002</v>
      </c>
      <c r="AB317">
        <f t="shared" si="19"/>
        <v>22.966197000000001</v>
      </c>
    </row>
    <row r="318" spans="19:28" x14ac:dyDescent="0.3">
      <c r="S318">
        <v>3403.1226900000001</v>
      </c>
      <c r="T318">
        <f t="shared" si="16"/>
        <v>-8.3943531999999266E-2</v>
      </c>
      <c r="U318">
        <f t="shared" si="17"/>
        <v>3403.0387464680002</v>
      </c>
      <c r="Z318">
        <v>10.30721</v>
      </c>
      <c r="AA318">
        <f t="shared" si="18"/>
        <v>12.713631348000002</v>
      </c>
      <c r="AB318">
        <f t="shared" si="19"/>
        <v>23.020841348000001</v>
      </c>
    </row>
    <row r="319" spans="19:28" x14ac:dyDescent="0.3">
      <c r="S319">
        <v>3410.7976399999998</v>
      </c>
      <c r="T319">
        <f t="shared" si="16"/>
        <v>-0.10543339199999835</v>
      </c>
      <c r="U319">
        <f t="shared" si="17"/>
        <v>3410.6922066079997</v>
      </c>
      <c r="Z319">
        <v>10.36284</v>
      </c>
      <c r="AA319">
        <f t="shared" si="18"/>
        <v>12.713564592000001</v>
      </c>
      <c r="AB319">
        <f t="shared" si="19"/>
        <v>23.076404592000003</v>
      </c>
    </row>
    <row r="320" spans="19:28" x14ac:dyDescent="0.3">
      <c r="S320">
        <v>3418.47372</v>
      </c>
      <c r="T320">
        <f t="shared" si="16"/>
        <v>-0.12692641599999988</v>
      </c>
      <c r="U320">
        <f t="shared" si="17"/>
        <v>3418.3467935839999</v>
      </c>
      <c r="Z320">
        <v>10.41939</v>
      </c>
      <c r="AA320">
        <f t="shared" si="18"/>
        <v>12.713496732000001</v>
      </c>
      <c r="AB320">
        <f t="shared" si="19"/>
        <v>23.132886732000003</v>
      </c>
    </row>
    <row r="321" spans="19:28" x14ac:dyDescent="0.3">
      <c r="S321">
        <v>3426.15092</v>
      </c>
      <c r="T321">
        <f t="shared" si="16"/>
        <v>-0.14842257599999975</v>
      </c>
      <c r="U321">
        <f t="shared" si="17"/>
        <v>3426.002497424</v>
      </c>
      <c r="Z321">
        <v>10.47687</v>
      </c>
      <c r="AA321">
        <f t="shared" si="18"/>
        <v>12.713427756000002</v>
      </c>
      <c r="AB321">
        <f t="shared" si="19"/>
        <v>23.190297756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4F9C-4B3C-492A-A0ED-1699DBCA1C4A}">
  <dimension ref="A1:Z321"/>
  <sheetViews>
    <sheetView topLeftCell="A7" zoomScale="85" zoomScaleNormal="85" workbookViewId="0">
      <selection activeCell="O12" sqref="O12"/>
    </sheetView>
  </sheetViews>
  <sheetFormatPr defaultRowHeight="14" x14ac:dyDescent="0.3"/>
  <cols>
    <col min="1" max="1" width="15.58203125" bestFit="1" customWidth="1"/>
    <col min="2" max="4" width="15.58203125" customWidth="1"/>
    <col min="5" max="5" width="12.5" bestFit="1" customWidth="1"/>
    <col min="6" max="6" width="12.33203125" bestFit="1" customWidth="1"/>
    <col min="7" max="12" width="12.33203125" customWidth="1"/>
    <col min="13" max="13" width="16.4140625" bestFit="1" customWidth="1"/>
    <col min="21" max="21" width="18.4140625" bestFit="1" customWidth="1"/>
    <col min="24" max="24" width="9.83203125" bestFit="1" customWidth="1"/>
  </cols>
  <sheetData>
    <row r="1" spans="1:26" x14ac:dyDescent="0.3">
      <c r="A1" s="1">
        <v>20210308054557</v>
      </c>
      <c r="B1">
        <v>0</v>
      </c>
      <c r="C1">
        <v>7.7</v>
      </c>
      <c r="D1">
        <v>10.5</v>
      </c>
      <c r="E1" t="s">
        <v>2</v>
      </c>
      <c r="F1">
        <v>0</v>
      </c>
      <c r="G1">
        <v>8.5</v>
      </c>
      <c r="H1">
        <v>8.9</v>
      </c>
      <c r="I1" t="s">
        <v>1</v>
      </c>
      <c r="J1">
        <v>0</v>
      </c>
      <c r="K1">
        <v>8.5</v>
      </c>
      <c r="L1">
        <v>8.9</v>
      </c>
      <c r="Q1" t="s">
        <v>0</v>
      </c>
      <c r="X1" t="s">
        <v>4</v>
      </c>
    </row>
    <row r="2" spans="1:26" x14ac:dyDescent="0.3">
      <c r="A2" t="s">
        <v>3</v>
      </c>
      <c r="B2">
        <v>1</v>
      </c>
      <c r="C2">
        <v>6.8</v>
      </c>
      <c r="D2">
        <v>10.9</v>
      </c>
      <c r="F2">
        <v>1</v>
      </c>
      <c r="G2">
        <v>7.6</v>
      </c>
      <c r="H2">
        <v>1.1000000000000001</v>
      </c>
      <c r="J2">
        <v>1</v>
      </c>
      <c r="K2">
        <v>7.6</v>
      </c>
      <c r="Q2">
        <v>1033.9555800000001</v>
      </c>
      <c r="R2">
        <f>Q2*-0.0028+9.5448</f>
        <v>6.649724376</v>
      </c>
      <c r="S2">
        <f>Q2+R2</f>
        <v>1040.605304376</v>
      </c>
      <c r="X2">
        <v>9.8481000000000005</v>
      </c>
      <c r="Y2">
        <f>-0.0012*X2 + 12.626</f>
        <v>12.61418228</v>
      </c>
      <c r="Z2">
        <f>X2+Y2</f>
        <v>22.46228228</v>
      </c>
    </row>
    <row r="3" spans="1:26" x14ac:dyDescent="0.3">
      <c r="B3">
        <v>2</v>
      </c>
      <c r="C3">
        <v>6.4</v>
      </c>
      <c r="D3">
        <v>10.7</v>
      </c>
      <c r="F3">
        <v>2</v>
      </c>
      <c r="G3">
        <v>7.8</v>
      </c>
      <c r="H3">
        <v>9.6</v>
      </c>
      <c r="J3">
        <v>2</v>
      </c>
      <c r="K3">
        <v>7.8</v>
      </c>
      <c r="L3">
        <v>9.6</v>
      </c>
      <c r="Q3">
        <v>1041.27648</v>
      </c>
      <c r="R3">
        <f t="shared" ref="R3:R66" si="0">Q3*-0.0028+9.5448</f>
        <v>6.6292258560000006</v>
      </c>
      <c r="S3">
        <f t="shared" ref="S3:S66" si="1">Q3+R3</f>
        <v>1047.9057058559999</v>
      </c>
      <c r="X3">
        <v>9.8864900000000002</v>
      </c>
      <c r="Y3">
        <f t="shared" ref="Y3:Y66" si="2">-0.0012*X3 + 12.626</f>
        <v>12.614136212</v>
      </c>
      <c r="Z3">
        <f t="shared" ref="Z3:Z66" si="3">X3+Y3</f>
        <v>22.500626212</v>
      </c>
    </row>
    <row r="4" spans="1:26" x14ac:dyDescent="0.3">
      <c r="B4">
        <v>3</v>
      </c>
      <c r="C4">
        <v>6.2</v>
      </c>
      <c r="D4">
        <v>10.8</v>
      </c>
      <c r="F4">
        <v>3</v>
      </c>
      <c r="G4">
        <v>7.9</v>
      </c>
      <c r="H4">
        <v>8.9</v>
      </c>
      <c r="J4">
        <v>3</v>
      </c>
      <c r="K4">
        <v>7.9</v>
      </c>
      <c r="L4">
        <v>8.9</v>
      </c>
      <c r="M4" t="s">
        <v>5</v>
      </c>
      <c r="Q4">
        <v>1048.5984900000001</v>
      </c>
      <c r="R4">
        <f t="shared" si="0"/>
        <v>6.6087242279999998</v>
      </c>
      <c r="S4">
        <f t="shared" si="1"/>
        <v>1055.2072142280001</v>
      </c>
      <c r="U4" t="s">
        <v>6</v>
      </c>
      <c r="X4">
        <v>9.9240600000000008</v>
      </c>
      <c r="Y4">
        <f t="shared" si="2"/>
        <v>12.614091128</v>
      </c>
      <c r="Z4">
        <f t="shared" si="3"/>
        <v>22.538151128000003</v>
      </c>
    </row>
    <row r="5" spans="1:26" x14ac:dyDescent="0.3">
      <c r="B5">
        <v>4</v>
      </c>
      <c r="C5">
        <v>5.9</v>
      </c>
      <c r="D5">
        <v>10.5</v>
      </c>
      <c r="F5">
        <v>4</v>
      </c>
      <c r="G5">
        <v>7.1</v>
      </c>
      <c r="H5">
        <v>9.6</v>
      </c>
      <c r="J5">
        <v>4</v>
      </c>
      <c r="K5">
        <v>7.1</v>
      </c>
      <c r="L5">
        <v>9.6</v>
      </c>
      <c r="N5">
        <v>1430</v>
      </c>
      <c r="O5">
        <v>5.6</v>
      </c>
      <c r="Q5">
        <v>1055.9216200000001</v>
      </c>
      <c r="R5">
        <f t="shared" si="0"/>
        <v>6.5882194639999998</v>
      </c>
      <c r="S5">
        <f t="shared" si="1"/>
        <v>1062.5098394640002</v>
      </c>
      <c r="V5">
        <v>1430</v>
      </c>
      <c r="W5">
        <v>10.9</v>
      </c>
      <c r="X5">
        <v>9.9608399999999993</v>
      </c>
      <c r="Y5">
        <f t="shared" si="2"/>
        <v>12.614046991999999</v>
      </c>
      <c r="Z5">
        <f t="shared" si="3"/>
        <v>22.574886991999996</v>
      </c>
    </row>
    <row r="6" spans="1:26" x14ac:dyDescent="0.3">
      <c r="B6">
        <v>5</v>
      </c>
      <c r="C6">
        <v>5.4</v>
      </c>
      <c r="D6">
        <v>10.9</v>
      </c>
      <c r="F6">
        <v>5</v>
      </c>
      <c r="G6">
        <v>6.8</v>
      </c>
      <c r="H6">
        <v>10.1</v>
      </c>
      <c r="J6">
        <v>5</v>
      </c>
      <c r="K6">
        <v>6.8</v>
      </c>
      <c r="L6">
        <v>10.1</v>
      </c>
      <c r="N6">
        <v>2010</v>
      </c>
      <c r="O6">
        <v>4</v>
      </c>
      <c r="Q6">
        <v>1063.2458799999999</v>
      </c>
      <c r="R6">
        <f t="shared" si="0"/>
        <v>6.5677115360000009</v>
      </c>
      <c r="S6">
        <f t="shared" si="1"/>
        <v>1069.8135915359999</v>
      </c>
      <c r="V6">
        <v>2010</v>
      </c>
      <c r="W6">
        <v>10.199999999999999</v>
      </c>
      <c r="X6">
        <v>9.9968199999999996</v>
      </c>
      <c r="Y6">
        <f t="shared" si="2"/>
        <v>12.614003816</v>
      </c>
      <c r="Z6">
        <f t="shared" si="3"/>
        <v>22.610823816</v>
      </c>
    </row>
    <row r="7" spans="1:26" x14ac:dyDescent="0.3">
      <c r="B7">
        <v>6</v>
      </c>
      <c r="C7">
        <v>5</v>
      </c>
      <c r="D7">
        <v>9.6</v>
      </c>
      <c r="F7">
        <v>6</v>
      </c>
      <c r="G7">
        <v>6.7</v>
      </c>
      <c r="H7">
        <v>12.9</v>
      </c>
      <c r="J7">
        <v>6</v>
      </c>
      <c r="K7">
        <v>6.7</v>
      </c>
      <c r="Q7">
        <v>1070.57125</v>
      </c>
      <c r="R7">
        <f t="shared" si="0"/>
        <v>6.5472005000000006</v>
      </c>
      <c r="S7">
        <f t="shared" si="1"/>
        <v>1077.1184504999999</v>
      </c>
      <c r="X7">
        <v>10.03201</v>
      </c>
      <c r="Y7">
        <f t="shared" si="2"/>
        <v>12.613961587999999</v>
      </c>
      <c r="Z7">
        <f t="shared" si="3"/>
        <v>22.645971587999998</v>
      </c>
    </row>
    <row r="8" spans="1:26" x14ac:dyDescent="0.3">
      <c r="B8">
        <v>7</v>
      </c>
      <c r="C8">
        <v>4.9000000000000004</v>
      </c>
      <c r="D8">
        <v>10.1</v>
      </c>
      <c r="F8">
        <v>7</v>
      </c>
      <c r="G8">
        <v>5.9</v>
      </c>
      <c r="H8">
        <v>10.4</v>
      </c>
      <c r="J8">
        <v>7</v>
      </c>
      <c r="K8">
        <v>5.9</v>
      </c>
      <c r="L8">
        <v>10.4</v>
      </c>
      <c r="Q8">
        <v>1077.8977500000001</v>
      </c>
      <c r="R8">
        <f t="shared" si="0"/>
        <v>6.5266862999999997</v>
      </c>
      <c r="S8">
        <f t="shared" si="1"/>
        <v>1084.4244363</v>
      </c>
      <c r="X8">
        <v>10.066420000000001</v>
      </c>
      <c r="Y8">
        <f t="shared" si="2"/>
        <v>12.613920296</v>
      </c>
      <c r="Z8">
        <f t="shared" si="3"/>
        <v>22.680340296000001</v>
      </c>
    </row>
    <row r="9" spans="1:26" x14ac:dyDescent="0.3">
      <c r="B9">
        <v>8</v>
      </c>
      <c r="C9">
        <v>4.0999999999999996</v>
      </c>
      <c r="D9">
        <v>13.8</v>
      </c>
      <c r="F9">
        <v>8</v>
      </c>
      <c r="G9">
        <v>-8.5</v>
      </c>
      <c r="H9">
        <v>16</v>
      </c>
      <c r="J9">
        <v>8</v>
      </c>
      <c r="Q9">
        <v>1085.2253700000001</v>
      </c>
      <c r="R9">
        <f t="shared" si="0"/>
        <v>6.5061689640000004</v>
      </c>
      <c r="S9">
        <f t="shared" si="1"/>
        <v>1091.731538964</v>
      </c>
      <c r="X9">
        <v>10.10004</v>
      </c>
      <c r="Y9">
        <f t="shared" si="2"/>
        <v>12.613879952</v>
      </c>
      <c r="Z9">
        <f t="shared" si="3"/>
        <v>22.713919951999998</v>
      </c>
    </row>
    <row r="10" spans="1:26" x14ac:dyDescent="0.3">
      <c r="B10">
        <v>9</v>
      </c>
      <c r="C10">
        <v>4.4000000000000004</v>
      </c>
      <c r="D10">
        <v>10.1</v>
      </c>
      <c r="F10">
        <v>9</v>
      </c>
      <c r="G10">
        <v>5.8</v>
      </c>
      <c r="H10">
        <v>10.5</v>
      </c>
      <c r="J10">
        <v>9</v>
      </c>
      <c r="K10">
        <v>5.8</v>
      </c>
      <c r="L10">
        <v>10.5</v>
      </c>
      <c r="Q10">
        <v>1092.5541000000001</v>
      </c>
      <c r="R10">
        <f t="shared" si="0"/>
        <v>6.4856485199999998</v>
      </c>
      <c r="S10">
        <f t="shared" si="1"/>
        <v>1099.0397485200001</v>
      </c>
      <c r="X10">
        <v>10.13289</v>
      </c>
      <c r="Y10">
        <f t="shared" si="2"/>
        <v>12.613840531999999</v>
      </c>
      <c r="Z10">
        <f t="shared" si="3"/>
        <v>22.746730532000001</v>
      </c>
    </row>
    <row r="11" spans="1:26" x14ac:dyDescent="0.3">
      <c r="B11">
        <v>10</v>
      </c>
      <c r="C11">
        <v>4</v>
      </c>
      <c r="D11">
        <v>10.199999999999999</v>
      </c>
      <c r="F11">
        <v>10</v>
      </c>
      <c r="G11">
        <v>5.6</v>
      </c>
      <c r="H11">
        <v>10.9</v>
      </c>
      <c r="J11">
        <v>10</v>
      </c>
      <c r="K11">
        <v>5.6</v>
      </c>
      <c r="L11">
        <v>10.9</v>
      </c>
      <c r="Q11">
        <v>1099.8839599999999</v>
      </c>
      <c r="R11">
        <f t="shared" si="0"/>
        <v>6.4651249120000003</v>
      </c>
      <c r="S11">
        <f t="shared" si="1"/>
        <v>1106.3490849119999</v>
      </c>
      <c r="X11">
        <v>10.16497</v>
      </c>
      <c r="Y11">
        <f t="shared" si="2"/>
        <v>12.613802035999999</v>
      </c>
      <c r="Z11">
        <f t="shared" si="3"/>
        <v>22.778772035999999</v>
      </c>
    </row>
    <row r="12" spans="1:26" x14ac:dyDescent="0.3">
      <c r="B12">
        <v>11</v>
      </c>
      <c r="C12">
        <v>3.6</v>
      </c>
      <c r="D12">
        <v>9.9</v>
      </c>
      <c r="F12">
        <v>11</v>
      </c>
      <c r="G12">
        <v>5.5</v>
      </c>
      <c r="H12">
        <v>10.8</v>
      </c>
      <c r="J12">
        <v>11</v>
      </c>
      <c r="K12">
        <v>5.5</v>
      </c>
      <c r="L12">
        <v>10.8</v>
      </c>
      <c r="Q12">
        <v>1107.2149400000001</v>
      </c>
      <c r="R12">
        <f t="shared" si="0"/>
        <v>6.4445981680000006</v>
      </c>
      <c r="S12">
        <f t="shared" si="1"/>
        <v>1113.6595381680002</v>
      </c>
      <c r="X12">
        <v>10.196289999999999</v>
      </c>
      <c r="Y12">
        <f t="shared" si="2"/>
        <v>12.613764452</v>
      </c>
      <c r="Z12">
        <f t="shared" si="3"/>
        <v>22.810054451999999</v>
      </c>
    </row>
    <row r="13" spans="1:26" x14ac:dyDescent="0.3">
      <c r="B13">
        <v>12</v>
      </c>
      <c r="C13">
        <v>3.6</v>
      </c>
      <c r="D13">
        <v>10.7</v>
      </c>
      <c r="F13">
        <v>12</v>
      </c>
      <c r="G13">
        <v>5.5</v>
      </c>
      <c r="H13">
        <v>11.1</v>
      </c>
      <c r="J13">
        <v>12</v>
      </c>
      <c r="K13">
        <v>5.5</v>
      </c>
      <c r="L13">
        <v>11.1</v>
      </c>
      <c r="Q13">
        <v>1114.5470299999999</v>
      </c>
      <c r="R13">
        <f t="shared" si="0"/>
        <v>6.4240683160000005</v>
      </c>
      <c r="S13">
        <f t="shared" si="1"/>
        <v>1120.9710983160001</v>
      </c>
      <c r="X13">
        <v>10.226850000000001</v>
      </c>
      <c r="Y13">
        <f t="shared" si="2"/>
        <v>12.61372778</v>
      </c>
      <c r="Z13">
        <f t="shared" si="3"/>
        <v>22.84057778</v>
      </c>
    </row>
    <row r="14" spans="1:26" x14ac:dyDescent="0.3">
      <c r="B14">
        <v>13</v>
      </c>
      <c r="C14">
        <v>3.4</v>
      </c>
      <c r="D14">
        <v>10.6</v>
      </c>
      <c r="F14">
        <v>13</v>
      </c>
      <c r="G14">
        <v>5.0999999999999996</v>
      </c>
      <c r="H14">
        <v>11.2</v>
      </c>
      <c r="J14">
        <v>13</v>
      </c>
      <c r="K14">
        <v>5.0999999999999996</v>
      </c>
      <c r="L14">
        <v>11.2</v>
      </c>
      <c r="Q14">
        <v>1121.8802499999999</v>
      </c>
      <c r="R14">
        <f t="shared" si="0"/>
        <v>6.4035353000000006</v>
      </c>
      <c r="S14">
        <f t="shared" si="1"/>
        <v>1128.2837852999999</v>
      </c>
      <c r="X14">
        <v>10.25666</v>
      </c>
      <c r="Y14">
        <f t="shared" si="2"/>
        <v>12.613692007999999</v>
      </c>
      <c r="Z14">
        <f t="shared" si="3"/>
        <v>22.870352007999998</v>
      </c>
    </row>
    <row r="15" spans="1:26" x14ac:dyDescent="0.3">
      <c r="B15">
        <v>14</v>
      </c>
      <c r="C15">
        <v>3.2</v>
      </c>
      <c r="D15">
        <v>10.4</v>
      </c>
      <c r="F15">
        <v>14</v>
      </c>
      <c r="G15">
        <v>5</v>
      </c>
      <c r="H15">
        <v>11.7</v>
      </c>
      <c r="J15">
        <v>14</v>
      </c>
      <c r="K15">
        <v>5</v>
      </c>
      <c r="L15">
        <v>11.7</v>
      </c>
      <c r="Q15">
        <v>1129.21459</v>
      </c>
      <c r="R15">
        <f t="shared" si="0"/>
        <v>6.3829991479999997</v>
      </c>
      <c r="S15">
        <f t="shared" si="1"/>
        <v>1135.597589148</v>
      </c>
      <c r="X15">
        <v>10.28572</v>
      </c>
      <c r="Y15">
        <f t="shared" si="2"/>
        <v>12.613657135999999</v>
      </c>
      <c r="Z15">
        <f t="shared" si="3"/>
        <v>22.899377135999998</v>
      </c>
    </row>
    <row r="16" spans="1:26" x14ac:dyDescent="0.3">
      <c r="B16">
        <v>15</v>
      </c>
      <c r="C16">
        <v>3.3</v>
      </c>
      <c r="D16">
        <v>10.4</v>
      </c>
      <c r="F16">
        <v>15</v>
      </c>
      <c r="G16">
        <v>8.3000000000000007</v>
      </c>
      <c r="H16">
        <v>12.4</v>
      </c>
      <c r="J16">
        <v>15</v>
      </c>
      <c r="L16">
        <v>12.4</v>
      </c>
      <c r="Q16">
        <v>1136.5500500000001</v>
      </c>
      <c r="R16">
        <f t="shared" si="0"/>
        <v>6.3624598600000004</v>
      </c>
      <c r="S16">
        <f t="shared" si="1"/>
        <v>1142.91250986</v>
      </c>
      <c r="X16">
        <v>10.31404</v>
      </c>
      <c r="Y16">
        <f t="shared" si="2"/>
        <v>12.613623151999999</v>
      </c>
      <c r="Z16">
        <f t="shared" si="3"/>
        <v>22.927663152000001</v>
      </c>
    </row>
    <row r="17" spans="2:26" x14ac:dyDescent="0.3">
      <c r="B17">
        <v>16</v>
      </c>
      <c r="C17">
        <v>3.1</v>
      </c>
      <c r="D17">
        <v>10.5</v>
      </c>
      <c r="F17">
        <v>16</v>
      </c>
      <c r="G17">
        <v>4.7</v>
      </c>
      <c r="H17">
        <v>11.2</v>
      </c>
      <c r="J17">
        <v>16</v>
      </c>
      <c r="K17">
        <v>4.7</v>
      </c>
      <c r="L17">
        <v>11.2</v>
      </c>
      <c r="Q17">
        <v>1143.88663</v>
      </c>
      <c r="R17">
        <f t="shared" si="0"/>
        <v>6.341917436000001</v>
      </c>
      <c r="S17">
        <f t="shared" si="1"/>
        <v>1150.2285474359999</v>
      </c>
      <c r="X17">
        <v>10.341620000000001</v>
      </c>
      <c r="Y17">
        <f t="shared" si="2"/>
        <v>12.613590056</v>
      </c>
      <c r="Z17">
        <f t="shared" si="3"/>
        <v>22.955210055999999</v>
      </c>
    </row>
    <row r="18" spans="2:26" x14ac:dyDescent="0.3">
      <c r="B18">
        <v>17</v>
      </c>
      <c r="C18">
        <v>3.1</v>
      </c>
      <c r="D18">
        <v>10.8</v>
      </c>
      <c r="F18">
        <v>17</v>
      </c>
      <c r="G18">
        <v>6.7</v>
      </c>
      <c r="H18">
        <v>12.2</v>
      </c>
      <c r="J18">
        <v>17</v>
      </c>
      <c r="L18">
        <v>12.2</v>
      </c>
      <c r="Q18">
        <v>1151.22433</v>
      </c>
      <c r="R18">
        <f t="shared" si="0"/>
        <v>6.3213718760000006</v>
      </c>
      <c r="S18">
        <f t="shared" si="1"/>
        <v>1157.5457018760001</v>
      </c>
      <c r="X18">
        <v>10.36848</v>
      </c>
      <c r="Y18">
        <f t="shared" si="2"/>
        <v>12.613557823999999</v>
      </c>
      <c r="Z18">
        <f t="shared" si="3"/>
        <v>22.982037823999999</v>
      </c>
    </row>
    <row r="19" spans="2:26" x14ac:dyDescent="0.3">
      <c r="B19">
        <v>18</v>
      </c>
      <c r="C19">
        <v>3.2</v>
      </c>
      <c r="D19">
        <v>10.5</v>
      </c>
      <c r="F19">
        <v>18</v>
      </c>
      <c r="G19">
        <v>4.8</v>
      </c>
      <c r="H19">
        <v>10.8</v>
      </c>
      <c r="J19">
        <v>18</v>
      </c>
      <c r="K19">
        <v>4.8</v>
      </c>
      <c r="L19">
        <v>10.8</v>
      </c>
      <c r="Q19">
        <v>1158.56315</v>
      </c>
      <c r="R19">
        <f t="shared" si="0"/>
        <v>6.3008231800000001</v>
      </c>
      <c r="S19">
        <f t="shared" si="1"/>
        <v>1164.8639731799999</v>
      </c>
      <c r="X19">
        <v>10.39461</v>
      </c>
      <c r="Y19">
        <f t="shared" si="2"/>
        <v>12.613526468</v>
      </c>
      <c r="Z19">
        <f t="shared" si="3"/>
        <v>23.008136468</v>
      </c>
    </row>
    <row r="20" spans="2:26" x14ac:dyDescent="0.3">
      <c r="B20">
        <v>19</v>
      </c>
      <c r="C20">
        <v>3.2</v>
      </c>
      <c r="D20">
        <v>10.4</v>
      </c>
      <c r="F20">
        <v>19</v>
      </c>
      <c r="G20">
        <v>2.8</v>
      </c>
      <c r="H20">
        <v>7.4</v>
      </c>
      <c r="J20">
        <v>19</v>
      </c>
      <c r="Q20">
        <v>1165.90309</v>
      </c>
      <c r="R20">
        <f t="shared" si="0"/>
        <v>6.2802713480000003</v>
      </c>
      <c r="S20">
        <f t="shared" si="1"/>
        <v>1172.1833613480001</v>
      </c>
      <c r="X20">
        <v>10.42001</v>
      </c>
      <c r="Y20">
        <f t="shared" si="2"/>
        <v>12.613495987999999</v>
      </c>
      <c r="Z20">
        <f t="shared" si="3"/>
        <v>23.033505987999998</v>
      </c>
    </row>
    <row r="21" spans="2:26" x14ac:dyDescent="0.3">
      <c r="B21">
        <v>20</v>
      </c>
      <c r="C21">
        <v>3.3</v>
      </c>
      <c r="D21">
        <v>10.7</v>
      </c>
      <c r="F21">
        <v>20</v>
      </c>
      <c r="G21">
        <v>4.5999999999999996</v>
      </c>
      <c r="H21">
        <v>11.4</v>
      </c>
      <c r="J21">
        <v>20</v>
      </c>
      <c r="K21">
        <v>4.5999999999999996</v>
      </c>
      <c r="L21">
        <v>11.4</v>
      </c>
      <c r="Q21">
        <v>1173.24415</v>
      </c>
      <c r="R21">
        <f t="shared" si="0"/>
        <v>6.2597163800000004</v>
      </c>
      <c r="S21">
        <f t="shared" si="1"/>
        <v>1179.5038663800001</v>
      </c>
      <c r="X21">
        <v>10.444710000000001</v>
      </c>
      <c r="Y21">
        <f t="shared" si="2"/>
        <v>12.613466347999999</v>
      </c>
      <c r="Z21">
        <f t="shared" si="3"/>
        <v>23.058176348</v>
      </c>
    </row>
    <row r="22" spans="2:26" x14ac:dyDescent="0.3">
      <c r="B22">
        <v>21</v>
      </c>
      <c r="C22">
        <v>3.3</v>
      </c>
      <c r="D22">
        <v>10.6</v>
      </c>
      <c r="F22">
        <v>21</v>
      </c>
      <c r="G22">
        <v>-11.8</v>
      </c>
      <c r="H22">
        <v>9.3000000000000007</v>
      </c>
      <c r="J22">
        <v>21</v>
      </c>
      <c r="Q22">
        <v>1180.5863300000001</v>
      </c>
      <c r="R22">
        <f t="shared" si="0"/>
        <v>6.2391582760000004</v>
      </c>
      <c r="S22">
        <f t="shared" si="1"/>
        <v>1186.825488276</v>
      </c>
      <c r="X22">
        <v>10.46869</v>
      </c>
      <c r="Y22">
        <f t="shared" si="2"/>
        <v>12.613437571999999</v>
      </c>
      <c r="Z22">
        <f t="shared" si="3"/>
        <v>23.082127571999997</v>
      </c>
    </row>
    <row r="23" spans="2:26" x14ac:dyDescent="0.3">
      <c r="B23">
        <v>22</v>
      </c>
      <c r="C23">
        <v>3.6</v>
      </c>
      <c r="D23">
        <v>10.5</v>
      </c>
      <c r="F23">
        <v>22</v>
      </c>
      <c r="G23">
        <v>4.8</v>
      </c>
      <c r="H23">
        <v>11.4</v>
      </c>
      <c r="J23">
        <v>22</v>
      </c>
      <c r="K23">
        <v>4.8</v>
      </c>
      <c r="L23">
        <v>11.4</v>
      </c>
      <c r="Q23">
        <v>1187.9296300000001</v>
      </c>
      <c r="R23">
        <f t="shared" si="0"/>
        <v>6.2185970360000002</v>
      </c>
      <c r="S23">
        <f t="shared" si="1"/>
        <v>1194.148227036</v>
      </c>
      <c r="X23">
        <v>10.49198</v>
      </c>
      <c r="Y23">
        <f t="shared" si="2"/>
        <v>12.613409623999999</v>
      </c>
      <c r="Z23">
        <f t="shared" si="3"/>
        <v>23.105389623999997</v>
      </c>
    </row>
    <row r="24" spans="2:26" x14ac:dyDescent="0.3">
      <c r="B24">
        <v>23</v>
      </c>
      <c r="C24">
        <v>3.5</v>
      </c>
      <c r="D24">
        <v>10.4</v>
      </c>
      <c r="F24">
        <v>23</v>
      </c>
      <c r="G24">
        <v>5.0999999999999996</v>
      </c>
      <c r="H24">
        <v>11.6</v>
      </c>
      <c r="J24">
        <v>23</v>
      </c>
      <c r="K24">
        <v>5.0999999999999996</v>
      </c>
      <c r="L24">
        <v>11.6</v>
      </c>
      <c r="Q24">
        <v>1195.27406</v>
      </c>
      <c r="R24">
        <f t="shared" si="0"/>
        <v>6.1980326320000003</v>
      </c>
      <c r="S24">
        <f t="shared" si="1"/>
        <v>1201.4720926319999</v>
      </c>
      <c r="X24">
        <v>10.514559999999999</v>
      </c>
      <c r="Y24">
        <f t="shared" si="2"/>
        <v>12.613382527999999</v>
      </c>
      <c r="Z24">
        <f t="shared" si="3"/>
        <v>23.127942527999998</v>
      </c>
    </row>
    <row r="25" spans="2:26" x14ac:dyDescent="0.3">
      <c r="B25">
        <v>24</v>
      </c>
      <c r="C25">
        <v>3.8</v>
      </c>
      <c r="D25">
        <v>10.5</v>
      </c>
      <c r="F25">
        <v>24</v>
      </c>
      <c r="G25">
        <v>5.0999999999999996</v>
      </c>
      <c r="H25">
        <v>11.1</v>
      </c>
      <c r="J25">
        <v>24</v>
      </c>
      <c r="K25">
        <v>5.0999999999999996</v>
      </c>
      <c r="L25">
        <v>11.1</v>
      </c>
      <c r="Q25">
        <v>1202.6196</v>
      </c>
      <c r="R25">
        <f t="shared" si="0"/>
        <v>6.1774651200000008</v>
      </c>
      <c r="S25">
        <f t="shared" si="1"/>
        <v>1208.7970651200001</v>
      </c>
      <c r="X25">
        <v>10.53645</v>
      </c>
      <c r="Y25">
        <f t="shared" si="2"/>
        <v>12.61335626</v>
      </c>
      <c r="Z25">
        <f t="shared" si="3"/>
        <v>23.149806259999998</v>
      </c>
    </row>
    <row r="26" spans="2:26" x14ac:dyDescent="0.3">
      <c r="Q26">
        <v>1209.9662599999999</v>
      </c>
      <c r="R26">
        <f t="shared" si="0"/>
        <v>6.1568944720000012</v>
      </c>
      <c r="S26">
        <f t="shared" si="1"/>
        <v>1216.1231544719999</v>
      </c>
      <c r="X26">
        <v>10.55766</v>
      </c>
      <c r="Y26">
        <f t="shared" si="2"/>
        <v>12.613330807999999</v>
      </c>
      <c r="Z26">
        <f t="shared" si="3"/>
        <v>23.170990807999999</v>
      </c>
    </row>
    <row r="27" spans="2:26" x14ac:dyDescent="0.3">
      <c r="Q27">
        <v>1217.31405</v>
      </c>
      <c r="R27">
        <f t="shared" si="0"/>
        <v>6.1363206600000009</v>
      </c>
      <c r="S27">
        <f t="shared" si="1"/>
        <v>1223.4503706599999</v>
      </c>
      <c r="X27">
        <v>10.578189999999999</v>
      </c>
      <c r="Y27">
        <f t="shared" si="2"/>
        <v>12.613306172</v>
      </c>
      <c r="Z27">
        <f t="shared" si="3"/>
        <v>23.191496172000001</v>
      </c>
    </row>
    <row r="28" spans="2:26" x14ac:dyDescent="0.3">
      <c r="Q28">
        <v>1224.6629499999999</v>
      </c>
      <c r="R28">
        <f t="shared" si="0"/>
        <v>6.115743740000001</v>
      </c>
      <c r="S28">
        <f t="shared" si="1"/>
        <v>1230.7786937399999</v>
      </c>
      <c r="X28">
        <v>10.59803</v>
      </c>
      <c r="Y28">
        <f t="shared" si="2"/>
        <v>12.613282364</v>
      </c>
      <c r="Z28">
        <f t="shared" si="3"/>
        <v>23.211312364000001</v>
      </c>
    </row>
    <row r="29" spans="2:26" x14ac:dyDescent="0.3">
      <c r="Q29">
        <v>1232.01298</v>
      </c>
      <c r="R29">
        <f t="shared" si="0"/>
        <v>6.0951636560000004</v>
      </c>
      <c r="S29">
        <f t="shared" si="1"/>
        <v>1238.108143656</v>
      </c>
      <c r="X29">
        <v>10.61721</v>
      </c>
      <c r="Y29">
        <f t="shared" si="2"/>
        <v>12.613259348</v>
      </c>
      <c r="Z29">
        <f t="shared" si="3"/>
        <v>23.230469348</v>
      </c>
    </row>
    <row r="30" spans="2:26" x14ac:dyDescent="0.3">
      <c r="Q30">
        <v>1239.36412</v>
      </c>
      <c r="R30">
        <f t="shared" si="0"/>
        <v>6.0745804640000003</v>
      </c>
      <c r="S30">
        <f t="shared" si="1"/>
        <v>1245.438700464</v>
      </c>
      <c r="X30">
        <v>10.635730000000001</v>
      </c>
      <c r="Y30">
        <f t="shared" si="2"/>
        <v>12.613237123999999</v>
      </c>
      <c r="Z30">
        <f t="shared" si="3"/>
        <v>23.248967124</v>
      </c>
    </row>
    <row r="31" spans="2:26" x14ac:dyDescent="0.3">
      <c r="Q31">
        <v>1246.71639</v>
      </c>
      <c r="R31">
        <f t="shared" si="0"/>
        <v>6.0539941080000004</v>
      </c>
      <c r="S31">
        <f t="shared" si="1"/>
        <v>1252.7703841080001</v>
      </c>
      <c r="X31">
        <v>10.65358</v>
      </c>
      <c r="Y31">
        <f t="shared" si="2"/>
        <v>12.613215704</v>
      </c>
      <c r="Z31">
        <f t="shared" si="3"/>
        <v>23.266795704</v>
      </c>
    </row>
    <row r="32" spans="2:26" x14ac:dyDescent="0.3">
      <c r="Q32">
        <v>1254.0697700000001</v>
      </c>
      <c r="R32">
        <f t="shared" si="0"/>
        <v>6.0334046440000009</v>
      </c>
      <c r="S32">
        <f t="shared" si="1"/>
        <v>1260.1031746440001</v>
      </c>
      <c r="X32">
        <v>10.670780000000001</v>
      </c>
      <c r="Y32">
        <f t="shared" si="2"/>
        <v>12.613195063999999</v>
      </c>
      <c r="Z32">
        <f t="shared" si="3"/>
        <v>23.283975064</v>
      </c>
    </row>
    <row r="33" spans="17:26" x14ac:dyDescent="0.3">
      <c r="Q33">
        <v>1261.42428</v>
      </c>
      <c r="R33">
        <f t="shared" si="0"/>
        <v>6.0128120160000007</v>
      </c>
      <c r="S33">
        <f t="shared" si="1"/>
        <v>1267.437092016</v>
      </c>
      <c r="X33">
        <v>10.687329999999999</v>
      </c>
      <c r="Y33">
        <f t="shared" si="2"/>
        <v>12.613175203999999</v>
      </c>
      <c r="Z33">
        <f t="shared" si="3"/>
        <v>23.300505203999997</v>
      </c>
    </row>
    <row r="34" spans="17:26" x14ac:dyDescent="0.3">
      <c r="Q34">
        <v>1268.77991</v>
      </c>
      <c r="R34">
        <f t="shared" si="0"/>
        <v>5.9922162520000004</v>
      </c>
      <c r="S34">
        <f t="shared" si="1"/>
        <v>1274.7721262519999</v>
      </c>
      <c r="X34">
        <v>10.703239999999999</v>
      </c>
      <c r="Y34">
        <f t="shared" si="2"/>
        <v>12.613156111999999</v>
      </c>
      <c r="Z34">
        <f t="shared" si="3"/>
        <v>23.316396112</v>
      </c>
    </row>
    <row r="35" spans="17:26" x14ac:dyDescent="0.3">
      <c r="Q35">
        <v>1276.1366499999999</v>
      </c>
      <c r="R35">
        <f t="shared" si="0"/>
        <v>5.9716173800000005</v>
      </c>
      <c r="S35">
        <f t="shared" si="1"/>
        <v>1282.1082673799999</v>
      </c>
      <c r="X35">
        <v>10.71851</v>
      </c>
      <c r="Y35">
        <f t="shared" si="2"/>
        <v>12.613137788</v>
      </c>
      <c r="Z35">
        <f t="shared" si="3"/>
        <v>23.331647787999998</v>
      </c>
    </row>
    <row r="36" spans="17:26" x14ac:dyDescent="0.3">
      <c r="Q36">
        <v>1283.49452</v>
      </c>
      <c r="R36">
        <f t="shared" si="0"/>
        <v>5.951015344</v>
      </c>
      <c r="S36">
        <f t="shared" si="1"/>
        <v>1289.4455353440001</v>
      </c>
      <c r="X36">
        <v>10.73315</v>
      </c>
      <c r="Y36">
        <f t="shared" si="2"/>
        <v>12.613120219999999</v>
      </c>
      <c r="Z36">
        <f t="shared" si="3"/>
        <v>23.346270220000001</v>
      </c>
    </row>
    <row r="37" spans="17:26" x14ac:dyDescent="0.3">
      <c r="Q37">
        <v>1290.8535099999999</v>
      </c>
      <c r="R37">
        <f t="shared" si="0"/>
        <v>5.9304101720000002</v>
      </c>
      <c r="S37">
        <f t="shared" si="1"/>
        <v>1296.7839201719999</v>
      </c>
      <c r="X37">
        <v>10.747159999999999</v>
      </c>
      <c r="Y37">
        <f t="shared" si="2"/>
        <v>12.613103407999999</v>
      </c>
      <c r="Z37">
        <f t="shared" si="3"/>
        <v>23.360263407999998</v>
      </c>
    </row>
    <row r="38" spans="17:26" x14ac:dyDescent="0.3">
      <c r="Q38">
        <v>1298.21362</v>
      </c>
      <c r="R38">
        <f t="shared" si="0"/>
        <v>5.9098018640000003</v>
      </c>
      <c r="S38">
        <f t="shared" si="1"/>
        <v>1304.123421864</v>
      </c>
      <c r="X38">
        <v>10.76055</v>
      </c>
      <c r="Y38">
        <f t="shared" si="2"/>
        <v>12.61308734</v>
      </c>
      <c r="Z38">
        <f t="shared" si="3"/>
        <v>23.373637340000002</v>
      </c>
    </row>
    <row r="39" spans="17:26" x14ac:dyDescent="0.3">
      <c r="Q39">
        <v>1305.57485</v>
      </c>
      <c r="R39">
        <f t="shared" si="0"/>
        <v>5.8891904200000003</v>
      </c>
      <c r="S39">
        <f t="shared" si="1"/>
        <v>1311.4640404199999</v>
      </c>
      <c r="X39">
        <v>10.77333</v>
      </c>
      <c r="Y39">
        <f t="shared" si="2"/>
        <v>12.613072003999999</v>
      </c>
      <c r="Z39">
        <f t="shared" si="3"/>
        <v>23.386402003999997</v>
      </c>
    </row>
    <row r="40" spans="17:26" x14ac:dyDescent="0.3">
      <c r="Q40">
        <v>1312.9372000000001</v>
      </c>
      <c r="R40">
        <f t="shared" si="0"/>
        <v>5.8685758400000001</v>
      </c>
      <c r="S40">
        <f t="shared" si="1"/>
        <v>1318.80577584</v>
      </c>
      <c r="X40">
        <v>10.785500000000001</v>
      </c>
      <c r="Y40">
        <f t="shared" si="2"/>
        <v>12.613057399999999</v>
      </c>
      <c r="Z40">
        <f t="shared" si="3"/>
        <v>23.398557400000001</v>
      </c>
    </row>
    <row r="41" spans="17:26" x14ac:dyDescent="0.3">
      <c r="Q41">
        <v>1320.3006700000001</v>
      </c>
      <c r="R41">
        <f t="shared" si="0"/>
        <v>5.8479581239999998</v>
      </c>
      <c r="S41">
        <f t="shared" si="1"/>
        <v>1326.148628124</v>
      </c>
      <c r="X41">
        <v>10.79706</v>
      </c>
      <c r="Y41">
        <f t="shared" si="2"/>
        <v>12.613043527999999</v>
      </c>
      <c r="Z41">
        <f t="shared" si="3"/>
        <v>23.410103528</v>
      </c>
    </row>
    <row r="42" spans="17:26" x14ac:dyDescent="0.3">
      <c r="Q42">
        <v>1327.66526</v>
      </c>
      <c r="R42">
        <f t="shared" si="0"/>
        <v>5.8273372720000003</v>
      </c>
      <c r="S42">
        <f t="shared" si="1"/>
        <v>1333.492597272</v>
      </c>
      <c r="X42">
        <v>10.808020000000001</v>
      </c>
      <c r="Y42">
        <f t="shared" si="2"/>
        <v>12.613030375999999</v>
      </c>
      <c r="Z42">
        <f t="shared" si="3"/>
        <v>23.421050376</v>
      </c>
    </row>
    <row r="43" spans="17:26" x14ac:dyDescent="0.3">
      <c r="Q43">
        <v>1335.03097</v>
      </c>
      <c r="R43">
        <f t="shared" si="0"/>
        <v>5.8067132840000006</v>
      </c>
      <c r="S43">
        <f t="shared" si="1"/>
        <v>1340.8376832839999</v>
      </c>
      <c r="X43">
        <v>10.818390000000001</v>
      </c>
      <c r="Y43">
        <f t="shared" si="2"/>
        <v>12.613017932</v>
      </c>
      <c r="Z43">
        <f t="shared" si="3"/>
        <v>23.431407931999999</v>
      </c>
    </row>
    <row r="44" spans="17:26" x14ac:dyDescent="0.3">
      <c r="Q44">
        <v>1342.3978</v>
      </c>
      <c r="R44">
        <f t="shared" si="0"/>
        <v>5.78608616</v>
      </c>
      <c r="S44">
        <f t="shared" si="1"/>
        <v>1348.1838861599999</v>
      </c>
      <c r="X44">
        <v>10.82817</v>
      </c>
      <c r="Y44">
        <f t="shared" si="2"/>
        <v>12.613006195999999</v>
      </c>
      <c r="Z44">
        <f t="shared" si="3"/>
        <v>23.441176196000001</v>
      </c>
    </row>
    <row r="45" spans="17:26" x14ac:dyDescent="0.3">
      <c r="Q45">
        <v>1349.76575</v>
      </c>
      <c r="R45">
        <f t="shared" si="0"/>
        <v>5.765455900000001</v>
      </c>
      <c r="S45">
        <f t="shared" si="1"/>
        <v>1355.5312059</v>
      </c>
      <c r="X45">
        <v>10.83736</v>
      </c>
      <c r="Y45">
        <f t="shared" si="2"/>
        <v>12.612995167999999</v>
      </c>
      <c r="Z45">
        <f t="shared" si="3"/>
        <v>23.450355168000002</v>
      </c>
    </row>
    <row r="46" spans="17:26" x14ac:dyDescent="0.3">
      <c r="Q46">
        <v>1357.13483</v>
      </c>
      <c r="R46">
        <f t="shared" si="0"/>
        <v>5.7448224760000004</v>
      </c>
      <c r="S46">
        <f t="shared" si="1"/>
        <v>1362.879652476</v>
      </c>
      <c r="X46">
        <v>10.845980000000001</v>
      </c>
      <c r="Y46">
        <f t="shared" si="2"/>
        <v>12.612984824</v>
      </c>
      <c r="Z46">
        <f t="shared" si="3"/>
        <v>23.458964823999999</v>
      </c>
    </row>
    <row r="47" spans="17:26" x14ac:dyDescent="0.3">
      <c r="Q47">
        <v>1364.5050200000001</v>
      </c>
      <c r="R47">
        <f t="shared" si="0"/>
        <v>5.7241859440000002</v>
      </c>
      <c r="S47">
        <f t="shared" si="1"/>
        <v>1370.2292059440001</v>
      </c>
      <c r="X47">
        <v>10.85403</v>
      </c>
      <c r="Y47">
        <f t="shared" si="2"/>
        <v>12.612975164</v>
      </c>
      <c r="Z47">
        <f t="shared" si="3"/>
        <v>23.467005164</v>
      </c>
    </row>
    <row r="48" spans="17:26" x14ac:dyDescent="0.3">
      <c r="Q48">
        <v>1371.8763300000001</v>
      </c>
      <c r="R48">
        <f t="shared" si="0"/>
        <v>5.7035462760000009</v>
      </c>
      <c r="S48">
        <f t="shared" si="1"/>
        <v>1377.579876276</v>
      </c>
      <c r="X48">
        <v>10.861510000000001</v>
      </c>
      <c r="Y48">
        <f t="shared" si="2"/>
        <v>12.612966188</v>
      </c>
      <c r="Z48">
        <f t="shared" si="3"/>
        <v>23.474476188000001</v>
      </c>
    </row>
    <row r="49" spans="17:26" x14ac:dyDescent="0.3">
      <c r="Q49">
        <v>1379.2487699999999</v>
      </c>
      <c r="R49">
        <f t="shared" si="0"/>
        <v>5.6829034440000008</v>
      </c>
      <c r="S49">
        <f t="shared" si="1"/>
        <v>1384.9316734439999</v>
      </c>
      <c r="X49">
        <v>10.86843</v>
      </c>
      <c r="Y49">
        <f t="shared" si="2"/>
        <v>12.612957884</v>
      </c>
      <c r="Z49">
        <f t="shared" si="3"/>
        <v>23.481387884</v>
      </c>
    </row>
    <row r="50" spans="17:26" x14ac:dyDescent="0.3">
      <c r="Q50">
        <v>1386.6223199999999</v>
      </c>
      <c r="R50">
        <f t="shared" si="0"/>
        <v>5.6622575040000012</v>
      </c>
      <c r="S50">
        <f t="shared" si="1"/>
        <v>1392.284577504</v>
      </c>
      <c r="X50">
        <v>10.8748</v>
      </c>
      <c r="Y50">
        <f t="shared" si="2"/>
        <v>12.61295024</v>
      </c>
      <c r="Z50">
        <f t="shared" si="3"/>
        <v>23.48775024</v>
      </c>
    </row>
    <row r="51" spans="17:26" x14ac:dyDescent="0.3">
      <c r="Q51">
        <v>1393.9970000000001</v>
      </c>
      <c r="R51">
        <f t="shared" si="0"/>
        <v>5.6416084000000009</v>
      </c>
      <c r="S51">
        <f t="shared" si="1"/>
        <v>1399.6386084000001</v>
      </c>
      <c r="X51">
        <v>10.880610000000001</v>
      </c>
      <c r="Y51">
        <f t="shared" si="2"/>
        <v>12.612943267999999</v>
      </c>
      <c r="Z51">
        <f t="shared" si="3"/>
        <v>23.493553267999999</v>
      </c>
    </row>
    <row r="52" spans="17:26" x14ac:dyDescent="0.3">
      <c r="Q52">
        <v>1401.3727899999999</v>
      </c>
      <c r="R52">
        <f t="shared" si="0"/>
        <v>5.620956188000001</v>
      </c>
      <c r="S52">
        <f t="shared" si="1"/>
        <v>1406.9937461879999</v>
      </c>
      <c r="X52">
        <v>10.88588</v>
      </c>
      <c r="Y52">
        <f t="shared" si="2"/>
        <v>12.612936943999999</v>
      </c>
      <c r="Z52">
        <f t="shared" si="3"/>
        <v>23.498816943999998</v>
      </c>
    </row>
    <row r="53" spans="17:26" x14ac:dyDescent="0.3">
      <c r="Q53">
        <v>1408.7497100000001</v>
      </c>
      <c r="R53">
        <f t="shared" si="0"/>
        <v>5.6003008120000004</v>
      </c>
      <c r="S53">
        <f t="shared" si="1"/>
        <v>1414.3500108120002</v>
      </c>
      <c r="X53">
        <v>10.890610000000001</v>
      </c>
      <c r="Y53">
        <f t="shared" si="2"/>
        <v>12.612931267999999</v>
      </c>
      <c r="Z53">
        <f t="shared" si="3"/>
        <v>23.503541267999999</v>
      </c>
    </row>
    <row r="54" spans="17:26" x14ac:dyDescent="0.3">
      <c r="Q54">
        <v>1416.1277399999999</v>
      </c>
      <c r="R54">
        <f t="shared" si="0"/>
        <v>5.5796423280000003</v>
      </c>
      <c r="S54">
        <f t="shared" si="1"/>
        <v>1421.707382328</v>
      </c>
      <c r="X54">
        <v>10.89481</v>
      </c>
      <c r="Y54">
        <f t="shared" si="2"/>
        <v>12.612926227999999</v>
      </c>
      <c r="Z54">
        <f t="shared" si="3"/>
        <v>23.507736227999999</v>
      </c>
    </row>
    <row r="55" spans="17:26" x14ac:dyDescent="0.3">
      <c r="Q55">
        <v>1423.5069000000001</v>
      </c>
      <c r="R55">
        <f t="shared" si="0"/>
        <v>5.5589806800000003</v>
      </c>
      <c r="S55">
        <f t="shared" si="1"/>
        <v>1429.0658806800002</v>
      </c>
      <c r="X55">
        <v>10.898479999999999</v>
      </c>
      <c r="Y55">
        <f t="shared" si="2"/>
        <v>12.612921823999999</v>
      </c>
      <c r="Z55">
        <f t="shared" si="3"/>
        <v>23.511401823999996</v>
      </c>
    </row>
    <row r="56" spans="17:26" x14ac:dyDescent="0.3">
      <c r="Q56">
        <v>1430.8871799999999</v>
      </c>
      <c r="R56">
        <f t="shared" si="0"/>
        <v>5.5383158960000003</v>
      </c>
      <c r="S56">
        <f t="shared" si="1"/>
        <v>1436.425495896</v>
      </c>
      <c r="X56">
        <v>10.901630000000001</v>
      </c>
      <c r="Y56">
        <f t="shared" si="2"/>
        <v>12.612918043999999</v>
      </c>
      <c r="Z56">
        <f t="shared" si="3"/>
        <v>23.514548044000001</v>
      </c>
    </row>
    <row r="57" spans="17:26" x14ac:dyDescent="0.3">
      <c r="Q57">
        <v>1438.26857</v>
      </c>
      <c r="R57">
        <f t="shared" si="0"/>
        <v>5.5176480040000007</v>
      </c>
      <c r="S57">
        <f t="shared" si="1"/>
        <v>1443.7862180039999</v>
      </c>
      <c r="X57">
        <v>10.904249999999999</v>
      </c>
      <c r="Y57">
        <f t="shared" si="2"/>
        <v>12.6129149</v>
      </c>
      <c r="Z57">
        <f t="shared" si="3"/>
        <v>23.517164899999997</v>
      </c>
    </row>
    <row r="58" spans="17:26" x14ac:dyDescent="0.3">
      <c r="Q58">
        <v>1445.6510900000001</v>
      </c>
      <c r="R58">
        <f t="shared" si="0"/>
        <v>5.4969769480000004</v>
      </c>
      <c r="S58">
        <f t="shared" si="1"/>
        <v>1451.1480669480002</v>
      </c>
      <c r="X58">
        <v>10.906370000000001</v>
      </c>
      <c r="Y58">
        <f t="shared" si="2"/>
        <v>12.612912355999999</v>
      </c>
      <c r="Z58">
        <f t="shared" si="3"/>
        <v>23.519282355999998</v>
      </c>
    </row>
    <row r="59" spans="17:26" x14ac:dyDescent="0.3">
      <c r="Q59">
        <v>1453.0347300000001</v>
      </c>
      <c r="R59">
        <f t="shared" si="0"/>
        <v>5.4763027559999999</v>
      </c>
      <c r="S59">
        <f t="shared" si="1"/>
        <v>1458.5110327560001</v>
      </c>
      <c r="X59">
        <v>10.90798</v>
      </c>
      <c r="Y59">
        <f t="shared" si="2"/>
        <v>12.612910423999999</v>
      </c>
      <c r="Z59">
        <f t="shared" si="3"/>
        <v>23.520890424000001</v>
      </c>
    </row>
    <row r="60" spans="17:26" x14ac:dyDescent="0.3">
      <c r="Q60">
        <v>1460.41949</v>
      </c>
      <c r="R60">
        <f t="shared" si="0"/>
        <v>5.4556254280000003</v>
      </c>
      <c r="S60">
        <f t="shared" si="1"/>
        <v>1465.8751154280001</v>
      </c>
      <c r="X60">
        <v>10.9091</v>
      </c>
      <c r="Y60">
        <f t="shared" si="2"/>
        <v>12.61290908</v>
      </c>
      <c r="Z60">
        <f t="shared" si="3"/>
        <v>23.52200908</v>
      </c>
    </row>
    <row r="61" spans="17:26" x14ac:dyDescent="0.3">
      <c r="Q61">
        <v>1467.80537</v>
      </c>
      <c r="R61">
        <f t="shared" si="0"/>
        <v>5.4349449640000005</v>
      </c>
      <c r="S61">
        <f t="shared" si="1"/>
        <v>1473.2403149639999</v>
      </c>
      <c r="X61">
        <v>10.90971</v>
      </c>
      <c r="Y61">
        <f t="shared" si="2"/>
        <v>12.612908347999999</v>
      </c>
      <c r="Z61">
        <f t="shared" si="3"/>
        <v>23.522618348000002</v>
      </c>
    </row>
    <row r="62" spans="17:26" x14ac:dyDescent="0.3">
      <c r="Q62">
        <v>1475.19237</v>
      </c>
      <c r="R62">
        <f t="shared" si="0"/>
        <v>5.4142613640000006</v>
      </c>
      <c r="S62">
        <f t="shared" si="1"/>
        <v>1480.6066313639999</v>
      </c>
      <c r="X62">
        <v>10.909840000000001</v>
      </c>
      <c r="Y62">
        <f t="shared" si="2"/>
        <v>12.612908191999999</v>
      </c>
      <c r="Z62">
        <f t="shared" si="3"/>
        <v>23.522748192000002</v>
      </c>
    </row>
    <row r="63" spans="17:26" x14ac:dyDescent="0.3">
      <c r="Q63">
        <v>1482.5804900000001</v>
      </c>
      <c r="R63">
        <f t="shared" si="0"/>
        <v>5.3935746280000005</v>
      </c>
      <c r="S63">
        <f t="shared" si="1"/>
        <v>1487.974064628</v>
      </c>
      <c r="X63">
        <v>10.90948</v>
      </c>
      <c r="Y63">
        <f t="shared" si="2"/>
        <v>12.612908623999999</v>
      </c>
      <c r="Z63">
        <f t="shared" si="3"/>
        <v>23.522388624000001</v>
      </c>
    </row>
    <row r="64" spans="17:26" x14ac:dyDescent="0.3">
      <c r="Q64">
        <v>1489.96973</v>
      </c>
      <c r="R64">
        <f t="shared" si="0"/>
        <v>5.3728847560000004</v>
      </c>
      <c r="S64">
        <f t="shared" si="1"/>
        <v>1495.3426147560001</v>
      </c>
      <c r="X64">
        <v>10.90864</v>
      </c>
      <c r="Y64">
        <f t="shared" si="2"/>
        <v>12.612909631999999</v>
      </c>
      <c r="Z64">
        <f t="shared" si="3"/>
        <v>23.521549631999999</v>
      </c>
    </row>
    <row r="65" spans="17:26" x14ac:dyDescent="0.3">
      <c r="Q65">
        <v>1497.3600899999999</v>
      </c>
      <c r="R65">
        <f t="shared" si="0"/>
        <v>5.352191748000001</v>
      </c>
      <c r="S65">
        <f t="shared" si="1"/>
        <v>1502.7122817479999</v>
      </c>
      <c r="X65">
        <v>10.90733</v>
      </c>
      <c r="Y65">
        <f t="shared" si="2"/>
        <v>12.612911204</v>
      </c>
      <c r="Z65">
        <f t="shared" si="3"/>
        <v>23.520241204000001</v>
      </c>
    </row>
    <row r="66" spans="17:26" x14ac:dyDescent="0.3">
      <c r="Q66">
        <v>1504.7515699999999</v>
      </c>
      <c r="R66">
        <f t="shared" si="0"/>
        <v>5.3314956040000006</v>
      </c>
      <c r="S66">
        <f t="shared" si="1"/>
        <v>1510.083065604</v>
      </c>
      <c r="X66">
        <v>10.90555</v>
      </c>
      <c r="Y66">
        <f t="shared" si="2"/>
        <v>12.612913339999999</v>
      </c>
      <c r="Z66">
        <f t="shared" si="3"/>
        <v>23.518463339999997</v>
      </c>
    </row>
    <row r="67" spans="17:26" x14ac:dyDescent="0.3">
      <c r="Q67">
        <v>1512.14417</v>
      </c>
      <c r="R67">
        <f t="shared" ref="R67:R130" si="4">Q67*-0.0028+9.5448</f>
        <v>5.310796324</v>
      </c>
      <c r="S67">
        <f t="shared" ref="S67:S130" si="5">Q67+R67</f>
        <v>1517.454966324</v>
      </c>
      <c r="X67">
        <v>10.903309999999999</v>
      </c>
      <c r="Y67">
        <f t="shared" ref="Y67:Y130" si="6">-0.0012*X67 + 12.626</f>
        <v>12.612916027999999</v>
      </c>
      <c r="Z67">
        <f t="shared" ref="Z67:Z130" si="7">X67+Y67</f>
        <v>23.516226027999998</v>
      </c>
    </row>
    <row r="68" spans="17:26" x14ac:dyDescent="0.3">
      <c r="Q68">
        <v>1519.5379</v>
      </c>
      <c r="R68">
        <f t="shared" si="4"/>
        <v>5.2900938800000006</v>
      </c>
      <c r="S68">
        <f t="shared" si="5"/>
        <v>1524.8279938800001</v>
      </c>
      <c r="X68">
        <v>10.90061</v>
      </c>
      <c r="Y68">
        <f t="shared" si="6"/>
        <v>12.612919267999999</v>
      </c>
      <c r="Z68">
        <f t="shared" si="7"/>
        <v>23.513529267999999</v>
      </c>
    </row>
    <row r="69" spans="17:26" x14ac:dyDescent="0.3">
      <c r="Q69">
        <v>1526.93274</v>
      </c>
      <c r="R69">
        <f t="shared" si="4"/>
        <v>5.2693883280000007</v>
      </c>
      <c r="S69">
        <f t="shared" si="5"/>
        <v>1532.2021283280001</v>
      </c>
      <c r="X69">
        <v>10.897460000000001</v>
      </c>
      <c r="Y69">
        <f t="shared" si="6"/>
        <v>12.612923047999999</v>
      </c>
      <c r="Z69">
        <f t="shared" si="7"/>
        <v>23.510383048000001</v>
      </c>
    </row>
    <row r="70" spans="17:26" x14ac:dyDescent="0.3">
      <c r="Q70">
        <v>1534.3287</v>
      </c>
      <c r="R70">
        <f t="shared" si="4"/>
        <v>5.2486796400000006</v>
      </c>
      <c r="S70">
        <f t="shared" si="5"/>
        <v>1539.5773796400001</v>
      </c>
      <c r="X70">
        <v>10.89387</v>
      </c>
      <c r="Y70">
        <f t="shared" si="6"/>
        <v>12.612927356</v>
      </c>
      <c r="Z70">
        <f t="shared" si="7"/>
        <v>23.506797356</v>
      </c>
    </row>
    <row r="71" spans="17:26" x14ac:dyDescent="0.3">
      <c r="Q71">
        <v>1541.72579</v>
      </c>
      <c r="R71">
        <f t="shared" si="4"/>
        <v>5.2279677880000008</v>
      </c>
      <c r="S71">
        <f t="shared" si="5"/>
        <v>1546.9537577880001</v>
      </c>
      <c r="X71">
        <v>10.88983</v>
      </c>
      <c r="Y71">
        <f t="shared" si="6"/>
        <v>12.612932204</v>
      </c>
      <c r="Z71">
        <f t="shared" si="7"/>
        <v>23.502762204</v>
      </c>
    </row>
    <row r="72" spans="17:26" x14ac:dyDescent="0.3">
      <c r="Q72">
        <v>1549.12399</v>
      </c>
      <c r="R72">
        <f t="shared" si="4"/>
        <v>5.2072528280000006</v>
      </c>
      <c r="S72">
        <f t="shared" si="5"/>
        <v>1554.3312428280001</v>
      </c>
      <c r="X72">
        <v>10.88536</v>
      </c>
      <c r="Y72">
        <f t="shared" si="6"/>
        <v>12.612937568</v>
      </c>
      <c r="Z72">
        <f t="shared" si="7"/>
        <v>23.498297567999998</v>
      </c>
    </row>
    <row r="73" spans="17:26" x14ac:dyDescent="0.3">
      <c r="Q73">
        <v>1556.52332</v>
      </c>
      <c r="R73">
        <f t="shared" si="4"/>
        <v>5.1865347040000005</v>
      </c>
      <c r="S73">
        <f t="shared" si="5"/>
        <v>1561.709854704</v>
      </c>
      <c r="X73">
        <v>10.880459999999999</v>
      </c>
      <c r="Y73">
        <f t="shared" si="6"/>
        <v>12.612943447999999</v>
      </c>
      <c r="Z73">
        <f t="shared" si="7"/>
        <v>23.493403447999999</v>
      </c>
    </row>
    <row r="74" spans="17:26" x14ac:dyDescent="0.3">
      <c r="Q74">
        <v>1563.9237599999999</v>
      </c>
      <c r="R74">
        <f t="shared" si="4"/>
        <v>5.1658134720000008</v>
      </c>
      <c r="S74">
        <f t="shared" si="5"/>
        <v>1569.089573472</v>
      </c>
      <c r="X74">
        <v>10.87514</v>
      </c>
      <c r="Y74">
        <f t="shared" si="6"/>
        <v>12.612949832</v>
      </c>
      <c r="Z74">
        <f t="shared" si="7"/>
        <v>23.488089832</v>
      </c>
    </row>
    <row r="75" spans="17:26" x14ac:dyDescent="0.3">
      <c r="Q75">
        <v>1571.3253299999999</v>
      </c>
      <c r="R75">
        <f t="shared" si="4"/>
        <v>5.1450890760000005</v>
      </c>
      <c r="S75">
        <f t="shared" si="5"/>
        <v>1576.4704190759999</v>
      </c>
      <c r="X75">
        <v>10.869389999999999</v>
      </c>
      <c r="Y75">
        <f t="shared" si="6"/>
        <v>12.612956731999999</v>
      </c>
      <c r="Z75">
        <f t="shared" si="7"/>
        <v>23.482346731999996</v>
      </c>
    </row>
    <row r="76" spans="17:26" x14ac:dyDescent="0.3">
      <c r="Q76">
        <v>1578.72801</v>
      </c>
      <c r="R76">
        <f t="shared" si="4"/>
        <v>5.1243615720000006</v>
      </c>
      <c r="S76">
        <f t="shared" si="5"/>
        <v>1583.852371572</v>
      </c>
      <c r="X76">
        <v>10.86323</v>
      </c>
      <c r="Y76">
        <f t="shared" si="6"/>
        <v>12.612964123999999</v>
      </c>
      <c r="Z76">
        <f t="shared" si="7"/>
        <v>23.476194123999999</v>
      </c>
    </row>
    <row r="77" spans="17:26" x14ac:dyDescent="0.3">
      <c r="Q77">
        <v>1586.1318200000001</v>
      </c>
      <c r="R77">
        <f t="shared" si="4"/>
        <v>5.1036309040000001</v>
      </c>
      <c r="S77">
        <f t="shared" si="5"/>
        <v>1591.2354509040001</v>
      </c>
      <c r="X77">
        <v>10.856669999999999</v>
      </c>
      <c r="Y77">
        <f t="shared" si="6"/>
        <v>12.612971995999999</v>
      </c>
      <c r="Z77">
        <f t="shared" si="7"/>
        <v>23.469641996</v>
      </c>
    </row>
    <row r="78" spans="17:26" x14ac:dyDescent="0.3">
      <c r="Q78">
        <v>1593.53675</v>
      </c>
      <c r="R78">
        <f t="shared" si="4"/>
        <v>5.0828971000000003</v>
      </c>
      <c r="S78">
        <f t="shared" si="5"/>
        <v>1598.6196471000001</v>
      </c>
      <c r="X78">
        <v>10.8497</v>
      </c>
      <c r="Y78">
        <f t="shared" si="6"/>
        <v>12.61298036</v>
      </c>
      <c r="Z78">
        <f t="shared" si="7"/>
        <v>23.46268036</v>
      </c>
    </row>
    <row r="79" spans="17:26" x14ac:dyDescent="0.3">
      <c r="Q79">
        <v>1600.9427900000001</v>
      </c>
      <c r="R79">
        <f t="shared" si="4"/>
        <v>5.062160188</v>
      </c>
      <c r="S79">
        <f t="shared" si="5"/>
        <v>1606.0049501880001</v>
      </c>
      <c r="X79">
        <v>10.84234</v>
      </c>
      <c r="Y79">
        <f t="shared" si="6"/>
        <v>12.612989191999999</v>
      </c>
      <c r="Z79">
        <f t="shared" si="7"/>
        <v>23.455329192000001</v>
      </c>
    </row>
    <row r="80" spans="17:26" x14ac:dyDescent="0.3">
      <c r="Q80">
        <v>1608.34996</v>
      </c>
      <c r="R80">
        <f t="shared" si="4"/>
        <v>5.0414201120000008</v>
      </c>
      <c r="S80">
        <f t="shared" si="5"/>
        <v>1613.391380112</v>
      </c>
      <c r="X80">
        <v>10.834580000000001</v>
      </c>
      <c r="Y80">
        <f t="shared" si="6"/>
        <v>12.612998504</v>
      </c>
      <c r="Z80">
        <f t="shared" si="7"/>
        <v>23.447578503999999</v>
      </c>
    </row>
    <row r="81" spans="17:26" x14ac:dyDescent="0.3">
      <c r="Q81">
        <v>1615.7582500000001</v>
      </c>
      <c r="R81">
        <f t="shared" si="4"/>
        <v>5.0206768999999998</v>
      </c>
      <c r="S81">
        <f t="shared" si="5"/>
        <v>1620.7789269</v>
      </c>
      <c r="X81">
        <v>10.82644</v>
      </c>
      <c r="Y81">
        <f t="shared" si="6"/>
        <v>12.613008272</v>
      </c>
      <c r="Z81">
        <f t="shared" si="7"/>
        <v>23.439448272</v>
      </c>
    </row>
    <row r="82" spans="17:26" x14ac:dyDescent="0.3">
      <c r="Q82">
        <v>1623.1676600000001</v>
      </c>
      <c r="R82">
        <f t="shared" si="4"/>
        <v>4.9999305520000004</v>
      </c>
      <c r="S82">
        <f t="shared" si="5"/>
        <v>1628.1675905520001</v>
      </c>
      <c r="X82">
        <v>10.817920000000001</v>
      </c>
      <c r="Y82">
        <f t="shared" si="6"/>
        <v>12.613018495999999</v>
      </c>
      <c r="Z82">
        <f t="shared" si="7"/>
        <v>23.430938496</v>
      </c>
    </row>
    <row r="83" spans="17:26" x14ac:dyDescent="0.3">
      <c r="Q83">
        <v>1630.5781899999999</v>
      </c>
      <c r="R83">
        <f t="shared" si="4"/>
        <v>4.9791810680000008</v>
      </c>
      <c r="S83">
        <f t="shared" si="5"/>
        <v>1635.5573710679998</v>
      </c>
      <c r="X83">
        <v>10.80903</v>
      </c>
      <c r="Y83">
        <f t="shared" si="6"/>
        <v>12.613029164</v>
      </c>
      <c r="Z83">
        <f t="shared" si="7"/>
        <v>23.422059164</v>
      </c>
    </row>
    <row r="84" spans="17:26" x14ac:dyDescent="0.3">
      <c r="Q84">
        <v>1637.98984</v>
      </c>
      <c r="R84">
        <f t="shared" si="4"/>
        <v>4.9584284480000003</v>
      </c>
      <c r="S84">
        <f t="shared" si="5"/>
        <v>1642.9482684479999</v>
      </c>
      <c r="X84">
        <v>10.799759999999999</v>
      </c>
      <c r="Y84">
        <f t="shared" si="6"/>
        <v>12.613040287999999</v>
      </c>
      <c r="Z84">
        <f t="shared" si="7"/>
        <v>23.412800288</v>
      </c>
    </row>
    <row r="85" spans="17:26" x14ac:dyDescent="0.3">
      <c r="Q85">
        <v>1645.4026100000001</v>
      </c>
      <c r="R85">
        <f t="shared" si="4"/>
        <v>4.9376726920000005</v>
      </c>
      <c r="S85">
        <f t="shared" si="5"/>
        <v>1650.3402826920001</v>
      </c>
      <c r="X85">
        <v>10.79013</v>
      </c>
      <c r="Y85">
        <f t="shared" si="6"/>
        <v>12.613051843999999</v>
      </c>
      <c r="Z85">
        <f t="shared" si="7"/>
        <v>23.403181843999999</v>
      </c>
    </row>
    <row r="86" spans="17:26" x14ac:dyDescent="0.3">
      <c r="Q86">
        <v>1652.8164999999999</v>
      </c>
      <c r="R86">
        <f t="shared" si="4"/>
        <v>4.9169138000000006</v>
      </c>
      <c r="S86">
        <f t="shared" si="5"/>
        <v>1657.7334137999999</v>
      </c>
      <c r="X86">
        <v>10.780139999999999</v>
      </c>
      <c r="Y86">
        <f t="shared" si="6"/>
        <v>12.613063832</v>
      </c>
      <c r="Z86">
        <f t="shared" si="7"/>
        <v>23.393203831999998</v>
      </c>
    </row>
    <row r="87" spans="17:26" x14ac:dyDescent="0.3">
      <c r="Q87">
        <v>1660.2315100000001</v>
      </c>
      <c r="R87">
        <f t="shared" si="4"/>
        <v>4.8961517720000005</v>
      </c>
      <c r="S87">
        <f t="shared" si="5"/>
        <v>1665.127661772</v>
      </c>
      <c r="X87">
        <v>10.7698</v>
      </c>
      <c r="Y87">
        <f t="shared" si="6"/>
        <v>12.61307624</v>
      </c>
      <c r="Z87">
        <f t="shared" si="7"/>
        <v>23.382876240000002</v>
      </c>
    </row>
    <row r="88" spans="17:26" x14ac:dyDescent="0.3">
      <c r="Q88">
        <v>1667.6476399999999</v>
      </c>
      <c r="R88">
        <f t="shared" si="4"/>
        <v>4.8753866080000003</v>
      </c>
      <c r="S88">
        <f t="shared" si="5"/>
        <v>1672.523026608</v>
      </c>
      <c r="X88">
        <v>10.75911</v>
      </c>
      <c r="Y88">
        <f t="shared" si="6"/>
        <v>12.613089067999999</v>
      </c>
      <c r="Z88">
        <f t="shared" si="7"/>
        <v>23.372199068</v>
      </c>
    </row>
    <row r="89" spans="17:26" x14ac:dyDescent="0.3">
      <c r="Q89">
        <v>1675.0648900000001</v>
      </c>
      <c r="R89">
        <f t="shared" si="4"/>
        <v>4.854618308</v>
      </c>
      <c r="S89">
        <f t="shared" si="5"/>
        <v>1679.9195083080001</v>
      </c>
      <c r="X89">
        <v>10.74808</v>
      </c>
      <c r="Y89">
        <f t="shared" si="6"/>
        <v>12.613102304</v>
      </c>
      <c r="Z89">
        <f t="shared" si="7"/>
        <v>23.361182304</v>
      </c>
    </row>
    <row r="90" spans="17:26" x14ac:dyDescent="0.3">
      <c r="Q90">
        <v>1682.4832699999999</v>
      </c>
      <c r="R90">
        <f t="shared" si="4"/>
        <v>4.8338468440000009</v>
      </c>
      <c r="S90">
        <f t="shared" si="5"/>
        <v>1687.3171168439999</v>
      </c>
      <c r="X90">
        <v>10.73671</v>
      </c>
      <c r="Y90">
        <f t="shared" si="6"/>
        <v>12.613115947999999</v>
      </c>
      <c r="Z90">
        <f t="shared" si="7"/>
        <v>23.349825947999999</v>
      </c>
    </row>
    <row r="91" spans="17:26" x14ac:dyDescent="0.3">
      <c r="Q91">
        <v>1689.9027599999999</v>
      </c>
      <c r="R91">
        <f t="shared" si="4"/>
        <v>4.8130722720000003</v>
      </c>
      <c r="S91">
        <f t="shared" si="5"/>
        <v>1694.7158322719999</v>
      </c>
      <c r="X91">
        <v>10.725020000000001</v>
      </c>
      <c r="Y91">
        <f t="shared" si="6"/>
        <v>12.613129976</v>
      </c>
      <c r="Z91">
        <f t="shared" si="7"/>
        <v>23.338149976</v>
      </c>
    </row>
    <row r="92" spans="17:26" x14ac:dyDescent="0.3">
      <c r="Q92">
        <v>1697.3233700000001</v>
      </c>
      <c r="R92">
        <f t="shared" si="4"/>
        <v>4.7922945640000005</v>
      </c>
      <c r="S92">
        <f t="shared" si="5"/>
        <v>1702.1156645640001</v>
      </c>
      <c r="X92">
        <v>10.71299</v>
      </c>
      <c r="Y92">
        <f t="shared" si="6"/>
        <v>12.613144411999999</v>
      </c>
      <c r="Z92">
        <f t="shared" si="7"/>
        <v>23.326134411999998</v>
      </c>
    </row>
    <row r="93" spans="17:26" x14ac:dyDescent="0.3">
      <c r="Q93">
        <v>1704.7451000000001</v>
      </c>
      <c r="R93">
        <f t="shared" si="4"/>
        <v>4.7715137200000006</v>
      </c>
      <c r="S93">
        <f t="shared" si="5"/>
        <v>1709.5166137200001</v>
      </c>
      <c r="X93">
        <v>10.70065</v>
      </c>
      <c r="Y93">
        <f t="shared" si="6"/>
        <v>12.61315922</v>
      </c>
      <c r="Z93">
        <f t="shared" si="7"/>
        <v>23.31380922</v>
      </c>
    </row>
    <row r="94" spans="17:26" x14ac:dyDescent="0.3">
      <c r="Q94">
        <v>1712.16796</v>
      </c>
      <c r="R94">
        <f t="shared" si="4"/>
        <v>4.750729712</v>
      </c>
      <c r="S94">
        <f t="shared" si="5"/>
        <v>1716.9186897120001</v>
      </c>
      <c r="X94">
        <v>10.687989999999999</v>
      </c>
      <c r="Y94">
        <f t="shared" si="6"/>
        <v>12.613174411999999</v>
      </c>
      <c r="Z94">
        <f t="shared" si="7"/>
        <v>23.301164411999999</v>
      </c>
    </row>
    <row r="95" spans="17:26" x14ac:dyDescent="0.3">
      <c r="Q95">
        <v>1719.59193</v>
      </c>
      <c r="R95">
        <f t="shared" si="4"/>
        <v>4.7299425959999999</v>
      </c>
      <c r="S95">
        <f t="shared" si="5"/>
        <v>1724.321872596</v>
      </c>
      <c r="X95">
        <v>10.67502</v>
      </c>
      <c r="Y95">
        <f t="shared" si="6"/>
        <v>12.613189975999999</v>
      </c>
      <c r="Z95">
        <f t="shared" si="7"/>
        <v>23.288209975999997</v>
      </c>
    </row>
    <row r="96" spans="17:26" x14ac:dyDescent="0.3">
      <c r="Q96">
        <v>1727.01703</v>
      </c>
      <c r="R96">
        <f t="shared" si="4"/>
        <v>4.7091523160000008</v>
      </c>
      <c r="S96">
        <f t="shared" si="5"/>
        <v>1731.7261823159999</v>
      </c>
      <c r="X96">
        <v>10.66175</v>
      </c>
      <c r="Y96">
        <f t="shared" si="6"/>
        <v>12.613205899999999</v>
      </c>
      <c r="Z96">
        <f t="shared" si="7"/>
        <v>23.274955899999998</v>
      </c>
    </row>
    <row r="97" spans="17:26" x14ac:dyDescent="0.3">
      <c r="Q97">
        <v>1734.4432400000001</v>
      </c>
      <c r="R97">
        <f t="shared" si="4"/>
        <v>4.6883589280000004</v>
      </c>
      <c r="S97">
        <f t="shared" si="5"/>
        <v>1739.1315989280001</v>
      </c>
      <c r="X97">
        <v>10.64818</v>
      </c>
      <c r="Y97">
        <f t="shared" si="6"/>
        <v>12.613222184</v>
      </c>
      <c r="Z97">
        <f t="shared" si="7"/>
        <v>23.261402183999998</v>
      </c>
    </row>
    <row r="98" spans="17:26" x14ac:dyDescent="0.3">
      <c r="Q98">
        <v>1741.87058</v>
      </c>
      <c r="R98">
        <f t="shared" si="4"/>
        <v>4.6675623760000002</v>
      </c>
      <c r="S98">
        <f t="shared" si="5"/>
        <v>1746.538142376</v>
      </c>
      <c r="X98">
        <v>10.634309999999999</v>
      </c>
      <c r="Y98">
        <f t="shared" si="6"/>
        <v>12.613238828</v>
      </c>
      <c r="Z98">
        <f t="shared" si="7"/>
        <v>23.247548827999999</v>
      </c>
    </row>
    <row r="99" spans="17:26" x14ac:dyDescent="0.3">
      <c r="Q99">
        <v>1749.2990400000001</v>
      </c>
      <c r="R99">
        <f t="shared" si="4"/>
        <v>4.6467626879999999</v>
      </c>
      <c r="S99">
        <f t="shared" si="5"/>
        <v>1753.9458026880002</v>
      </c>
      <c r="X99">
        <v>10.62016</v>
      </c>
      <c r="Y99">
        <f t="shared" si="6"/>
        <v>12.613255808</v>
      </c>
      <c r="Z99">
        <f t="shared" si="7"/>
        <v>23.233415808</v>
      </c>
    </row>
    <row r="100" spans="17:26" x14ac:dyDescent="0.3">
      <c r="Q100">
        <v>1756.7286099999999</v>
      </c>
      <c r="R100">
        <f t="shared" si="4"/>
        <v>4.6259598920000009</v>
      </c>
      <c r="S100">
        <f t="shared" si="5"/>
        <v>1761.354569892</v>
      </c>
      <c r="X100">
        <v>10.605729999999999</v>
      </c>
      <c r="Y100">
        <f t="shared" si="6"/>
        <v>12.613273123999999</v>
      </c>
      <c r="Z100">
        <f t="shared" si="7"/>
        <v>23.219003123999997</v>
      </c>
    </row>
    <row r="101" spans="17:26" x14ac:dyDescent="0.3">
      <c r="Q101">
        <v>1764.15931</v>
      </c>
      <c r="R101">
        <f t="shared" si="4"/>
        <v>4.6051539320000003</v>
      </c>
      <c r="S101">
        <f t="shared" si="5"/>
        <v>1768.7644639319999</v>
      </c>
      <c r="X101">
        <v>10.59102</v>
      </c>
      <c r="Y101">
        <f t="shared" si="6"/>
        <v>12.613290775999999</v>
      </c>
      <c r="Z101">
        <f t="shared" si="7"/>
        <v>23.204310776</v>
      </c>
    </row>
    <row r="102" spans="17:26" x14ac:dyDescent="0.3">
      <c r="Q102">
        <v>1771.59113</v>
      </c>
      <c r="R102">
        <f t="shared" si="4"/>
        <v>4.5843448360000005</v>
      </c>
      <c r="S102">
        <f t="shared" si="5"/>
        <v>1776.1754748359999</v>
      </c>
      <c r="X102">
        <v>10.576040000000001</v>
      </c>
      <c r="Y102">
        <f t="shared" si="6"/>
        <v>12.613308752</v>
      </c>
      <c r="Z102">
        <f t="shared" si="7"/>
        <v>23.189348752000001</v>
      </c>
    </row>
    <row r="103" spans="17:26" x14ac:dyDescent="0.3">
      <c r="Q103">
        <v>1779.0240699999999</v>
      </c>
      <c r="R103">
        <f t="shared" si="4"/>
        <v>4.5635326040000006</v>
      </c>
      <c r="S103">
        <f t="shared" si="5"/>
        <v>1783.587602604</v>
      </c>
      <c r="X103">
        <v>10.560790000000001</v>
      </c>
      <c r="Y103">
        <f t="shared" si="6"/>
        <v>12.613327051999999</v>
      </c>
      <c r="Z103">
        <f t="shared" si="7"/>
        <v>23.174117052</v>
      </c>
    </row>
    <row r="104" spans="17:26" x14ac:dyDescent="0.3">
      <c r="Q104">
        <v>1786.45813</v>
      </c>
      <c r="R104">
        <f t="shared" si="4"/>
        <v>4.5427172360000005</v>
      </c>
      <c r="S104">
        <f t="shared" si="5"/>
        <v>1791.000847236</v>
      </c>
      <c r="X104">
        <v>10.54529</v>
      </c>
      <c r="Y104">
        <f t="shared" si="6"/>
        <v>12.613345652</v>
      </c>
      <c r="Z104">
        <f t="shared" si="7"/>
        <v>23.158635652000001</v>
      </c>
    </row>
    <row r="105" spans="17:26" x14ac:dyDescent="0.3">
      <c r="Q105">
        <v>1793.8933099999999</v>
      </c>
      <c r="R105">
        <f t="shared" si="4"/>
        <v>4.5218987320000004</v>
      </c>
      <c r="S105">
        <f t="shared" si="5"/>
        <v>1798.4152087319999</v>
      </c>
      <c r="X105">
        <v>10.529529999999999</v>
      </c>
      <c r="Y105">
        <f t="shared" si="6"/>
        <v>12.613364563999999</v>
      </c>
      <c r="Z105">
        <f t="shared" si="7"/>
        <v>23.142894563999999</v>
      </c>
    </row>
    <row r="106" spans="17:26" x14ac:dyDescent="0.3">
      <c r="Q106">
        <v>1801.3296</v>
      </c>
      <c r="R106">
        <f t="shared" si="4"/>
        <v>4.5010771200000006</v>
      </c>
      <c r="S106">
        <f t="shared" si="5"/>
        <v>1805.83067712</v>
      </c>
      <c r="X106">
        <v>10.51352</v>
      </c>
      <c r="Y106">
        <f t="shared" si="6"/>
        <v>12.613383775999999</v>
      </c>
      <c r="Z106">
        <f t="shared" si="7"/>
        <v>23.126903775999999</v>
      </c>
    </row>
    <row r="107" spans="17:26" x14ac:dyDescent="0.3">
      <c r="Q107">
        <v>1808.76702</v>
      </c>
      <c r="R107">
        <f t="shared" si="4"/>
        <v>4.4802523440000002</v>
      </c>
      <c r="S107">
        <f t="shared" si="5"/>
        <v>1813.2472723440001</v>
      </c>
      <c r="X107">
        <v>10.49727</v>
      </c>
      <c r="Y107">
        <f t="shared" si="6"/>
        <v>12.613403276</v>
      </c>
      <c r="Z107">
        <f t="shared" si="7"/>
        <v>23.110673276</v>
      </c>
    </row>
    <row r="108" spans="17:26" x14ac:dyDescent="0.3">
      <c r="Q108">
        <v>1816.2055700000001</v>
      </c>
      <c r="R108">
        <f t="shared" si="4"/>
        <v>4.459424404</v>
      </c>
      <c r="S108">
        <f t="shared" si="5"/>
        <v>1820.664994404</v>
      </c>
      <c r="X108">
        <v>10.480779999999999</v>
      </c>
      <c r="Y108">
        <f t="shared" si="6"/>
        <v>12.613423063999999</v>
      </c>
      <c r="Z108">
        <f t="shared" si="7"/>
        <v>23.094203063999998</v>
      </c>
    </row>
    <row r="109" spans="17:26" x14ac:dyDescent="0.3">
      <c r="Q109">
        <v>1823.6452300000001</v>
      </c>
      <c r="R109">
        <f t="shared" si="4"/>
        <v>4.4385933560000002</v>
      </c>
      <c r="S109">
        <f t="shared" si="5"/>
        <v>1828.083823356</v>
      </c>
      <c r="X109">
        <v>10.46405</v>
      </c>
      <c r="Y109">
        <f t="shared" si="6"/>
        <v>12.613443139999999</v>
      </c>
      <c r="Z109">
        <f t="shared" si="7"/>
        <v>23.077493140000001</v>
      </c>
    </row>
    <row r="110" spans="17:26" x14ac:dyDescent="0.3">
      <c r="Q110">
        <v>1831.08601</v>
      </c>
      <c r="R110">
        <f t="shared" si="4"/>
        <v>4.4177591720000002</v>
      </c>
      <c r="S110">
        <f t="shared" si="5"/>
        <v>1835.5037691719999</v>
      </c>
      <c r="X110">
        <v>10.447100000000001</v>
      </c>
      <c r="Y110">
        <f t="shared" si="6"/>
        <v>12.61346348</v>
      </c>
      <c r="Z110">
        <f t="shared" si="7"/>
        <v>23.060563479999999</v>
      </c>
    </row>
    <row r="111" spans="17:26" x14ac:dyDescent="0.3">
      <c r="Q111">
        <v>1838.52791</v>
      </c>
      <c r="R111">
        <f t="shared" si="4"/>
        <v>4.3969218520000002</v>
      </c>
      <c r="S111">
        <f t="shared" si="5"/>
        <v>1842.9248318520001</v>
      </c>
      <c r="X111">
        <v>10.429930000000001</v>
      </c>
      <c r="Y111">
        <f t="shared" si="6"/>
        <v>12.613484084</v>
      </c>
      <c r="Z111">
        <f t="shared" si="7"/>
        <v>23.043414083999998</v>
      </c>
    </row>
    <row r="112" spans="17:26" x14ac:dyDescent="0.3">
      <c r="Q112">
        <v>1845.97093</v>
      </c>
      <c r="R112">
        <f t="shared" si="4"/>
        <v>4.3760813960000009</v>
      </c>
      <c r="S112">
        <f t="shared" si="5"/>
        <v>1850.347011396</v>
      </c>
      <c r="X112">
        <v>10.41254</v>
      </c>
      <c r="Y112">
        <f t="shared" si="6"/>
        <v>12.613504952</v>
      </c>
      <c r="Z112">
        <f t="shared" si="7"/>
        <v>23.026044951999999</v>
      </c>
    </row>
    <row r="113" spans="17:26" x14ac:dyDescent="0.3">
      <c r="Q113">
        <v>1853.41507</v>
      </c>
      <c r="R113">
        <f t="shared" si="4"/>
        <v>4.3552378040000006</v>
      </c>
      <c r="S113">
        <f t="shared" si="5"/>
        <v>1857.7703078039999</v>
      </c>
      <c r="X113">
        <v>10.39494</v>
      </c>
      <c r="Y113">
        <f t="shared" si="6"/>
        <v>12.613526071999999</v>
      </c>
      <c r="Z113">
        <f t="shared" si="7"/>
        <v>23.008466071999997</v>
      </c>
    </row>
    <row r="114" spans="17:26" x14ac:dyDescent="0.3">
      <c r="Q114">
        <v>1860.86034</v>
      </c>
      <c r="R114">
        <f t="shared" si="4"/>
        <v>4.3343910480000005</v>
      </c>
      <c r="S114">
        <f t="shared" si="5"/>
        <v>1865.194731048</v>
      </c>
      <c r="X114">
        <v>10.377129999999999</v>
      </c>
      <c r="Y114">
        <f t="shared" si="6"/>
        <v>12.613547444</v>
      </c>
      <c r="Z114">
        <f t="shared" si="7"/>
        <v>22.990677443999999</v>
      </c>
    </row>
    <row r="115" spans="17:26" x14ac:dyDescent="0.3">
      <c r="Q115">
        <v>1868.30672</v>
      </c>
      <c r="R115">
        <f t="shared" si="4"/>
        <v>4.313541184</v>
      </c>
      <c r="S115">
        <f t="shared" si="5"/>
        <v>1872.6202611840001</v>
      </c>
      <c r="X115">
        <v>10.35913</v>
      </c>
      <c r="Y115">
        <f t="shared" si="6"/>
        <v>12.613569044</v>
      </c>
      <c r="Z115">
        <f t="shared" si="7"/>
        <v>22.972699044000002</v>
      </c>
    </row>
    <row r="116" spans="17:26" x14ac:dyDescent="0.3">
      <c r="Q116">
        <v>1875.75423</v>
      </c>
      <c r="R116">
        <f t="shared" si="4"/>
        <v>4.2926881560000005</v>
      </c>
      <c r="S116">
        <f t="shared" si="5"/>
        <v>1880.0469181559999</v>
      </c>
      <c r="X116">
        <v>10.34093</v>
      </c>
      <c r="Y116">
        <f t="shared" si="6"/>
        <v>12.613590883999999</v>
      </c>
      <c r="Z116">
        <f t="shared" si="7"/>
        <v>22.954520883999997</v>
      </c>
    </row>
    <row r="117" spans="17:26" x14ac:dyDescent="0.3">
      <c r="Q117">
        <v>1883.2028499999999</v>
      </c>
      <c r="R117">
        <f t="shared" si="4"/>
        <v>4.2718320200000006</v>
      </c>
      <c r="S117">
        <f t="shared" si="5"/>
        <v>1887.4746820199998</v>
      </c>
      <c r="X117">
        <v>10.32254</v>
      </c>
      <c r="Y117">
        <f t="shared" si="6"/>
        <v>12.613612951999999</v>
      </c>
      <c r="Z117">
        <f t="shared" si="7"/>
        <v>22.936152952</v>
      </c>
    </row>
    <row r="118" spans="17:26" x14ac:dyDescent="0.3">
      <c r="Q118">
        <v>1890.6525999999999</v>
      </c>
      <c r="R118">
        <f t="shared" si="4"/>
        <v>4.2509727200000009</v>
      </c>
      <c r="S118">
        <f t="shared" si="5"/>
        <v>1894.9035727199998</v>
      </c>
      <c r="X118">
        <v>10.30397</v>
      </c>
      <c r="Y118">
        <f t="shared" si="6"/>
        <v>12.613635235999999</v>
      </c>
      <c r="Z118">
        <f t="shared" si="7"/>
        <v>22.917605236</v>
      </c>
    </row>
    <row r="119" spans="17:26" x14ac:dyDescent="0.3">
      <c r="Q119">
        <v>1898.10346</v>
      </c>
      <c r="R119">
        <f t="shared" si="4"/>
        <v>4.2301103120000008</v>
      </c>
      <c r="S119">
        <f t="shared" si="5"/>
        <v>1902.3335703120001</v>
      </c>
      <c r="X119">
        <v>10.285220000000001</v>
      </c>
      <c r="Y119">
        <f t="shared" si="6"/>
        <v>12.613657735999999</v>
      </c>
      <c r="Z119">
        <f t="shared" si="7"/>
        <v>22.898877735999999</v>
      </c>
    </row>
    <row r="120" spans="17:26" x14ac:dyDescent="0.3">
      <c r="Q120">
        <v>1905.5554500000001</v>
      </c>
      <c r="R120">
        <f t="shared" si="4"/>
        <v>4.2092447399999999</v>
      </c>
      <c r="S120">
        <f t="shared" si="5"/>
        <v>1909.7646947400001</v>
      </c>
      <c r="X120">
        <v>10.266299999999999</v>
      </c>
      <c r="Y120">
        <f t="shared" si="6"/>
        <v>12.61368044</v>
      </c>
      <c r="Z120">
        <f t="shared" si="7"/>
        <v>22.879980439999997</v>
      </c>
    </row>
    <row r="121" spans="17:26" x14ac:dyDescent="0.3">
      <c r="Q121">
        <v>1913.00855</v>
      </c>
      <c r="R121">
        <f t="shared" si="4"/>
        <v>4.1883760600000004</v>
      </c>
      <c r="S121">
        <f t="shared" si="5"/>
        <v>1917.1969260600001</v>
      </c>
      <c r="X121">
        <v>10.247210000000001</v>
      </c>
      <c r="Y121">
        <f t="shared" si="6"/>
        <v>12.613703348</v>
      </c>
      <c r="Z121">
        <f t="shared" si="7"/>
        <v>22.860913348</v>
      </c>
    </row>
    <row r="122" spans="17:26" x14ac:dyDescent="0.3">
      <c r="Q122">
        <v>1920.4627800000001</v>
      </c>
      <c r="R122">
        <f t="shared" si="4"/>
        <v>4.1675042160000002</v>
      </c>
      <c r="S122">
        <f t="shared" si="5"/>
        <v>1924.6302842160001</v>
      </c>
      <c r="X122">
        <v>10.227959999999999</v>
      </c>
      <c r="Y122">
        <f t="shared" si="6"/>
        <v>12.613726448</v>
      </c>
      <c r="Z122">
        <f t="shared" si="7"/>
        <v>22.841686447999997</v>
      </c>
    </row>
    <row r="123" spans="17:26" x14ac:dyDescent="0.3">
      <c r="Q123">
        <v>1927.91813</v>
      </c>
      <c r="R123">
        <f t="shared" si="4"/>
        <v>4.1466292360000008</v>
      </c>
      <c r="S123">
        <f t="shared" si="5"/>
        <v>1932.0647592360001</v>
      </c>
      <c r="X123">
        <v>10.208550000000001</v>
      </c>
      <c r="Y123">
        <f t="shared" si="6"/>
        <v>12.613749739999999</v>
      </c>
      <c r="Z123">
        <f t="shared" si="7"/>
        <v>22.822299739999998</v>
      </c>
    </row>
    <row r="124" spans="17:26" x14ac:dyDescent="0.3">
      <c r="Q124">
        <v>1935.3746000000001</v>
      </c>
      <c r="R124">
        <f t="shared" si="4"/>
        <v>4.1257511200000003</v>
      </c>
      <c r="S124">
        <f t="shared" si="5"/>
        <v>1939.50035112</v>
      </c>
      <c r="X124">
        <v>10.189</v>
      </c>
      <c r="Y124">
        <f t="shared" si="6"/>
        <v>12.613773199999999</v>
      </c>
      <c r="Z124">
        <f t="shared" si="7"/>
        <v>22.802773199999997</v>
      </c>
    </row>
    <row r="125" spans="17:26" x14ac:dyDescent="0.3">
      <c r="Q125">
        <v>1942.8321800000001</v>
      </c>
      <c r="R125">
        <f t="shared" si="4"/>
        <v>4.1048698960000003</v>
      </c>
      <c r="S125">
        <f t="shared" si="5"/>
        <v>1946.9370498960002</v>
      </c>
      <c r="X125">
        <v>10.16929</v>
      </c>
      <c r="Y125">
        <f t="shared" si="6"/>
        <v>12.613796852</v>
      </c>
      <c r="Z125">
        <f t="shared" si="7"/>
        <v>22.783086852</v>
      </c>
    </row>
    <row r="126" spans="17:26" x14ac:dyDescent="0.3">
      <c r="Q126">
        <v>1950.29089</v>
      </c>
      <c r="R126">
        <f t="shared" si="4"/>
        <v>4.0839855080000005</v>
      </c>
      <c r="S126">
        <f t="shared" si="5"/>
        <v>1954.3748755080001</v>
      </c>
      <c r="X126">
        <v>10.14945</v>
      </c>
      <c r="Y126">
        <f t="shared" si="6"/>
        <v>12.61382066</v>
      </c>
      <c r="Z126">
        <f t="shared" si="7"/>
        <v>22.76327066</v>
      </c>
    </row>
    <row r="127" spans="17:26" x14ac:dyDescent="0.3">
      <c r="Q127">
        <v>1957.75072</v>
      </c>
      <c r="R127">
        <f t="shared" si="4"/>
        <v>4.0630979840000006</v>
      </c>
      <c r="S127">
        <f t="shared" si="5"/>
        <v>1961.813817984</v>
      </c>
      <c r="X127">
        <v>10.129479999999999</v>
      </c>
      <c r="Y127">
        <f t="shared" si="6"/>
        <v>12.613844623999999</v>
      </c>
      <c r="Z127">
        <f t="shared" si="7"/>
        <v>22.743324623999996</v>
      </c>
    </row>
    <row r="128" spans="17:26" x14ac:dyDescent="0.3">
      <c r="Q128">
        <v>1965.2116699999999</v>
      </c>
      <c r="R128">
        <f t="shared" si="4"/>
        <v>4.0422073240000005</v>
      </c>
      <c r="S128">
        <f t="shared" si="5"/>
        <v>1969.2538773239999</v>
      </c>
      <c r="X128">
        <v>10.10937</v>
      </c>
      <c r="Y128">
        <f t="shared" si="6"/>
        <v>12.613868755999999</v>
      </c>
      <c r="Z128">
        <f t="shared" si="7"/>
        <v>22.723238756000001</v>
      </c>
    </row>
    <row r="129" spans="17:26" x14ac:dyDescent="0.3">
      <c r="Q129">
        <v>1972.67374</v>
      </c>
      <c r="R129">
        <f t="shared" si="4"/>
        <v>4.0213135280000003</v>
      </c>
      <c r="S129">
        <f t="shared" si="5"/>
        <v>1976.695053528</v>
      </c>
      <c r="X129">
        <v>10.08914</v>
      </c>
      <c r="Y129">
        <f t="shared" si="6"/>
        <v>12.613893032</v>
      </c>
      <c r="Z129">
        <f t="shared" si="7"/>
        <v>22.703033032</v>
      </c>
    </row>
    <row r="130" spans="17:26" x14ac:dyDescent="0.3">
      <c r="Q130">
        <v>1980.1369299999999</v>
      </c>
      <c r="R130">
        <f t="shared" si="4"/>
        <v>4.0004165960000009</v>
      </c>
      <c r="S130">
        <f t="shared" si="5"/>
        <v>1984.1373465959998</v>
      </c>
      <c r="X130">
        <v>10.0688</v>
      </c>
      <c r="Y130">
        <f t="shared" si="6"/>
        <v>12.61391744</v>
      </c>
      <c r="Z130">
        <f t="shared" si="7"/>
        <v>22.682717439999998</v>
      </c>
    </row>
    <row r="131" spans="17:26" x14ac:dyDescent="0.3">
      <c r="Q131">
        <v>1987.60124</v>
      </c>
      <c r="R131">
        <f t="shared" ref="R131:R194" si="8">Q131*-0.0028+9.5448</f>
        <v>3.9795165280000004</v>
      </c>
      <c r="S131">
        <f t="shared" ref="S131:S194" si="9">Q131+R131</f>
        <v>1991.5807565279999</v>
      </c>
      <c r="X131">
        <v>10.04834</v>
      </c>
      <c r="Y131">
        <f t="shared" ref="Y131:Y194" si="10">-0.0012*X131 + 12.626</f>
        <v>12.613941991999999</v>
      </c>
      <c r="Z131">
        <f t="shared" ref="Z131:Z194" si="11">X131+Y131</f>
        <v>22.662281991999997</v>
      </c>
    </row>
    <row r="132" spans="17:26" x14ac:dyDescent="0.3">
      <c r="Q132">
        <v>1995.0666699999999</v>
      </c>
      <c r="R132">
        <f t="shared" si="8"/>
        <v>3.9586133240000008</v>
      </c>
      <c r="S132">
        <f t="shared" si="9"/>
        <v>1999.0252833239999</v>
      </c>
      <c r="X132">
        <v>10.02777</v>
      </c>
      <c r="Y132">
        <f t="shared" si="10"/>
        <v>12.613966675999999</v>
      </c>
      <c r="Z132">
        <f t="shared" si="11"/>
        <v>22.641736676000001</v>
      </c>
    </row>
    <row r="133" spans="17:26" x14ac:dyDescent="0.3">
      <c r="Q133">
        <v>2002.53323</v>
      </c>
      <c r="R133">
        <f t="shared" si="8"/>
        <v>3.9377069560000004</v>
      </c>
      <c r="S133">
        <f t="shared" si="9"/>
        <v>2006.4709369560001</v>
      </c>
      <c r="X133">
        <v>10.007110000000001</v>
      </c>
      <c r="Y133">
        <f t="shared" si="10"/>
        <v>12.613991468</v>
      </c>
      <c r="Z133">
        <f t="shared" si="11"/>
        <v>22.621101467999999</v>
      </c>
    </row>
    <row r="134" spans="17:26" x14ac:dyDescent="0.3">
      <c r="Q134">
        <v>2010.0009</v>
      </c>
      <c r="R134">
        <f t="shared" si="8"/>
        <v>3.9167974800000005</v>
      </c>
      <c r="S134">
        <f t="shared" si="9"/>
        <v>2013.91769748</v>
      </c>
      <c r="X134">
        <v>9.9863400000000002</v>
      </c>
      <c r="Y134">
        <f t="shared" si="10"/>
        <v>12.614016392</v>
      </c>
      <c r="Z134">
        <f t="shared" si="11"/>
        <v>22.600356392000002</v>
      </c>
    </row>
    <row r="135" spans="17:26" x14ac:dyDescent="0.3">
      <c r="Q135">
        <v>2017.4696899999999</v>
      </c>
      <c r="R135">
        <f t="shared" si="8"/>
        <v>3.8958848680000004</v>
      </c>
      <c r="S135">
        <f t="shared" si="9"/>
        <v>2021.3655748679998</v>
      </c>
      <c r="X135">
        <v>9.9654900000000008</v>
      </c>
      <c r="Y135">
        <f t="shared" si="10"/>
        <v>12.614041411999999</v>
      </c>
      <c r="Z135">
        <f t="shared" si="11"/>
        <v>22.579531412000001</v>
      </c>
    </row>
    <row r="136" spans="17:26" x14ac:dyDescent="0.3">
      <c r="Q136">
        <v>2024.9395999999999</v>
      </c>
      <c r="R136">
        <f t="shared" si="8"/>
        <v>3.8749691200000003</v>
      </c>
      <c r="S136">
        <f t="shared" si="9"/>
        <v>2028.81456912</v>
      </c>
      <c r="X136">
        <v>9.9445499999999996</v>
      </c>
      <c r="Y136">
        <f t="shared" si="10"/>
        <v>12.61406654</v>
      </c>
      <c r="Z136">
        <f t="shared" si="11"/>
        <v>22.558616539999999</v>
      </c>
    </row>
    <row r="137" spans="17:26" x14ac:dyDescent="0.3">
      <c r="Q137">
        <v>2032.4106400000001</v>
      </c>
      <c r="R137">
        <f t="shared" si="8"/>
        <v>3.8540502080000003</v>
      </c>
      <c r="S137">
        <f t="shared" si="9"/>
        <v>2036.264690208</v>
      </c>
      <c r="X137">
        <v>9.9235399999999991</v>
      </c>
      <c r="Y137">
        <f t="shared" si="10"/>
        <v>12.614091752</v>
      </c>
      <c r="Z137">
        <f t="shared" si="11"/>
        <v>22.537631751999999</v>
      </c>
    </row>
    <row r="138" spans="17:26" x14ac:dyDescent="0.3">
      <c r="Q138">
        <v>2039.8827900000001</v>
      </c>
      <c r="R138">
        <f t="shared" si="8"/>
        <v>3.8331281879999999</v>
      </c>
      <c r="S138">
        <f t="shared" si="9"/>
        <v>2043.7159181880002</v>
      </c>
      <c r="X138">
        <v>9.9024400000000004</v>
      </c>
      <c r="Y138">
        <f t="shared" si="10"/>
        <v>12.614117071999999</v>
      </c>
      <c r="Z138">
        <f t="shared" si="11"/>
        <v>22.516557071999998</v>
      </c>
    </row>
    <row r="139" spans="17:26" x14ac:dyDescent="0.3">
      <c r="Q139">
        <v>2047.35607</v>
      </c>
      <c r="R139">
        <f t="shared" si="8"/>
        <v>3.8122030040000006</v>
      </c>
      <c r="S139">
        <f t="shared" si="9"/>
        <v>2051.1682730040002</v>
      </c>
      <c r="X139">
        <v>9.8812800000000003</v>
      </c>
      <c r="Y139">
        <f t="shared" si="10"/>
        <v>12.614142463999999</v>
      </c>
      <c r="Z139">
        <f t="shared" si="11"/>
        <v>22.495422464000001</v>
      </c>
    </row>
    <row r="140" spans="17:26" x14ac:dyDescent="0.3">
      <c r="Q140">
        <v>2054.8304600000001</v>
      </c>
      <c r="R140">
        <f t="shared" si="8"/>
        <v>3.7912747119999999</v>
      </c>
      <c r="S140">
        <f t="shared" si="9"/>
        <v>2058.621734712</v>
      </c>
      <c r="X140">
        <v>9.8600600000000007</v>
      </c>
      <c r="Y140">
        <f t="shared" si="10"/>
        <v>12.614167927999999</v>
      </c>
      <c r="Z140">
        <f t="shared" si="11"/>
        <v>22.474227927999998</v>
      </c>
    </row>
    <row r="141" spans="17:26" x14ac:dyDescent="0.3">
      <c r="Q141">
        <v>2062.3059800000001</v>
      </c>
      <c r="R141">
        <f t="shared" si="8"/>
        <v>3.7703432560000003</v>
      </c>
      <c r="S141">
        <f t="shared" si="9"/>
        <v>2066.0763232560003</v>
      </c>
      <c r="X141">
        <v>9.8387799999999999</v>
      </c>
      <c r="Y141">
        <f t="shared" si="10"/>
        <v>12.614193464</v>
      </c>
      <c r="Z141">
        <f t="shared" si="11"/>
        <v>22.452973463999999</v>
      </c>
    </row>
    <row r="142" spans="17:26" x14ac:dyDescent="0.3">
      <c r="Q142">
        <v>2069.7826100000002</v>
      </c>
      <c r="R142">
        <f t="shared" si="8"/>
        <v>3.7494086920000003</v>
      </c>
      <c r="S142">
        <f t="shared" si="9"/>
        <v>2073.5320186920003</v>
      </c>
      <c r="X142">
        <v>9.8174499999999991</v>
      </c>
      <c r="Y142">
        <f t="shared" si="10"/>
        <v>12.61421906</v>
      </c>
      <c r="Z142">
        <f t="shared" si="11"/>
        <v>22.431669059999997</v>
      </c>
    </row>
    <row r="143" spans="17:26" x14ac:dyDescent="0.3">
      <c r="Q143">
        <v>2077.26037</v>
      </c>
      <c r="R143">
        <f t="shared" si="8"/>
        <v>3.7284709640000004</v>
      </c>
      <c r="S143">
        <f t="shared" si="9"/>
        <v>2080.9888409639998</v>
      </c>
      <c r="X143">
        <v>9.7960700000000003</v>
      </c>
      <c r="Y143">
        <f t="shared" si="10"/>
        <v>12.614244716</v>
      </c>
      <c r="Z143">
        <f t="shared" si="11"/>
        <v>22.410314716000002</v>
      </c>
    </row>
    <row r="144" spans="17:26" x14ac:dyDescent="0.3">
      <c r="Q144">
        <v>2084.7392500000001</v>
      </c>
      <c r="R144">
        <f t="shared" si="8"/>
        <v>3.7075301000000005</v>
      </c>
      <c r="S144">
        <f t="shared" si="9"/>
        <v>2088.4467801000001</v>
      </c>
      <c r="X144">
        <v>9.7746499999999994</v>
      </c>
      <c r="Y144">
        <f t="shared" si="10"/>
        <v>12.614270419999999</v>
      </c>
      <c r="Z144">
        <f t="shared" si="11"/>
        <v>22.388920419999998</v>
      </c>
    </row>
    <row r="145" spans="17:26" x14ac:dyDescent="0.3">
      <c r="Q145">
        <v>2092.2192399999999</v>
      </c>
      <c r="R145">
        <f t="shared" si="8"/>
        <v>3.686586128000001</v>
      </c>
      <c r="S145">
        <f t="shared" si="9"/>
        <v>2095.9058261279997</v>
      </c>
      <c r="X145">
        <v>9.75319</v>
      </c>
      <c r="Y145">
        <f t="shared" si="10"/>
        <v>12.614296172</v>
      </c>
      <c r="Z145">
        <f t="shared" si="11"/>
        <v>22.367486172</v>
      </c>
    </row>
    <row r="146" spans="17:26" x14ac:dyDescent="0.3">
      <c r="Q146">
        <v>2099.7003599999998</v>
      </c>
      <c r="R146">
        <f t="shared" si="8"/>
        <v>3.6656389920000008</v>
      </c>
      <c r="S146">
        <f t="shared" si="9"/>
        <v>2103.3659989919997</v>
      </c>
      <c r="X146">
        <v>9.7317099999999996</v>
      </c>
      <c r="Y146">
        <f t="shared" si="10"/>
        <v>12.614321947999999</v>
      </c>
      <c r="Z146">
        <f t="shared" si="11"/>
        <v>22.346031947999997</v>
      </c>
    </row>
    <row r="147" spans="17:26" x14ac:dyDescent="0.3">
      <c r="Q147">
        <v>2107.1826000000001</v>
      </c>
      <c r="R147">
        <f t="shared" si="8"/>
        <v>3.6446887200000004</v>
      </c>
      <c r="S147">
        <f t="shared" si="9"/>
        <v>2110.8272887200001</v>
      </c>
      <c r="X147">
        <v>9.7102000000000004</v>
      </c>
      <c r="Y147">
        <f t="shared" si="10"/>
        <v>12.614347759999999</v>
      </c>
      <c r="Z147">
        <f t="shared" si="11"/>
        <v>22.324547760000002</v>
      </c>
    </row>
    <row r="148" spans="17:26" x14ac:dyDescent="0.3">
      <c r="Q148">
        <v>2114.6659599999998</v>
      </c>
      <c r="R148">
        <f t="shared" si="8"/>
        <v>3.6237353120000009</v>
      </c>
      <c r="S148">
        <f t="shared" si="9"/>
        <v>2118.2896953119998</v>
      </c>
      <c r="X148">
        <v>9.6886700000000001</v>
      </c>
      <c r="Y148">
        <f t="shared" si="10"/>
        <v>12.614373596</v>
      </c>
      <c r="Z148">
        <f t="shared" si="11"/>
        <v>22.303043596000002</v>
      </c>
    </row>
    <row r="149" spans="17:26" x14ac:dyDescent="0.3">
      <c r="Q149">
        <v>2122.1504399999999</v>
      </c>
      <c r="R149">
        <f t="shared" si="8"/>
        <v>3.6027787680000012</v>
      </c>
      <c r="S149">
        <f t="shared" si="9"/>
        <v>2125.7532187679999</v>
      </c>
      <c r="X149">
        <v>9.6671200000000006</v>
      </c>
      <c r="Y149">
        <f t="shared" si="10"/>
        <v>12.614399455999999</v>
      </c>
      <c r="Z149">
        <f t="shared" si="11"/>
        <v>22.281519455999998</v>
      </c>
    </row>
    <row r="150" spans="17:26" x14ac:dyDescent="0.3">
      <c r="Q150">
        <v>2129.6360399999999</v>
      </c>
      <c r="R150">
        <f t="shared" si="8"/>
        <v>3.5818190880000005</v>
      </c>
      <c r="S150">
        <f t="shared" si="9"/>
        <v>2133.2178590879998</v>
      </c>
      <c r="X150">
        <v>9.6455699999999993</v>
      </c>
      <c r="Y150">
        <f t="shared" si="10"/>
        <v>12.614425316</v>
      </c>
      <c r="Z150">
        <f t="shared" si="11"/>
        <v>22.259995316000001</v>
      </c>
    </row>
    <row r="151" spans="17:26" x14ac:dyDescent="0.3">
      <c r="Q151">
        <v>2137.1227600000002</v>
      </c>
      <c r="R151">
        <f t="shared" si="8"/>
        <v>3.5608562719999997</v>
      </c>
      <c r="S151">
        <f t="shared" si="9"/>
        <v>2140.6836162720001</v>
      </c>
      <c r="X151">
        <v>9.6240100000000002</v>
      </c>
      <c r="Y151">
        <f t="shared" si="10"/>
        <v>12.614451188</v>
      </c>
      <c r="Z151">
        <f t="shared" si="11"/>
        <v>22.238461188000002</v>
      </c>
    </row>
    <row r="152" spans="17:26" x14ac:dyDescent="0.3">
      <c r="Q152">
        <v>2144.6106</v>
      </c>
      <c r="R152">
        <f t="shared" si="8"/>
        <v>3.5398903200000005</v>
      </c>
      <c r="S152">
        <f t="shared" si="9"/>
        <v>2148.1504903199998</v>
      </c>
      <c r="X152">
        <v>9.6024600000000007</v>
      </c>
      <c r="Y152">
        <f t="shared" si="10"/>
        <v>12.614477047999999</v>
      </c>
      <c r="Z152">
        <f t="shared" si="11"/>
        <v>22.216937047999998</v>
      </c>
    </row>
    <row r="153" spans="17:26" x14ac:dyDescent="0.3">
      <c r="Q153">
        <v>2152.0995600000001</v>
      </c>
      <c r="R153">
        <f t="shared" si="8"/>
        <v>3.5189212320000003</v>
      </c>
      <c r="S153">
        <f t="shared" si="9"/>
        <v>2155.6184812320002</v>
      </c>
      <c r="X153">
        <v>9.5809200000000008</v>
      </c>
      <c r="Y153">
        <f t="shared" si="10"/>
        <v>12.614502895999999</v>
      </c>
      <c r="Z153">
        <f t="shared" si="11"/>
        <v>22.195422896</v>
      </c>
    </row>
    <row r="154" spans="17:26" x14ac:dyDescent="0.3">
      <c r="Q154">
        <v>2159.5896400000001</v>
      </c>
      <c r="R154">
        <f t="shared" si="8"/>
        <v>3.497949008</v>
      </c>
      <c r="S154">
        <f t="shared" si="9"/>
        <v>2163.0875890080001</v>
      </c>
      <c r="X154">
        <v>9.5593800000000009</v>
      </c>
      <c r="Y154">
        <f t="shared" si="10"/>
        <v>12.614528743999999</v>
      </c>
      <c r="Z154">
        <f t="shared" si="11"/>
        <v>22.173908744000002</v>
      </c>
    </row>
    <row r="155" spans="17:26" x14ac:dyDescent="0.3">
      <c r="Q155">
        <v>2167.0808400000001</v>
      </c>
      <c r="R155">
        <f t="shared" si="8"/>
        <v>3.4769736480000004</v>
      </c>
      <c r="S155">
        <f t="shared" si="9"/>
        <v>2170.5578136479999</v>
      </c>
      <c r="X155">
        <v>9.5378699999999998</v>
      </c>
      <c r="Y155">
        <f t="shared" si="10"/>
        <v>12.614554556</v>
      </c>
      <c r="Z155">
        <f t="shared" si="11"/>
        <v>22.152424556</v>
      </c>
    </row>
    <row r="156" spans="17:26" x14ac:dyDescent="0.3">
      <c r="Q156">
        <v>2174.5731599999999</v>
      </c>
      <c r="R156">
        <f t="shared" si="8"/>
        <v>3.4559951520000007</v>
      </c>
      <c r="S156">
        <f t="shared" si="9"/>
        <v>2178.0291551519999</v>
      </c>
      <c r="X156">
        <v>9.5163799999999998</v>
      </c>
      <c r="Y156">
        <f t="shared" si="10"/>
        <v>12.614580344</v>
      </c>
      <c r="Z156">
        <f t="shared" si="11"/>
        <v>22.130960344000002</v>
      </c>
    </row>
    <row r="157" spans="17:26" x14ac:dyDescent="0.3">
      <c r="Q157">
        <v>2182.0666000000001</v>
      </c>
      <c r="R157">
        <f t="shared" si="8"/>
        <v>3.43501352</v>
      </c>
      <c r="S157">
        <f t="shared" si="9"/>
        <v>2185.5016135200003</v>
      </c>
      <c r="X157">
        <v>9.4949300000000001</v>
      </c>
      <c r="Y157">
        <f t="shared" si="10"/>
        <v>12.614606084</v>
      </c>
      <c r="Z157">
        <f t="shared" si="11"/>
        <v>22.109536083999998</v>
      </c>
    </row>
    <row r="158" spans="17:26" x14ac:dyDescent="0.3">
      <c r="Q158">
        <v>2189.5611699999999</v>
      </c>
      <c r="R158">
        <f t="shared" si="8"/>
        <v>3.4140287240000005</v>
      </c>
      <c r="S158">
        <f t="shared" si="9"/>
        <v>2192.9751987240002</v>
      </c>
      <c r="X158">
        <v>9.4734999999999996</v>
      </c>
      <c r="Y158">
        <f t="shared" si="10"/>
        <v>12.6146318</v>
      </c>
      <c r="Z158">
        <f t="shared" si="11"/>
        <v>22.088131799999999</v>
      </c>
    </row>
    <row r="159" spans="17:26" x14ac:dyDescent="0.3">
      <c r="Q159">
        <v>2197.0568499999999</v>
      </c>
      <c r="R159">
        <f t="shared" si="8"/>
        <v>3.3930408200000004</v>
      </c>
      <c r="S159">
        <f t="shared" si="9"/>
        <v>2200.4498908199998</v>
      </c>
      <c r="X159">
        <v>9.4521200000000007</v>
      </c>
      <c r="Y159">
        <f t="shared" si="10"/>
        <v>12.614657456</v>
      </c>
      <c r="Z159">
        <f t="shared" si="11"/>
        <v>22.066777456000001</v>
      </c>
    </row>
    <row r="160" spans="17:26" x14ac:dyDescent="0.3">
      <c r="Q160">
        <v>2204.55366</v>
      </c>
      <c r="R160">
        <f t="shared" si="8"/>
        <v>3.3720497520000006</v>
      </c>
      <c r="S160">
        <f t="shared" si="9"/>
        <v>2207.9257097519999</v>
      </c>
      <c r="X160">
        <v>9.43079</v>
      </c>
      <c r="Y160">
        <f t="shared" si="10"/>
        <v>12.614683052</v>
      </c>
      <c r="Z160">
        <f t="shared" si="11"/>
        <v>22.045473051999998</v>
      </c>
    </row>
    <row r="161" spans="17:26" x14ac:dyDescent="0.3">
      <c r="Q161">
        <v>2212.0515799999998</v>
      </c>
      <c r="R161">
        <f t="shared" si="8"/>
        <v>3.3510555760000011</v>
      </c>
      <c r="S161">
        <f t="shared" si="9"/>
        <v>2215.4026355759997</v>
      </c>
      <c r="X161">
        <v>9.4094999999999995</v>
      </c>
      <c r="Y161">
        <f t="shared" si="10"/>
        <v>12.6147086</v>
      </c>
      <c r="Z161">
        <f t="shared" si="11"/>
        <v>22.024208600000001</v>
      </c>
    </row>
    <row r="162" spans="17:26" x14ac:dyDescent="0.3">
      <c r="Q162">
        <v>2219.55062</v>
      </c>
      <c r="R162">
        <f t="shared" si="8"/>
        <v>3.3300582640000007</v>
      </c>
      <c r="S162">
        <f t="shared" si="9"/>
        <v>2222.8806782639999</v>
      </c>
      <c r="X162">
        <v>9.38828</v>
      </c>
      <c r="Y162">
        <f t="shared" si="10"/>
        <v>12.614734064</v>
      </c>
      <c r="Z162">
        <f t="shared" si="11"/>
        <v>22.003014063999998</v>
      </c>
    </row>
    <row r="163" spans="17:26" x14ac:dyDescent="0.3">
      <c r="Q163">
        <v>2227.0507899999998</v>
      </c>
      <c r="R163">
        <f t="shared" si="8"/>
        <v>3.3090577880000014</v>
      </c>
      <c r="S163">
        <f t="shared" si="9"/>
        <v>2230.3598477879996</v>
      </c>
      <c r="X163">
        <v>9.3671100000000003</v>
      </c>
      <c r="Y163">
        <f t="shared" si="10"/>
        <v>12.614759467999999</v>
      </c>
      <c r="Z163">
        <f t="shared" si="11"/>
        <v>21.981869467999999</v>
      </c>
    </row>
    <row r="164" spans="17:26" x14ac:dyDescent="0.3">
      <c r="Q164">
        <v>2234.5520799999999</v>
      </c>
      <c r="R164">
        <f t="shared" si="8"/>
        <v>3.288054176000001</v>
      </c>
      <c r="S164">
        <f t="shared" si="9"/>
        <v>2237.840134176</v>
      </c>
      <c r="X164">
        <v>9.3460199999999993</v>
      </c>
      <c r="Y164">
        <f t="shared" si="10"/>
        <v>12.614784775999999</v>
      </c>
      <c r="Z164">
        <f t="shared" si="11"/>
        <v>21.960804775999996</v>
      </c>
    </row>
    <row r="165" spans="17:26" x14ac:dyDescent="0.3">
      <c r="Q165">
        <v>2242.0544799999998</v>
      </c>
      <c r="R165">
        <f t="shared" si="8"/>
        <v>3.2670474560000011</v>
      </c>
      <c r="S165">
        <f t="shared" si="9"/>
        <v>2245.3215274559998</v>
      </c>
      <c r="X165">
        <v>9.3249999999999993</v>
      </c>
      <c r="Y165">
        <f t="shared" si="10"/>
        <v>12.61481</v>
      </c>
      <c r="Z165">
        <f t="shared" si="11"/>
        <v>21.939810000000001</v>
      </c>
    </row>
    <row r="166" spans="17:26" x14ac:dyDescent="0.3">
      <c r="Q166">
        <v>2249.5580100000002</v>
      </c>
      <c r="R166">
        <f t="shared" si="8"/>
        <v>3.2460375719999996</v>
      </c>
      <c r="S166">
        <f t="shared" si="9"/>
        <v>2252.8040475720004</v>
      </c>
      <c r="X166">
        <v>9.3040500000000002</v>
      </c>
      <c r="Y166">
        <f t="shared" si="10"/>
        <v>12.61483514</v>
      </c>
      <c r="Z166">
        <f t="shared" si="11"/>
        <v>21.91888514</v>
      </c>
    </row>
    <row r="167" spans="17:26" x14ac:dyDescent="0.3">
      <c r="Q167">
        <v>2257.0626600000001</v>
      </c>
      <c r="R167">
        <f t="shared" si="8"/>
        <v>3.2250245520000007</v>
      </c>
      <c r="S167">
        <f t="shared" si="9"/>
        <v>2260.287684552</v>
      </c>
      <c r="X167">
        <v>9.2832000000000008</v>
      </c>
      <c r="Y167">
        <f t="shared" si="10"/>
        <v>12.614860159999999</v>
      </c>
      <c r="Z167">
        <f t="shared" si="11"/>
        <v>21.89806016</v>
      </c>
    </row>
    <row r="168" spans="17:26" x14ac:dyDescent="0.3">
      <c r="Q168">
        <v>2264.5684200000001</v>
      </c>
      <c r="R168">
        <f t="shared" si="8"/>
        <v>3.2040084240000004</v>
      </c>
      <c r="S168">
        <f t="shared" si="9"/>
        <v>2267.7724284240003</v>
      </c>
      <c r="X168">
        <v>9.2624300000000002</v>
      </c>
      <c r="Y168">
        <f t="shared" si="10"/>
        <v>12.614885083999999</v>
      </c>
      <c r="Z168">
        <f t="shared" si="11"/>
        <v>21.877315083999999</v>
      </c>
    </row>
    <row r="169" spans="17:26" x14ac:dyDescent="0.3">
      <c r="Q169">
        <v>2272.0753100000002</v>
      </c>
      <c r="R169">
        <f t="shared" si="8"/>
        <v>3.1829891320000003</v>
      </c>
      <c r="S169">
        <f t="shared" si="9"/>
        <v>2275.258299132</v>
      </c>
      <c r="X169">
        <v>9.2417599999999993</v>
      </c>
      <c r="Y169">
        <f t="shared" si="10"/>
        <v>12.614909888</v>
      </c>
      <c r="Z169">
        <f t="shared" si="11"/>
        <v>21.856669887999999</v>
      </c>
    </row>
    <row r="170" spans="17:26" x14ac:dyDescent="0.3">
      <c r="Q170">
        <v>2279.5833200000002</v>
      </c>
      <c r="R170">
        <f t="shared" si="8"/>
        <v>3.1619667040000001</v>
      </c>
      <c r="S170">
        <f t="shared" si="9"/>
        <v>2282.7452867040001</v>
      </c>
      <c r="X170">
        <v>9.22119</v>
      </c>
      <c r="Y170">
        <f t="shared" si="10"/>
        <v>12.614934571999999</v>
      </c>
      <c r="Z170">
        <f t="shared" si="11"/>
        <v>21.836124571999999</v>
      </c>
    </row>
    <row r="171" spans="17:26" x14ac:dyDescent="0.3">
      <c r="Q171">
        <v>2287.0924500000001</v>
      </c>
      <c r="R171">
        <f t="shared" si="8"/>
        <v>3.1409411399999998</v>
      </c>
      <c r="S171">
        <f t="shared" si="9"/>
        <v>2290.2333911400001</v>
      </c>
      <c r="X171">
        <v>9.2007200000000005</v>
      </c>
      <c r="Y171">
        <f t="shared" si="10"/>
        <v>12.614959136</v>
      </c>
      <c r="Z171">
        <f t="shared" si="11"/>
        <v>21.815679136</v>
      </c>
    </row>
    <row r="172" spans="17:26" x14ac:dyDescent="0.3">
      <c r="Q172">
        <v>2294.6026999999999</v>
      </c>
      <c r="R172">
        <f t="shared" si="8"/>
        <v>3.1199124400000011</v>
      </c>
      <c r="S172">
        <f t="shared" si="9"/>
        <v>2297.7226124399999</v>
      </c>
      <c r="X172">
        <v>9.1803699999999999</v>
      </c>
      <c r="Y172">
        <f t="shared" si="10"/>
        <v>12.614983556</v>
      </c>
      <c r="Z172">
        <f t="shared" si="11"/>
        <v>21.795353556000002</v>
      </c>
    </row>
    <row r="173" spans="17:26" x14ac:dyDescent="0.3">
      <c r="Q173">
        <v>2302.1140700000001</v>
      </c>
      <c r="R173">
        <f t="shared" si="8"/>
        <v>3.0988806040000005</v>
      </c>
      <c r="S173">
        <f t="shared" si="9"/>
        <v>2305.2129506040001</v>
      </c>
      <c r="X173">
        <v>9.1601400000000002</v>
      </c>
      <c r="Y173">
        <f t="shared" si="10"/>
        <v>12.615007832</v>
      </c>
      <c r="Z173">
        <f t="shared" si="11"/>
        <v>21.775147832000002</v>
      </c>
    </row>
    <row r="174" spans="17:26" x14ac:dyDescent="0.3">
      <c r="Q174">
        <v>2309.6265600000002</v>
      </c>
      <c r="R174">
        <f t="shared" si="8"/>
        <v>3.0778456319999998</v>
      </c>
      <c r="S174">
        <f t="shared" si="9"/>
        <v>2312.7044056320001</v>
      </c>
      <c r="X174">
        <v>9.1400199999999998</v>
      </c>
      <c r="Y174">
        <f t="shared" si="10"/>
        <v>12.615031975999999</v>
      </c>
      <c r="Z174">
        <f t="shared" si="11"/>
        <v>21.755051975999997</v>
      </c>
    </row>
    <row r="175" spans="17:26" x14ac:dyDescent="0.3">
      <c r="Q175">
        <v>2317.1401700000001</v>
      </c>
      <c r="R175">
        <f t="shared" si="8"/>
        <v>3.0568075239999999</v>
      </c>
      <c r="S175">
        <f t="shared" si="9"/>
        <v>2320.196977524</v>
      </c>
      <c r="X175">
        <v>9.1200399999999995</v>
      </c>
      <c r="Y175">
        <f t="shared" si="10"/>
        <v>12.615055951999999</v>
      </c>
      <c r="Z175">
        <f t="shared" si="11"/>
        <v>21.735095951999998</v>
      </c>
    </row>
    <row r="176" spans="17:26" x14ac:dyDescent="0.3">
      <c r="Q176">
        <v>2324.6549</v>
      </c>
      <c r="R176">
        <f t="shared" si="8"/>
        <v>3.0357662800000007</v>
      </c>
      <c r="S176">
        <f t="shared" si="9"/>
        <v>2327.6906662800002</v>
      </c>
      <c r="X176">
        <v>9.1001899999999996</v>
      </c>
      <c r="Y176">
        <f t="shared" si="10"/>
        <v>12.615079772</v>
      </c>
      <c r="Z176">
        <f t="shared" si="11"/>
        <v>21.715269771999999</v>
      </c>
    </row>
    <row r="177" spans="17:26" x14ac:dyDescent="0.3">
      <c r="Q177">
        <v>2332.1707500000002</v>
      </c>
      <c r="R177">
        <f t="shared" si="8"/>
        <v>3.0147218999999996</v>
      </c>
      <c r="S177">
        <f t="shared" si="9"/>
        <v>2335.1854719000003</v>
      </c>
      <c r="X177">
        <v>9.0804799999999997</v>
      </c>
      <c r="Y177">
        <f t="shared" si="10"/>
        <v>12.615103423999999</v>
      </c>
      <c r="Z177">
        <f t="shared" si="11"/>
        <v>21.695583423999999</v>
      </c>
    </row>
    <row r="178" spans="17:26" x14ac:dyDescent="0.3">
      <c r="Q178">
        <v>2339.6877199999999</v>
      </c>
      <c r="R178">
        <f t="shared" si="8"/>
        <v>2.9936743840000011</v>
      </c>
      <c r="S178">
        <f t="shared" si="9"/>
        <v>2342.6813943839998</v>
      </c>
      <c r="X178">
        <v>9.0609099999999998</v>
      </c>
      <c r="Y178">
        <f t="shared" si="10"/>
        <v>12.615126907999999</v>
      </c>
      <c r="Z178">
        <f t="shared" si="11"/>
        <v>21.676036908</v>
      </c>
    </row>
    <row r="179" spans="17:26" x14ac:dyDescent="0.3">
      <c r="Q179">
        <v>2347.2058200000001</v>
      </c>
      <c r="R179">
        <f t="shared" si="8"/>
        <v>2.9726237040000001</v>
      </c>
      <c r="S179">
        <f t="shared" si="9"/>
        <v>2350.1784437040001</v>
      </c>
      <c r="X179">
        <v>9.0414999999999992</v>
      </c>
      <c r="Y179">
        <f t="shared" si="10"/>
        <v>12.615150199999999</v>
      </c>
      <c r="Z179">
        <f t="shared" si="11"/>
        <v>21.656650199999998</v>
      </c>
    </row>
    <row r="180" spans="17:26" x14ac:dyDescent="0.3">
      <c r="Q180">
        <v>2354.7250300000001</v>
      </c>
      <c r="R180">
        <f t="shared" si="8"/>
        <v>2.9515699160000004</v>
      </c>
      <c r="S180">
        <f t="shared" si="9"/>
        <v>2357.6765999160002</v>
      </c>
      <c r="X180">
        <v>9.02224</v>
      </c>
      <c r="Y180">
        <f t="shared" si="10"/>
        <v>12.615173312</v>
      </c>
      <c r="Z180">
        <f t="shared" si="11"/>
        <v>21.637413312</v>
      </c>
    </row>
    <row r="181" spans="17:26" x14ac:dyDescent="0.3">
      <c r="Q181">
        <v>2362.2453599999999</v>
      </c>
      <c r="R181">
        <f t="shared" si="8"/>
        <v>2.9305129920000006</v>
      </c>
      <c r="S181">
        <f t="shared" si="9"/>
        <v>2365.1758729919998</v>
      </c>
      <c r="X181">
        <v>9.0031400000000001</v>
      </c>
      <c r="Y181">
        <f t="shared" si="10"/>
        <v>12.615196231999999</v>
      </c>
      <c r="Z181">
        <f t="shared" si="11"/>
        <v>21.618336231999997</v>
      </c>
    </row>
    <row r="182" spans="17:26" x14ac:dyDescent="0.3">
      <c r="Q182">
        <v>2369.7668199999998</v>
      </c>
      <c r="R182">
        <f t="shared" si="8"/>
        <v>2.909452904000001</v>
      </c>
      <c r="S182">
        <f t="shared" si="9"/>
        <v>2372.6762729039997</v>
      </c>
      <c r="X182">
        <v>8.9842099999999991</v>
      </c>
      <c r="Y182">
        <f t="shared" si="10"/>
        <v>12.615218947999999</v>
      </c>
      <c r="Z182">
        <f t="shared" si="11"/>
        <v>21.599428947999996</v>
      </c>
    </row>
    <row r="183" spans="17:26" x14ac:dyDescent="0.3">
      <c r="Q183">
        <v>2377.2893899999999</v>
      </c>
      <c r="R183">
        <f t="shared" si="8"/>
        <v>2.8883897080000009</v>
      </c>
      <c r="S183">
        <f t="shared" si="9"/>
        <v>2380.1777797079999</v>
      </c>
      <c r="X183">
        <v>8.9654500000000006</v>
      </c>
      <c r="Y183">
        <f t="shared" si="10"/>
        <v>12.61524146</v>
      </c>
      <c r="Z183">
        <f t="shared" si="11"/>
        <v>21.580691460000001</v>
      </c>
    </row>
    <row r="184" spans="17:26" x14ac:dyDescent="0.3">
      <c r="Q184">
        <v>2384.8130900000001</v>
      </c>
      <c r="R184">
        <f t="shared" si="8"/>
        <v>2.8673233480000002</v>
      </c>
      <c r="S184">
        <f t="shared" si="9"/>
        <v>2387.680413348</v>
      </c>
      <c r="X184">
        <v>8.9468700000000005</v>
      </c>
      <c r="Y184">
        <f t="shared" si="10"/>
        <v>12.615263755999999</v>
      </c>
      <c r="Z184">
        <f t="shared" si="11"/>
        <v>21.562133756000001</v>
      </c>
    </row>
    <row r="185" spans="17:26" x14ac:dyDescent="0.3">
      <c r="Q185">
        <v>2392.3379</v>
      </c>
      <c r="R185">
        <f t="shared" si="8"/>
        <v>2.8462538800000008</v>
      </c>
      <c r="S185">
        <f t="shared" si="9"/>
        <v>2395.1841538799999</v>
      </c>
      <c r="X185">
        <v>8.9284700000000008</v>
      </c>
      <c r="Y185">
        <f t="shared" si="10"/>
        <v>12.615285836</v>
      </c>
      <c r="Z185">
        <f t="shared" si="11"/>
        <v>21.543755836000003</v>
      </c>
    </row>
    <row r="186" spans="17:26" x14ac:dyDescent="0.3">
      <c r="Q186">
        <v>2399.86384</v>
      </c>
      <c r="R186">
        <f t="shared" si="8"/>
        <v>2.8251812480000007</v>
      </c>
      <c r="S186">
        <f t="shared" si="9"/>
        <v>2402.6890212479998</v>
      </c>
      <c r="X186">
        <v>8.9102599999999992</v>
      </c>
      <c r="Y186">
        <f t="shared" si="10"/>
        <v>12.615307688</v>
      </c>
      <c r="Z186">
        <f t="shared" si="11"/>
        <v>21.525567687999999</v>
      </c>
    </row>
    <row r="187" spans="17:26" x14ac:dyDescent="0.3">
      <c r="Q187">
        <v>2407.3908900000001</v>
      </c>
      <c r="R187">
        <f t="shared" si="8"/>
        <v>2.8041055080000001</v>
      </c>
      <c r="S187">
        <f t="shared" si="9"/>
        <v>2410.1949955079999</v>
      </c>
      <c r="X187">
        <v>8.8922500000000007</v>
      </c>
      <c r="Y187">
        <f t="shared" si="10"/>
        <v>12.615329299999999</v>
      </c>
      <c r="Z187">
        <f t="shared" si="11"/>
        <v>21.5075793</v>
      </c>
    </row>
    <row r="188" spans="17:26" x14ac:dyDescent="0.3">
      <c r="Q188">
        <v>2414.9190699999999</v>
      </c>
      <c r="R188">
        <f t="shared" si="8"/>
        <v>2.7830266040000007</v>
      </c>
      <c r="S188">
        <f t="shared" si="9"/>
        <v>2417.702096604</v>
      </c>
      <c r="X188">
        <v>8.8744300000000003</v>
      </c>
      <c r="Y188">
        <f t="shared" si="10"/>
        <v>12.615350683999999</v>
      </c>
      <c r="Z188">
        <f t="shared" si="11"/>
        <v>21.489780683999999</v>
      </c>
    </row>
    <row r="189" spans="17:26" x14ac:dyDescent="0.3">
      <c r="Q189">
        <v>2422.4483700000001</v>
      </c>
      <c r="R189">
        <f t="shared" si="8"/>
        <v>2.7619445640000002</v>
      </c>
      <c r="S189">
        <f t="shared" si="9"/>
        <v>2425.2103145639999</v>
      </c>
      <c r="X189">
        <v>8.8568200000000008</v>
      </c>
      <c r="Y189">
        <f t="shared" si="10"/>
        <v>12.615371816</v>
      </c>
      <c r="Z189">
        <f t="shared" si="11"/>
        <v>21.472191815999999</v>
      </c>
    </row>
    <row r="190" spans="17:26" x14ac:dyDescent="0.3">
      <c r="Q190">
        <v>2429.9787900000001</v>
      </c>
      <c r="R190">
        <f t="shared" si="8"/>
        <v>2.7408593880000005</v>
      </c>
      <c r="S190">
        <f t="shared" si="9"/>
        <v>2432.7196493880001</v>
      </c>
      <c r="X190">
        <v>8.8394200000000005</v>
      </c>
      <c r="Y190">
        <f t="shared" si="10"/>
        <v>12.615392695999999</v>
      </c>
      <c r="Z190">
        <f t="shared" si="11"/>
        <v>21.454812695999998</v>
      </c>
    </row>
    <row r="191" spans="17:26" x14ac:dyDescent="0.3">
      <c r="Q191">
        <v>2437.5103199999999</v>
      </c>
      <c r="R191">
        <f t="shared" si="8"/>
        <v>2.7197711040000012</v>
      </c>
      <c r="S191">
        <f t="shared" si="9"/>
        <v>2440.2300911039997</v>
      </c>
      <c r="X191">
        <v>8.8222299999999994</v>
      </c>
      <c r="Y191">
        <f t="shared" si="10"/>
        <v>12.615413323999999</v>
      </c>
      <c r="Z191">
        <f t="shared" si="11"/>
        <v>21.437643324</v>
      </c>
    </row>
    <row r="192" spans="17:26" x14ac:dyDescent="0.3">
      <c r="Q192">
        <v>2445.0429800000002</v>
      </c>
      <c r="R192">
        <f t="shared" si="8"/>
        <v>2.6986796560000004</v>
      </c>
      <c r="S192">
        <f t="shared" si="9"/>
        <v>2447.7416596560001</v>
      </c>
      <c r="X192">
        <v>8.8052700000000002</v>
      </c>
      <c r="Y192">
        <f t="shared" si="10"/>
        <v>12.615433676</v>
      </c>
      <c r="Z192">
        <f t="shared" si="11"/>
        <v>21.420703676000002</v>
      </c>
    </row>
    <row r="193" spans="17:26" x14ac:dyDescent="0.3">
      <c r="Q193">
        <v>2452.5767599999999</v>
      </c>
      <c r="R193">
        <f t="shared" si="8"/>
        <v>2.6775850720000003</v>
      </c>
      <c r="S193">
        <f t="shared" si="9"/>
        <v>2455.254345072</v>
      </c>
      <c r="X193">
        <v>8.7885299999999997</v>
      </c>
      <c r="Y193">
        <f t="shared" si="10"/>
        <v>12.615453764</v>
      </c>
      <c r="Z193">
        <f t="shared" si="11"/>
        <v>21.403983763999999</v>
      </c>
    </row>
    <row r="194" spans="17:26" x14ac:dyDescent="0.3">
      <c r="Q194">
        <v>2460.11166</v>
      </c>
      <c r="R194">
        <f t="shared" si="8"/>
        <v>2.6564873520000001</v>
      </c>
      <c r="S194">
        <f t="shared" si="9"/>
        <v>2462.7681473520001</v>
      </c>
      <c r="X194">
        <v>8.7720300000000009</v>
      </c>
      <c r="Y194">
        <f t="shared" si="10"/>
        <v>12.615473564</v>
      </c>
      <c r="Z194">
        <f t="shared" si="11"/>
        <v>21.387503563999999</v>
      </c>
    </row>
    <row r="195" spans="17:26" x14ac:dyDescent="0.3">
      <c r="Q195">
        <v>2467.64768</v>
      </c>
      <c r="R195">
        <f t="shared" ref="R195:R258" si="12">Q195*-0.0028+9.5448</f>
        <v>2.6353864960000006</v>
      </c>
      <c r="S195">
        <f t="shared" ref="S195:S258" si="13">Q195+R195</f>
        <v>2470.2830664960002</v>
      </c>
      <c r="X195">
        <v>8.7557600000000004</v>
      </c>
      <c r="Y195">
        <f t="shared" ref="Y195:Y258" si="14">-0.0012*X195 + 12.626</f>
        <v>12.615493087999999</v>
      </c>
      <c r="Z195">
        <f t="shared" ref="Z195:Z258" si="15">X195+Y195</f>
        <v>21.371253088</v>
      </c>
    </row>
    <row r="196" spans="17:26" x14ac:dyDescent="0.3">
      <c r="Q196">
        <v>2475.1848199999999</v>
      </c>
      <c r="R196">
        <f t="shared" si="12"/>
        <v>2.6142825040000011</v>
      </c>
      <c r="S196">
        <f t="shared" si="13"/>
        <v>2477.7991025040001</v>
      </c>
      <c r="X196">
        <v>8.7397399999999994</v>
      </c>
      <c r="Y196">
        <f t="shared" si="14"/>
        <v>12.615512312</v>
      </c>
      <c r="Z196">
        <f t="shared" si="15"/>
        <v>21.355252311999998</v>
      </c>
    </row>
    <row r="197" spans="17:26" x14ac:dyDescent="0.3">
      <c r="Q197">
        <v>2482.7230800000002</v>
      </c>
      <c r="R197">
        <f t="shared" si="12"/>
        <v>2.5931753759999996</v>
      </c>
      <c r="S197">
        <f t="shared" si="13"/>
        <v>2485.3162553760003</v>
      </c>
      <c r="X197">
        <v>8.7239699999999996</v>
      </c>
      <c r="Y197">
        <f t="shared" si="14"/>
        <v>12.615531235999999</v>
      </c>
      <c r="Z197">
        <f t="shared" si="15"/>
        <v>21.339501235999997</v>
      </c>
    </row>
    <row r="198" spans="17:26" x14ac:dyDescent="0.3">
      <c r="Q198">
        <v>2490.2624599999999</v>
      </c>
      <c r="R198">
        <f t="shared" si="12"/>
        <v>2.5720651120000007</v>
      </c>
      <c r="S198">
        <f t="shared" si="13"/>
        <v>2492.8345251119999</v>
      </c>
      <c r="X198">
        <v>8.7084499999999991</v>
      </c>
      <c r="Y198">
        <f t="shared" si="14"/>
        <v>12.61554986</v>
      </c>
      <c r="Z198">
        <f t="shared" si="15"/>
        <v>21.323999860000001</v>
      </c>
    </row>
    <row r="199" spans="17:26" x14ac:dyDescent="0.3">
      <c r="Q199">
        <v>2497.80296</v>
      </c>
      <c r="R199">
        <f t="shared" si="12"/>
        <v>2.5509517120000007</v>
      </c>
      <c r="S199">
        <f t="shared" si="13"/>
        <v>2500.3539117119999</v>
      </c>
      <c r="X199">
        <v>8.6931899999999995</v>
      </c>
      <c r="Y199">
        <f t="shared" si="14"/>
        <v>12.615568172</v>
      </c>
      <c r="Z199">
        <f t="shared" si="15"/>
        <v>21.308758171999997</v>
      </c>
    </row>
    <row r="200" spans="17:26" x14ac:dyDescent="0.3">
      <c r="Q200">
        <v>2505.3445900000002</v>
      </c>
      <c r="R200">
        <f t="shared" si="12"/>
        <v>2.5298351480000001</v>
      </c>
      <c r="S200">
        <f t="shared" si="13"/>
        <v>2507.8744251480002</v>
      </c>
      <c r="X200">
        <v>8.6781900000000007</v>
      </c>
      <c r="Y200">
        <f t="shared" si="14"/>
        <v>12.615586171999999</v>
      </c>
      <c r="Z200">
        <f t="shared" si="15"/>
        <v>21.293776172000001</v>
      </c>
    </row>
    <row r="201" spans="17:26" x14ac:dyDescent="0.3">
      <c r="Q201">
        <v>2512.88733</v>
      </c>
      <c r="R201">
        <f t="shared" si="12"/>
        <v>2.5087154760000008</v>
      </c>
      <c r="S201">
        <f t="shared" si="13"/>
        <v>2515.3960454759999</v>
      </c>
      <c r="X201">
        <v>8.6634700000000002</v>
      </c>
      <c r="Y201">
        <f t="shared" si="14"/>
        <v>12.615603836</v>
      </c>
      <c r="Z201">
        <f t="shared" si="15"/>
        <v>21.279073836000002</v>
      </c>
    </row>
    <row r="202" spans="17:26" x14ac:dyDescent="0.3">
      <c r="Q202">
        <v>2520.4311899999998</v>
      </c>
      <c r="R202">
        <f t="shared" si="12"/>
        <v>2.4875926680000013</v>
      </c>
      <c r="S202">
        <f t="shared" si="13"/>
        <v>2522.9187826679999</v>
      </c>
      <c r="X202">
        <v>8.6490200000000002</v>
      </c>
      <c r="Y202">
        <f t="shared" si="14"/>
        <v>12.615621175999999</v>
      </c>
      <c r="Z202">
        <f t="shared" si="15"/>
        <v>21.264641175999998</v>
      </c>
    </row>
    <row r="203" spans="17:26" x14ac:dyDescent="0.3">
      <c r="Q203">
        <v>2527.9761800000001</v>
      </c>
      <c r="R203">
        <f t="shared" si="12"/>
        <v>2.4664666960000003</v>
      </c>
      <c r="S203">
        <f t="shared" si="13"/>
        <v>2530.4426466960003</v>
      </c>
      <c r="X203">
        <v>8.6348500000000001</v>
      </c>
      <c r="Y203">
        <f t="shared" si="14"/>
        <v>12.615638179999999</v>
      </c>
      <c r="Z203">
        <f t="shared" si="15"/>
        <v>21.250488179999998</v>
      </c>
    </row>
    <row r="204" spans="17:26" x14ac:dyDescent="0.3">
      <c r="Q204">
        <v>2535.5222800000001</v>
      </c>
      <c r="R204">
        <f t="shared" si="12"/>
        <v>2.4453376159999998</v>
      </c>
      <c r="S204">
        <f t="shared" si="13"/>
        <v>2537.9676176160001</v>
      </c>
      <c r="X204">
        <v>8.6209699999999998</v>
      </c>
      <c r="Y204">
        <f t="shared" si="14"/>
        <v>12.615654835999999</v>
      </c>
      <c r="Z204">
        <f t="shared" si="15"/>
        <v>21.236624835999997</v>
      </c>
    </row>
    <row r="205" spans="17:26" x14ac:dyDescent="0.3">
      <c r="Q205">
        <v>2543.0695000000001</v>
      </c>
      <c r="R205">
        <f t="shared" si="12"/>
        <v>2.4242054</v>
      </c>
      <c r="S205">
        <f t="shared" si="13"/>
        <v>2545.4937054000002</v>
      </c>
      <c r="X205">
        <v>8.6073900000000005</v>
      </c>
      <c r="Y205">
        <f t="shared" si="14"/>
        <v>12.615671131999999</v>
      </c>
      <c r="Z205">
        <f t="shared" si="15"/>
        <v>21.223061131999998</v>
      </c>
    </row>
    <row r="206" spans="17:26" x14ac:dyDescent="0.3">
      <c r="Q206">
        <v>2550.6178500000001</v>
      </c>
      <c r="R206">
        <f t="shared" si="12"/>
        <v>2.4030700200000004</v>
      </c>
      <c r="S206">
        <f t="shared" si="13"/>
        <v>2553.0209200200002</v>
      </c>
      <c r="X206">
        <v>8.5940999999999992</v>
      </c>
      <c r="Y206">
        <f t="shared" si="14"/>
        <v>12.615687079999999</v>
      </c>
      <c r="Z206">
        <f t="shared" si="15"/>
        <v>21.209787079999998</v>
      </c>
    </row>
    <row r="207" spans="17:26" x14ac:dyDescent="0.3">
      <c r="Q207">
        <v>2558.1673099999998</v>
      </c>
      <c r="R207">
        <f t="shared" si="12"/>
        <v>2.3819315320000012</v>
      </c>
      <c r="S207">
        <f t="shared" si="13"/>
        <v>2560.549241532</v>
      </c>
      <c r="X207">
        <v>8.5811100000000007</v>
      </c>
      <c r="Y207">
        <f t="shared" si="14"/>
        <v>12.615702667999999</v>
      </c>
      <c r="Z207">
        <f t="shared" si="15"/>
        <v>21.196812668</v>
      </c>
    </row>
    <row r="208" spans="17:26" x14ac:dyDescent="0.3">
      <c r="Q208">
        <v>2565.7179000000001</v>
      </c>
      <c r="R208">
        <f t="shared" si="12"/>
        <v>2.3607898800000005</v>
      </c>
      <c r="S208">
        <f t="shared" si="13"/>
        <v>2568.0786898800002</v>
      </c>
      <c r="X208">
        <v>8.5684400000000007</v>
      </c>
      <c r="Y208">
        <f t="shared" si="14"/>
        <v>12.615717871999999</v>
      </c>
      <c r="Z208">
        <f t="shared" si="15"/>
        <v>21.184157872</v>
      </c>
    </row>
    <row r="209" spans="17:26" x14ac:dyDescent="0.3">
      <c r="Q209">
        <v>2573.2696099999998</v>
      </c>
      <c r="R209">
        <f t="shared" si="12"/>
        <v>2.3396450920000014</v>
      </c>
      <c r="S209">
        <f t="shared" si="13"/>
        <v>2575.6092550919998</v>
      </c>
      <c r="X209">
        <v>8.5560700000000001</v>
      </c>
      <c r="Y209">
        <f t="shared" si="14"/>
        <v>12.615732716</v>
      </c>
      <c r="Z209">
        <f t="shared" si="15"/>
        <v>21.171802716000002</v>
      </c>
    </row>
    <row r="210" spans="17:26" x14ac:dyDescent="0.3">
      <c r="Q210">
        <v>2580.8224300000002</v>
      </c>
      <c r="R210">
        <f t="shared" si="12"/>
        <v>2.318497196</v>
      </c>
      <c r="S210">
        <f t="shared" si="13"/>
        <v>2583.1409271960001</v>
      </c>
      <c r="X210">
        <v>8.5440299999999993</v>
      </c>
      <c r="Y210">
        <f t="shared" si="14"/>
        <v>12.615747164</v>
      </c>
      <c r="Z210">
        <f t="shared" si="15"/>
        <v>21.159777163999998</v>
      </c>
    </row>
    <row r="211" spans="17:26" x14ac:dyDescent="0.3">
      <c r="Q211">
        <v>2588.3763800000002</v>
      </c>
      <c r="R211">
        <f t="shared" si="12"/>
        <v>2.2973461359999998</v>
      </c>
      <c r="S211">
        <f t="shared" si="13"/>
        <v>2590.6737261360004</v>
      </c>
      <c r="X211">
        <v>8.5323200000000003</v>
      </c>
      <c r="Y211">
        <f t="shared" si="14"/>
        <v>12.615761215999999</v>
      </c>
      <c r="Z211">
        <f t="shared" si="15"/>
        <v>21.148081216000001</v>
      </c>
    </row>
    <row r="212" spans="17:26" x14ac:dyDescent="0.3">
      <c r="Q212">
        <v>2595.93145</v>
      </c>
      <c r="R212">
        <f t="shared" si="12"/>
        <v>2.2761919400000004</v>
      </c>
      <c r="S212">
        <f t="shared" si="13"/>
        <v>2598.20764194</v>
      </c>
      <c r="X212">
        <v>8.5209299999999999</v>
      </c>
      <c r="Y212">
        <f t="shared" si="14"/>
        <v>12.615774883999999</v>
      </c>
      <c r="Z212">
        <f t="shared" si="15"/>
        <v>21.136704883999997</v>
      </c>
    </row>
    <row r="213" spans="17:26" x14ac:dyDescent="0.3">
      <c r="Q213">
        <v>2603.4876300000001</v>
      </c>
      <c r="R213">
        <f t="shared" si="12"/>
        <v>2.2550346360000004</v>
      </c>
      <c r="S213">
        <f t="shared" si="13"/>
        <v>2605.742664636</v>
      </c>
      <c r="X213">
        <v>8.5098800000000008</v>
      </c>
      <c r="Y213">
        <f t="shared" si="14"/>
        <v>12.615788144</v>
      </c>
      <c r="Z213">
        <f t="shared" si="15"/>
        <v>21.125668144000002</v>
      </c>
    </row>
    <row r="214" spans="17:26" x14ac:dyDescent="0.3">
      <c r="Q214">
        <v>2611.0449400000002</v>
      </c>
      <c r="R214">
        <f t="shared" si="12"/>
        <v>2.2338741679999998</v>
      </c>
      <c r="S214">
        <f t="shared" si="13"/>
        <v>2613.2788141680003</v>
      </c>
      <c r="X214">
        <v>8.4991699999999994</v>
      </c>
      <c r="Y214">
        <f t="shared" si="14"/>
        <v>12.615800995999999</v>
      </c>
      <c r="Z214">
        <f t="shared" si="15"/>
        <v>21.114970995999997</v>
      </c>
    </row>
    <row r="215" spans="17:26" x14ac:dyDescent="0.3">
      <c r="Q215">
        <v>2618.6033699999998</v>
      </c>
      <c r="R215">
        <f t="shared" si="12"/>
        <v>2.2127105640000009</v>
      </c>
      <c r="S215">
        <f t="shared" si="13"/>
        <v>2620.816080564</v>
      </c>
      <c r="X215">
        <v>8.4888100000000009</v>
      </c>
      <c r="Y215">
        <f t="shared" si="14"/>
        <v>12.615813427999999</v>
      </c>
      <c r="Z215">
        <f t="shared" si="15"/>
        <v>21.104623428</v>
      </c>
    </row>
    <row r="216" spans="17:26" x14ac:dyDescent="0.3">
      <c r="Q216">
        <v>2626.1629200000002</v>
      </c>
      <c r="R216">
        <f t="shared" si="12"/>
        <v>2.191543824</v>
      </c>
      <c r="S216">
        <f t="shared" si="13"/>
        <v>2628.354463824</v>
      </c>
      <c r="X216">
        <v>8.4787999999999997</v>
      </c>
      <c r="Y216">
        <f t="shared" si="14"/>
        <v>12.61582544</v>
      </c>
      <c r="Z216">
        <f t="shared" si="15"/>
        <v>21.094625440000002</v>
      </c>
    </row>
    <row r="217" spans="17:26" x14ac:dyDescent="0.3">
      <c r="Q217">
        <v>2633.7235900000001</v>
      </c>
      <c r="R217">
        <f t="shared" si="12"/>
        <v>2.1703739479999999</v>
      </c>
      <c r="S217">
        <f t="shared" si="13"/>
        <v>2635.893963948</v>
      </c>
      <c r="X217">
        <v>8.4691600000000005</v>
      </c>
      <c r="Y217">
        <f t="shared" si="14"/>
        <v>12.615837008</v>
      </c>
      <c r="Z217">
        <f t="shared" si="15"/>
        <v>21.084997008000002</v>
      </c>
    </row>
    <row r="218" spans="17:26" x14ac:dyDescent="0.3">
      <c r="Q218">
        <v>2641.2853799999998</v>
      </c>
      <c r="R218">
        <f t="shared" si="12"/>
        <v>2.1492009360000006</v>
      </c>
      <c r="S218">
        <f t="shared" si="13"/>
        <v>2643.4345809359997</v>
      </c>
      <c r="X218">
        <v>8.4598700000000004</v>
      </c>
      <c r="Y218">
        <f t="shared" si="14"/>
        <v>12.615848156</v>
      </c>
      <c r="Z218">
        <f t="shared" si="15"/>
        <v>21.075718156000001</v>
      </c>
    </row>
    <row r="219" spans="17:26" x14ac:dyDescent="0.3">
      <c r="Q219">
        <v>2648.8482899999999</v>
      </c>
      <c r="R219">
        <f t="shared" si="12"/>
        <v>2.1280247880000012</v>
      </c>
      <c r="S219">
        <f t="shared" si="13"/>
        <v>2650.9763147879999</v>
      </c>
      <c r="X219">
        <v>8.4509500000000006</v>
      </c>
      <c r="Y219">
        <f t="shared" si="14"/>
        <v>12.615858859999999</v>
      </c>
      <c r="Z219">
        <f t="shared" si="15"/>
        <v>21.066808860000002</v>
      </c>
    </row>
    <row r="220" spans="17:26" x14ac:dyDescent="0.3">
      <c r="Q220">
        <v>2656.4123199999999</v>
      </c>
      <c r="R220">
        <f t="shared" si="12"/>
        <v>2.1068455040000007</v>
      </c>
      <c r="S220">
        <f t="shared" si="13"/>
        <v>2658.5191655039998</v>
      </c>
      <c r="X220">
        <v>8.4424100000000006</v>
      </c>
      <c r="Y220">
        <f t="shared" si="14"/>
        <v>12.615869108</v>
      </c>
      <c r="Z220">
        <f t="shared" si="15"/>
        <v>21.058279108000001</v>
      </c>
    </row>
    <row r="221" spans="17:26" x14ac:dyDescent="0.3">
      <c r="Q221">
        <v>2663.9774699999998</v>
      </c>
      <c r="R221">
        <f t="shared" si="12"/>
        <v>2.085663084000001</v>
      </c>
      <c r="S221">
        <f t="shared" si="13"/>
        <v>2666.0631330839997</v>
      </c>
      <c r="X221">
        <v>8.4342500000000005</v>
      </c>
      <c r="Y221">
        <f t="shared" si="14"/>
        <v>12.6158789</v>
      </c>
      <c r="Z221">
        <f t="shared" si="15"/>
        <v>21.050128900000001</v>
      </c>
    </row>
    <row r="222" spans="17:26" x14ac:dyDescent="0.3">
      <c r="Q222">
        <v>2671.5437499999998</v>
      </c>
      <c r="R222">
        <f t="shared" si="12"/>
        <v>2.0644775000000006</v>
      </c>
      <c r="S222">
        <f t="shared" si="13"/>
        <v>2673.6082274999999</v>
      </c>
      <c r="X222">
        <v>8.4264700000000001</v>
      </c>
      <c r="Y222">
        <f t="shared" si="14"/>
        <v>12.615888236</v>
      </c>
      <c r="Z222">
        <f t="shared" si="15"/>
        <v>21.042358235999998</v>
      </c>
    </row>
    <row r="223" spans="17:26" x14ac:dyDescent="0.3">
      <c r="Q223">
        <v>2679.11114</v>
      </c>
      <c r="R223">
        <f t="shared" si="12"/>
        <v>2.0432888080000007</v>
      </c>
      <c r="S223">
        <f t="shared" si="13"/>
        <v>2681.1544288079999</v>
      </c>
      <c r="X223">
        <v>8.4190900000000006</v>
      </c>
      <c r="Y223">
        <f t="shared" si="14"/>
        <v>12.615897091999999</v>
      </c>
      <c r="Z223">
        <f t="shared" si="15"/>
        <v>21.034987092000001</v>
      </c>
    </row>
    <row r="224" spans="17:26" x14ac:dyDescent="0.3">
      <c r="Q224">
        <v>2686.67965</v>
      </c>
      <c r="R224">
        <f t="shared" si="12"/>
        <v>2.0220969800000006</v>
      </c>
      <c r="S224">
        <f t="shared" si="13"/>
        <v>2688.7017469799998</v>
      </c>
      <c r="X224">
        <v>8.4121000000000006</v>
      </c>
      <c r="Y224">
        <f t="shared" si="14"/>
        <v>12.615905479999999</v>
      </c>
      <c r="Z224">
        <f t="shared" si="15"/>
        <v>21.028005479999997</v>
      </c>
    </row>
    <row r="225" spans="17:26" x14ac:dyDescent="0.3">
      <c r="Q225">
        <v>2694.2492900000002</v>
      </c>
      <c r="R225">
        <f t="shared" si="12"/>
        <v>2.0009019879999999</v>
      </c>
      <c r="S225">
        <f t="shared" si="13"/>
        <v>2696.2501919880001</v>
      </c>
      <c r="X225">
        <v>8.4055099999999996</v>
      </c>
      <c r="Y225">
        <f t="shared" si="14"/>
        <v>12.615913387999999</v>
      </c>
      <c r="Z225">
        <f t="shared" si="15"/>
        <v>21.021423387999999</v>
      </c>
    </row>
    <row r="226" spans="17:26" x14ac:dyDescent="0.3">
      <c r="Q226">
        <v>2701.8200400000001</v>
      </c>
      <c r="R226">
        <f t="shared" si="12"/>
        <v>1.9797038880000004</v>
      </c>
      <c r="S226">
        <f t="shared" si="13"/>
        <v>2703.7997438880002</v>
      </c>
      <c r="X226">
        <v>8.3993300000000009</v>
      </c>
      <c r="Y226">
        <f t="shared" si="14"/>
        <v>12.615920804</v>
      </c>
      <c r="Z226">
        <f t="shared" si="15"/>
        <v>21.015250804000001</v>
      </c>
    </row>
    <row r="227" spans="17:26" x14ac:dyDescent="0.3">
      <c r="Q227">
        <v>2709.3919099999998</v>
      </c>
      <c r="R227">
        <f t="shared" si="12"/>
        <v>1.9585026520000008</v>
      </c>
      <c r="S227">
        <f t="shared" si="13"/>
        <v>2711.3504126519997</v>
      </c>
      <c r="X227">
        <v>8.3935700000000004</v>
      </c>
      <c r="Y227">
        <f t="shared" si="14"/>
        <v>12.615927716</v>
      </c>
      <c r="Z227">
        <f t="shared" si="15"/>
        <v>21.009497715999998</v>
      </c>
    </row>
    <row r="228" spans="17:26" x14ac:dyDescent="0.3">
      <c r="Q228">
        <v>2716.9649100000001</v>
      </c>
      <c r="R228">
        <f t="shared" si="12"/>
        <v>1.9372982519999997</v>
      </c>
      <c r="S228">
        <f t="shared" si="13"/>
        <v>2718.902208252</v>
      </c>
      <c r="X228">
        <v>8.3882200000000005</v>
      </c>
      <c r="Y228">
        <f t="shared" si="14"/>
        <v>12.615934136</v>
      </c>
      <c r="Z228">
        <f t="shared" si="15"/>
        <v>21.004154136</v>
      </c>
    </row>
    <row r="229" spans="17:26" x14ac:dyDescent="0.3">
      <c r="Q229">
        <v>2724.5390200000002</v>
      </c>
      <c r="R229">
        <f t="shared" si="12"/>
        <v>1.9160907439999999</v>
      </c>
      <c r="S229">
        <f t="shared" si="13"/>
        <v>2726.4551107440002</v>
      </c>
      <c r="X229">
        <v>8.3832900000000006</v>
      </c>
      <c r="Y229">
        <f t="shared" si="14"/>
        <v>12.615940051999999</v>
      </c>
      <c r="Z229">
        <f t="shared" si="15"/>
        <v>20.999230052000001</v>
      </c>
    </row>
    <row r="230" spans="17:26" x14ac:dyDescent="0.3">
      <c r="Q230">
        <v>2732.1142599999998</v>
      </c>
      <c r="R230">
        <f t="shared" si="12"/>
        <v>1.8948800720000012</v>
      </c>
      <c r="S230">
        <f t="shared" si="13"/>
        <v>2734.0091400719998</v>
      </c>
      <c r="X230">
        <v>8.3788</v>
      </c>
      <c r="Y230">
        <f t="shared" si="14"/>
        <v>12.615945439999999</v>
      </c>
      <c r="Z230">
        <f t="shared" si="15"/>
        <v>20.994745439999999</v>
      </c>
    </row>
    <row r="231" spans="17:26" x14ac:dyDescent="0.3">
      <c r="Q231">
        <v>2739.6906199999999</v>
      </c>
      <c r="R231">
        <f t="shared" si="12"/>
        <v>1.8736662640000006</v>
      </c>
      <c r="S231">
        <f t="shared" si="13"/>
        <v>2741.5642862639997</v>
      </c>
      <c r="X231">
        <v>8.3747399999999992</v>
      </c>
      <c r="Y231">
        <f t="shared" si="14"/>
        <v>12.615950311999999</v>
      </c>
      <c r="Z231">
        <f t="shared" si="15"/>
        <v>20.990690311999998</v>
      </c>
    </row>
    <row r="232" spans="17:26" x14ac:dyDescent="0.3">
      <c r="Q232">
        <v>2747.26809</v>
      </c>
      <c r="R232">
        <f t="shared" si="12"/>
        <v>1.8524493480000004</v>
      </c>
      <c r="S232">
        <f t="shared" si="13"/>
        <v>2749.120539348</v>
      </c>
      <c r="X232">
        <v>8.3711199999999995</v>
      </c>
      <c r="Y232">
        <f t="shared" si="14"/>
        <v>12.615954656</v>
      </c>
      <c r="Z232">
        <f t="shared" si="15"/>
        <v>20.987074655999997</v>
      </c>
    </row>
    <row r="233" spans="17:26" x14ac:dyDescent="0.3">
      <c r="Q233">
        <v>2754.8466899999999</v>
      </c>
      <c r="R233">
        <f t="shared" si="12"/>
        <v>1.8312292680000013</v>
      </c>
      <c r="S233">
        <f t="shared" si="13"/>
        <v>2756.6779192679996</v>
      </c>
      <c r="X233">
        <v>8.3679400000000008</v>
      </c>
      <c r="Y233">
        <f t="shared" si="14"/>
        <v>12.615958471999999</v>
      </c>
      <c r="Z233">
        <f t="shared" si="15"/>
        <v>20.983898472</v>
      </c>
    </row>
    <row r="234" spans="17:26" x14ac:dyDescent="0.3">
      <c r="Q234">
        <v>2762.42641</v>
      </c>
      <c r="R234">
        <f t="shared" si="12"/>
        <v>1.8100060520000003</v>
      </c>
      <c r="S234">
        <f t="shared" si="13"/>
        <v>2764.2364160520001</v>
      </c>
      <c r="X234">
        <v>8.3652200000000008</v>
      </c>
      <c r="Y234">
        <f t="shared" si="14"/>
        <v>12.615961735999999</v>
      </c>
      <c r="Z234">
        <f t="shared" si="15"/>
        <v>20.981181736</v>
      </c>
    </row>
    <row r="235" spans="17:26" x14ac:dyDescent="0.3">
      <c r="Q235">
        <v>2770.0072399999999</v>
      </c>
      <c r="R235">
        <f t="shared" si="12"/>
        <v>1.7887797280000006</v>
      </c>
      <c r="S235">
        <f t="shared" si="13"/>
        <v>2771.7960197279999</v>
      </c>
      <c r="X235">
        <v>8.3629499999999997</v>
      </c>
      <c r="Y235">
        <f t="shared" si="14"/>
        <v>12.615964459999999</v>
      </c>
      <c r="Z235">
        <f t="shared" si="15"/>
        <v>20.978914459999999</v>
      </c>
    </row>
    <row r="236" spans="17:26" x14ac:dyDescent="0.3">
      <c r="Q236">
        <v>2777.5891999999999</v>
      </c>
      <c r="R236">
        <f t="shared" si="12"/>
        <v>1.7675502400000012</v>
      </c>
      <c r="S236">
        <f t="shared" si="13"/>
        <v>2779.3567502400001</v>
      </c>
      <c r="X236">
        <v>8.3611500000000003</v>
      </c>
      <c r="Y236">
        <f t="shared" si="14"/>
        <v>12.61596662</v>
      </c>
      <c r="Z236">
        <f t="shared" si="15"/>
        <v>20.97711662</v>
      </c>
    </row>
    <row r="237" spans="17:26" x14ac:dyDescent="0.3">
      <c r="Q237">
        <v>2785.1722799999998</v>
      </c>
      <c r="R237">
        <f t="shared" si="12"/>
        <v>1.7463176160000007</v>
      </c>
      <c r="S237">
        <f t="shared" si="13"/>
        <v>2786.9185976159997</v>
      </c>
      <c r="X237">
        <v>8.3598099999999995</v>
      </c>
      <c r="Y237">
        <f t="shared" si="14"/>
        <v>12.615968228</v>
      </c>
      <c r="Z237">
        <f t="shared" si="15"/>
        <v>20.975778227999999</v>
      </c>
    </row>
    <row r="238" spans="17:26" x14ac:dyDescent="0.3">
      <c r="Q238">
        <v>2792.75648</v>
      </c>
      <c r="R238">
        <f t="shared" si="12"/>
        <v>1.7250818560000001</v>
      </c>
      <c r="S238">
        <f t="shared" si="13"/>
        <v>2794.4815618560001</v>
      </c>
      <c r="X238">
        <v>8.3589500000000001</v>
      </c>
      <c r="Y238">
        <f t="shared" si="14"/>
        <v>12.61596926</v>
      </c>
      <c r="Z238">
        <f t="shared" si="15"/>
        <v>20.97491926</v>
      </c>
    </row>
    <row r="239" spans="17:26" x14ac:dyDescent="0.3">
      <c r="Q239">
        <v>2800.3418000000001</v>
      </c>
      <c r="R239">
        <f t="shared" si="12"/>
        <v>1.7038429600000002</v>
      </c>
      <c r="S239">
        <f t="shared" si="13"/>
        <v>2802.0456429600004</v>
      </c>
      <c r="X239">
        <v>8.3585600000000007</v>
      </c>
      <c r="Y239">
        <f t="shared" si="14"/>
        <v>12.615969728</v>
      </c>
      <c r="Z239">
        <f t="shared" si="15"/>
        <v>20.974529728</v>
      </c>
    </row>
    <row r="240" spans="17:26" x14ac:dyDescent="0.3">
      <c r="Q240">
        <v>2807.9282400000002</v>
      </c>
      <c r="R240">
        <f t="shared" si="12"/>
        <v>1.6826009280000003</v>
      </c>
      <c r="S240">
        <f t="shared" si="13"/>
        <v>2809.610840928</v>
      </c>
      <c r="X240">
        <v>8.3586600000000004</v>
      </c>
      <c r="Y240">
        <f t="shared" si="14"/>
        <v>12.615969608</v>
      </c>
      <c r="Z240">
        <f t="shared" si="15"/>
        <v>20.974629608000001</v>
      </c>
    </row>
    <row r="241" spans="17:26" x14ac:dyDescent="0.3">
      <c r="Q241">
        <v>2815.5158000000001</v>
      </c>
      <c r="R241">
        <f t="shared" si="12"/>
        <v>1.6613557600000002</v>
      </c>
      <c r="S241">
        <f t="shared" si="13"/>
        <v>2817.17715576</v>
      </c>
      <c r="X241">
        <v>8.3592499999999994</v>
      </c>
      <c r="Y241">
        <f t="shared" si="14"/>
        <v>12.615968899999999</v>
      </c>
      <c r="Z241">
        <f t="shared" si="15"/>
        <v>20.975218899999998</v>
      </c>
    </row>
    <row r="242" spans="17:26" x14ac:dyDescent="0.3">
      <c r="Q242">
        <v>2823.10448</v>
      </c>
      <c r="R242">
        <f t="shared" si="12"/>
        <v>1.6401074560000009</v>
      </c>
      <c r="S242">
        <f t="shared" si="13"/>
        <v>2824.7445874559999</v>
      </c>
      <c r="X242">
        <v>8.3603400000000008</v>
      </c>
      <c r="Y242">
        <f t="shared" si="14"/>
        <v>12.615967591999999</v>
      </c>
      <c r="Z242">
        <f t="shared" si="15"/>
        <v>20.976307591999998</v>
      </c>
    </row>
    <row r="243" spans="17:26" x14ac:dyDescent="0.3">
      <c r="Q243">
        <v>2830.6942800000002</v>
      </c>
      <c r="R243">
        <f t="shared" si="12"/>
        <v>1.6188560159999996</v>
      </c>
      <c r="S243">
        <f t="shared" si="13"/>
        <v>2832.313136016</v>
      </c>
      <c r="X243">
        <v>8.3619199999999996</v>
      </c>
      <c r="Y243">
        <f t="shared" si="14"/>
        <v>12.615965696</v>
      </c>
      <c r="Z243">
        <f t="shared" si="15"/>
        <v>20.977885696000001</v>
      </c>
    </row>
    <row r="244" spans="17:26" x14ac:dyDescent="0.3">
      <c r="Q244">
        <v>2838.28521</v>
      </c>
      <c r="R244">
        <f t="shared" si="12"/>
        <v>1.5976014120000004</v>
      </c>
      <c r="S244">
        <f t="shared" si="13"/>
        <v>2839.8828114120001</v>
      </c>
      <c r="X244">
        <v>8.3640100000000004</v>
      </c>
      <c r="Y244">
        <f t="shared" si="14"/>
        <v>12.615963188</v>
      </c>
      <c r="Z244">
        <f t="shared" si="15"/>
        <v>20.979973188000002</v>
      </c>
    </row>
    <row r="245" spans="17:26" x14ac:dyDescent="0.3">
      <c r="Q245">
        <v>2845.87725</v>
      </c>
      <c r="R245">
        <f t="shared" si="12"/>
        <v>1.5763437000000007</v>
      </c>
      <c r="S245">
        <f t="shared" si="13"/>
        <v>2847.4535937000001</v>
      </c>
      <c r="X245">
        <v>8.3666099999999997</v>
      </c>
      <c r="Y245">
        <f t="shared" si="14"/>
        <v>12.615960068</v>
      </c>
      <c r="Z245">
        <f t="shared" si="15"/>
        <v>20.982570068000001</v>
      </c>
    </row>
    <row r="246" spans="17:26" x14ac:dyDescent="0.3">
      <c r="Q246">
        <v>2853.4704099999999</v>
      </c>
      <c r="R246">
        <f t="shared" si="12"/>
        <v>1.5550828520000008</v>
      </c>
      <c r="S246">
        <f t="shared" si="13"/>
        <v>2855.0254928519998</v>
      </c>
      <c r="X246">
        <v>8.3697300000000006</v>
      </c>
      <c r="Y246">
        <f t="shared" si="14"/>
        <v>12.615956323999999</v>
      </c>
      <c r="Z246">
        <f t="shared" si="15"/>
        <v>20.985686324</v>
      </c>
    </row>
    <row r="247" spans="17:26" x14ac:dyDescent="0.3">
      <c r="Q247">
        <v>2861.0646900000002</v>
      </c>
      <c r="R247">
        <f t="shared" si="12"/>
        <v>1.5338188680000009</v>
      </c>
      <c r="S247">
        <f t="shared" si="13"/>
        <v>2862.598508868</v>
      </c>
      <c r="X247">
        <v>8.3733699999999995</v>
      </c>
      <c r="Y247">
        <f t="shared" si="14"/>
        <v>12.615951956</v>
      </c>
      <c r="Z247">
        <f t="shared" si="15"/>
        <v>20.989321955999998</v>
      </c>
    </row>
    <row r="248" spans="17:26" x14ac:dyDescent="0.3">
      <c r="Q248">
        <v>2868.6601000000001</v>
      </c>
      <c r="R248">
        <f t="shared" si="12"/>
        <v>1.5125517200000012</v>
      </c>
      <c r="S248">
        <f t="shared" si="13"/>
        <v>2870.17265172</v>
      </c>
      <c r="X248">
        <v>8.3775399999999998</v>
      </c>
      <c r="Y248">
        <f t="shared" si="14"/>
        <v>12.615946952</v>
      </c>
      <c r="Z248">
        <f t="shared" si="15"/>
        <v>20.993486951999998</v>
      </c>
    </row>
    <row r="249" spans="17:26" x14ac:dyDescent="0.3">
      <c r="Q249">
        <v>2876.2566200000001</v>
      </c>
      <c r="R249">
        <f t="shared" si="12"/>
        <v>1.4912814640000001</v>
      </c>
      <c r="S249">
        <f t="shared" si="13"/>
        <v>2877.7479014640003</v>
      </c>
      <c r="X249">
        <v>8.3822399999999995</v>
      </c>
      <c r="Y249">
        <f t="shared" si="14"/>
        <v>12.615941311999999</v>
      </c>
      <c r="Z249">
        <f t="shared" si="15"/>
        <v>20.998181312</v>
      </c>
    </row>
    <row r="250" spans="17:26" x14ac:dyDescent="0.3">
      <c r="Q250">
        <v>2883.8542699999998</v>
      </c>
      <c r="R250">
        <f t="shared" si="12"/>
        <v>1.4700080440000018</v>
      </c>
      <c r="S250">
        <f t="shared" si="13"/>
        <v>2885.324278044</v>
      </c>
      <c r="X250">
        <v>8.38748</v>
      </c>
      <c r="Y250">
        <f t="shared" si="14"/>
        <v>12.615935023999999</v>
      </c>
      <c r="Z250">
        <f t="shared" si="15"/>
        <v>21.003415023999999</v>
      </c>
    </row>
    <row r="251" spans="17:26" x14ac:dyDescent="0.3">
      <c r="Q251">
        <v>2891.4530300000001</v>
      </c>
      <c r="R251">
        <f t="shared" si="12"/>
        <v>1.4487315160000005</v>
      </c>
      <c r="S251">
        <f t="shared" si="13"/>
        <v>2892.9017615160001</v>
      </c>
      <c r="X251">
        <v>8.3932699999999993</v>
      </c>
      <c r="Y251">
        <f t="shared" si="14"/>
        <v>12.615928075999999</v>
      </c>
      <c r="Z251">
        <f t="shared" si="15"/>
        <v>21.009198075999997</v>
      </c>
    </row>
    <row r="252" spans="17:26" x14ac:dyDescent="0.3">
      <c r="Q252">
        <v>2899.0529200000001</v>
      </c>
      <c r="R252">
        <f t="shared" si="12"/>
        <v>1.4274518240000003</v>
      </c>
      <c r="S252">
        <f t="shared" si="13"/>
        <v>2900.480371824</v>
      </c>
      <c r="X252">
        <v>8.3995999999999995</v>
      </c>
      <c r="Y252">
        <f t="shared" si="14"/>
        <v>12.61592048</v>
      </c>
      <c r="Z252">
        <f t="shared" si="15"/>
        <v>21.015520479999999</v>
      </c>
    </row>
    <row r="253" spans="17:26" x14ac:dyDescent="0.3">
      <c r="Q253">
        <v>2906.6539200000002</v>
      </c>
      <c r="R253">
        <f t="shared" si="12"/>
        <v>1.4061690240000004</v>
      </c>
      <c r="S253">
        <f t="shared" si="13"/>
        <v>2908.0600890240003</v>
      </c>
      <c r="X253">
        <v>8.4064899999999998</v>
      </c>
      <c r="Y253">
        <f t="shared" si="14"/>
        <v>12.615912212</v>
      </c>
      <c r="Z253">
        <f t="shared" si="15"/>
        <v>21.022402211999999</v>
      </c>
    </row>
    <row r="254" spans="17:26" x14ac:dyDescent="0.3">
      <c r="Q254">
        <v>2914.25605</v>
      </c>
      <c r="R254">
        <f t="shared" si="12"/>
        <v>1.3848830599999999</v>
      </c>
      <c r="S254">
        <f t="shared" si="13"/>
        <v>2915.64093306</v>
      </c>
      <c r="X254">
        <v>8.4139400000000002</v>
      </c>
      <c r="Y254">
        <f t="shared" si="14"/>
        <v>12.615903271999999</v>
      </c>
      <c r="Z254">
        <f t="shared" si="15"/>
        <v>21.029843272000001</v>
      </c>
    </row>
    <row r="255" spans="17:26" x14ac:dyDescent="0.3">
      <c r="Q255">
        <v>2921.8593000000001</v>
      </c>
      <c r="R255">
        <f t="shared" si="12"/>
        <v>1.3635939600000011</v>
      </c>
      <c r="S255">
        <f t="shared" si="13"/>
        <v>2923.22289396</v>
      </c>
      <c r="X255">
        <v>8.4219600000000003</v>
      </c>
      <c r="Y255">
        <f t="shared" si="14"/>
        <v>12.615893648</v>
      </c>
      <c r="Z255">
        <f t="shared" si="15"/>
        <v>21.037853648000002</v>
      </c>
    </row>
    <row r="256" spans="17:26" x14ac:dyDescent="0.3">
      <c r="Q256">
        <v>2929.4636700000001</v>
      </c>
      <c r="R256">
        <f t="shared" si="12"/>
        <v>1.3423017240000004</v>
      </c>
      <c r="S256">
        <f t="shared" si="13"/>
        <v>2930.8059717240003</v>
      </c>
      <c r="X256">
        <v>8.4305400000000006</v>
      </c>
      <c r="Y256">
        <f t="shared" si="14"/>
        <v>12.615883351999999</v>
      </c>
      <c r="Z256">
        <f t="shared" si="15"/>
        <v>21.046423351999998</v>
      </c>
    </row>
    <row r="257" spans="17:26" x14ac:dyDescent="0.3">
      <c r="Q257">
        <v>2937.0691499999998</v>
      </c>
      <c r="R257">
        <f t="shared" si="12"/>
        <v>1.3210063800000018</v>
      </c>
      <c r="S257">
        <f t="shared" si="13"/>
        <v>2938.39015638</v>
      </c>
      <c r="X257">
        <v>8.4397099999999998</v>
      </c>
      <c r="Y257">
        <f t="shared" si="14"/>
        <v>12.615872348</v>
      </c>
      <c r="Z257">
        <f t="shared" si="15"/>
        <v>21.055582348000002</v>
      </c>
    </row>
    <row r="258" spans="17:26" x14ac:dyDescent="0.3">
      <c r="Q258">
        <v>2944.6757600000001</v>
      </c>
      <c r="R258">
        <f t="shared" si="12"/>
        <v>1.2997078720000008</v>
      </c>
      <c r="S258">
        <f t="shared" si="13"/>
        <v>2945.9754678720001</v>
      </c>
      <c r="X258">
        <v>8.4494600000000002</v>
      </c>
      <c r="Y258">
        <f t="shared" si="14"/>
        <v>12.615860648</v>
      </c>
      <c r="Z258">
        <f t="shared" si="15"/>
        <v>21.065320648</v>
      </c>
    </row>
    <row r="259" spans="17:26" x14ac:dyDescent="0.3">
      <c r="Q259">
        <v>2952.2834899999998</v>
      </c>
      <c r="R259">
        <f t="shared" ref="R259:R321" si="16">Q259*-0.0028+9.5448</f>
        <v>1.2784062280000015</v>
      </c>
      <c r="S259">
        <f t="shared" ref="S259:S321" si="17">Q259+R259</f>
        <v>2953.561896228</v>
      </c>
      <c r="X259">
        <v>8.4597899999999999</v>
      </c>
      <c r="Y259">
        <f t="shared" ref="Y259:Y321" si="18">-0.0012*X259 + 12.626</f>
        <v>12.615848251999999</v>
      </c>
      <c r="Z259">
        <f t="shared" ref="Z259:Z321" si="19">X259+Y259</f>
        <v>21.075638251999997</v>
      </c>
    </row>
    <row r="260" spans="17:26" x14ac:dyDescent="0.3">
      <c r="Q260">
        <v>2959.8923399999999</v>
      </c>
      <c r="R260">
        <f t="shared" si="16"/>
        <v>1.2571014480000002</v>
      </c>
      <c r="S260">
        <f t="shared" si="17"/>
        <v>2961.1494414479998</v>
      </c>
      <c r="X260">
        <v>8.47072</v>
      </c>
      <c r="Y260">
        <f t="shared" si="18"/>
        <v>12.615835135999999</v>
      </c>
      <c r="Z260">
        <f t="shared" si="19"/>
        <v>21.086555136000001</v>
      </c>
    </row>
    <row r="261" spans="17:26" x14ac:dyDescent="0.3">
      <c r="Q261">
        <v>2967.5023099999999</v>
      </c>
      <c r="R261">
        <f t="shared" si="16"/>
        <v>1.2357935320000006</v>
      </c>
      <c r="S261">
        <f t="shared" si="17"/>
        <v>2968.738103532</v>
      </c>
      <c r="X261">
        <v>8.4822500000000005</v>
      </c>
      <c r="Y261">
        <f t="shared" si="18"/>
        <v>12.615821299999999</v>
      </c>
      <c r="Z261">
        <f t="shared" si="19"/>
        <v>21.098071300000001</v>
      </c>
    </row>
    <row r="262" spans="17:26" x14ac:dyDescent="0.3">
      <c r="Q262">
        <v>2975.1134000000002</v>
      </c>
      <c r="R262">
        <f t="shared" si="16"/>
        <v>1.2144824799999991</v>
      </c>
      <c r="S262">
        <f t="shared" si="17"/>
        <v>2976.32788248</v>
      </c>
      <c r="X262">
        <v>8.4943799999999996</v>
      </c>
      <c r="Y262">
        <f t="shared" si="18"/>
        <v>12.615806743999999</v>
      </c>
      <c r="Z262">
        <f t="shared" si="19"/>
        <v>21.110186743999996</v>
      </c>
    </row>
    <row r="263" spans="17:26" x14ac:dyDescent="0.3">
      <c r="Q263">
        <v>2982.72561</v>
      </c>
      <c r="R263">
        <f t="shared" si="16"/>
        <v>1.1931682920000011</v>
      </c>
      <c r="S263">
        <f t="shared" si="17"/>
        <v>2983.9187782919998</v>
      </c>
      <c r="X263">
        <v>8.5071200000000005</v>
      </c>
      <c r="Y263">
        <f t="shared" si="18"/>
        <v>12.615791456</v>
      </c>
      <c r="Z263">
        <f t="shared" si="19"/>
        <v>21.122911456000001</v>
      </c>
    </row>
    <row r="264" spans="17:26" x14ac:dyDescent="0.3">
      <c r="Q264">
        <v>2990.3389400000001</v>
      </c>
      <c r="R264">
        <f t="shared" si="16"/>
        <v>1.1718509680000011</v>
      </c>
      <c r="S264">
        <f t="shared" si="17"/>
        <v>2991.510790968</v>
      </c>
      <c r="X264">
        <v>8.5204799999999992</v>
      </c>
      <c r="Y264">
        <f t="shared" si="18"/>
        <v>12.615775423999999</v>
      </c>
      <c r="Z264">
        <f t="shared" si="19"/>
        <v>21.136255423999998</v>
      </c>
    </row>
    <row r="265" spans="17:26" x14ac:dyDescent="0.3">
      <c r="Q265">
        <v>2997.9533900000001</v>
      </c>
      <c r="R265">
        <f t="shared" si="16"/>
        <v>1.150530508000001</v>
      </c>
      <c r="S265">
        <f t="shared" si="17"/>
        <v>2999.1039205080001</v>
      </c>
      <c r="X265">
        <v>8.5344599999999993</v>
      </c>
      <c r="Y265">
        <f t="shared" si="18"/>
        <v>12.615758648</v>
      </c>
      <c r="Z265">
        <f t="shared" si="19"/>
        <v>21.150218647999999</v>
      </c>
    </row>
    <row r="266" spans="17:26" x14ac:dyDescent="0.3">
      <c r="Q266">
        <v>3005.5689600000001</v>
      </c>
      <c r="R266">
        <f t="shared" si="16"/>
        <v>1.1292069120000008</v>
      </c>
      <c r="S266">
        <f t="shared" si="17"/>
        <v>3006.698166912</v>
      </c>
      <c r="X266">
        <v>8.5490600000000008</v>
      </c>
      <c r="Y266">
        <f t="shared" si="18"/>
        <v>12.615741128</v>
      </c>
      <c r="Z266">
        <f t="shared" si="19"/>
        <v>21.164801128000001</v>
      </c>
    </row>
    <row r="267" spans="17:26" x14ac:dyDescent="0.3">
      <c r="Q267">
        <v>3013.1856600000001</v>
      </c>
      <c r="R267">
        <f t="shared" si="16"/>
        <v>1.1078801519999999</v>
      </c>
      <c r="S267">
        <f t="shared" si="17"/>
        <v>3014.2935401519999</v>
      </c>
      <c r="X267">
        <v>8.5642999999999994</v>
      </c>
      <c r="Y267">
        <f t="shared" si="18"/>
        <v>12.61572284</v>
      </c>
      <c r="Z267">
        <f t="shared" si="19"/>
        <v>21.180022839999999</v>
      </c>
    </row>
    <row r="268" spans="17:26" x14ac:dyDescent="0.3">
      <c r="Q268">
        <v>3020.8034699999998</v>
      </c>
      <c r="R268">
        <f t="shared" si="16"/>
        <v>1.0865502840000012</v>
      </c>
      <c r="S268">
        <f t="shared" si="17"/>
        <v>3021.890020284</v>
      </c>
      <c r="X268">
        <v>8.5801700000000007</v>
      </c>
      <c r="Y268">
        <f t="shared" si="18"/>
        <v>12.615703796</v>
      </c>
      <c r="Z268">
        <f t="shared" si="19"/>
        <v>21.195873796000001</v>
      </c>
    </row>
    <row r="269" spans="17:26" x14ac:dyDescent="0.3">
      <c r="Q269">
        <v>3028.4223999999999</v>
      </c>
      <c r="R269">
        <f t="shared" si="16"/>
        <v>1.0652172800000006</v>
      </c>
      <c r="S269">
        <f t="shared" si="17"/>
        <v>3029.48761728</v>
      </c>
      <c r="X269">
        <v>8.5966900000000006</v>
      </c>
      <c r="Y269">
        <f t="shared" si="18"/>
        <v>12.615683971999999</v>
      </c>
      <c r="Z269">
        <f t="shared" si="19"/>
        <v>21.212373972000002</v>
      </c>
    </row>
    <row r="270" spans="17:26" x14ac:dyDescent="0.3">
      <c r="Q270">
        <v>3036.0424600000001</v>
      </c>
      <c r="R270">
        <f t="shared" si="16"/>
        <v>1.0438811119999993</v>
      </c>
      <c r="S270">
        <f t="shared" si="17"/>
        <v>3037.0863411119999</v>
      </c>
      <c r="X270">
        <v>8.6138499999999993</v>
      </c>
      <c r="Y270">
        <f t="shared" si="18"/>
        <v>12.615663379999999</v>
      </c>
      <c r="Z270">
        <f t="shared" si="19"/>
        <v>21.22951338</v>
      </c>
    </row>
    <row r="271" spans="17:26" x14ac:dyDescent="0.3">
      <c r="Q271">
        <v>3043.66363</v>
      </c>
      <c r="R271">
        <f t="shared" si="16"/>
        <v>1.0225418360000003</v>
      </c>
      <c r="S271">
        <f t="shared" si="17"/>
        <v>3044.6861718360001</v>
      </c>
      <c r="X271">
        <v>8.6316699999999997</v>
      </c>
      <c r="Y271">
        <f t="shared" si="18"/>
        <v>12.615641995999999</v>
      </c>
      <c r="Z271">
        <f t="shared" si="19"/>
        <v>21.247311996000001</v>
      </c>
    </row>
    <row r="272" spans="17:26" x14ac:dyDescent="0.3">
      <c r="Q272">
        <v>3051.2859199999998</v>
      </c>
      <c r="R272">
        <f t="shared" si="16"/>
        <v>1.0011994240000011</v>
      </c>
      <c r="S272">
        <f t="shared" si="17"/>
        <v>3052.2871194239997</v>
      </c>
      <c r="X272">
        <v>8.65015</v>
      </c>
      <c r="Y272">
        <f t="shared" si="18"/>
        <v>12.615619819999999</v>
      </c>
      <c r="Z272">
        <f t="shared" si="19"/>
        <v>21.265769819999999</v>
      </c>
    </row>
    <row r="273" spans="17:26" x14ac:dyDescent="0.3">
      <c r="Q273">
        <v>3058.9093400000002</v>
      </c>
      <c r="R273">
        <f t="shared" si="16"/>
        <v>0.97985384799999942</v>
      </c>
      <c r="S273">
        <f t="shared" si="17"/>
        <v>3059.8891938480001</v>
      </c>
      <c r="X273">
        <v>8.6692900000000002</v>
      </c>
      <c r="Y273">
        <f t="shared" si="18"/>
        <v>12.615596851999999</v>
      </c>
      <c r="Z273">
        <f t="shared" si="19"/>
        <v>21.284886852</v>
      </c>
    </row>
    <row r="274" spans="17:26" x14ac:dyDescent="0.3">
      <c r="Q274">
        <v>3066.53388</v>
      </c>
      <c r="R274">
        <f t="shared" si="16"/>
        <v>0.9585051360000012</v>
      </c>
      <c r="S274">
        <f t="shared" si="17"/>
        <v>3067.4923851359999</v>
      </c>
      <c r="X274">
        <v>8.6890999999999998</v>
      </c>
      <c r="Y274">
        <f t="shared" si="18"/>
        <v>12.615573079999999</v>
      </c>
      <c r="Z274">
        <f t="shared" si="19"/>
        <v>21.304673080000001</v>
      </c>
    </row>
    <row r="275" spans="17:26" x14ac:dyDescent="0.3">
      <c r="Q275">
        <v>3074.1595299999999</v>
      </c>
      <c r="R275">
        <f t="shared" si="16"/>
        <v>0.93715331600000162</v>
      </c>
      <c r="S275">
        <f t="shared" si="17"/>
        <v>3075.0966833160001</v>
      </c>
      <c r="X275">
        <v>8.7095900000000004</v>
      </c>
      <c r="Y275">
        <f t="shared" si="18"/>
        <v>12.615548492</v>
      </c>
      <c r="Z275">
        <f t="shared" si="19"/>
        <v>21.325138492000001</v>
      </c>
    </row>
    <row r="276" spans="17:26" x14ac:dyDescent="0.3">
      <c r="Q276">
        <v>3081.78631</v>
      </c>
      <c r="R276">
        <f t="shared" si="16"/>
        <v>0.91579833200000138</v>
      </c>
      <c r="S276">
        <f t="shared" si="17"/>
        <v>3082.7021083320001</v>
      </c>
      <c r="X276">
        <v>8.7307600000000001</v>
      </c>
      <c r="Y276">
        <f t="shared" si="18"/>
        <v>12.615523088</v>
      </c>
      <c r="Z276">
        <f t="shared" si="19"/>
        <v>21.346283088</v>
      </c>
    </row>
    <row r="277" spans="17:26" x14ac:dyDescent="0.3">
      <c r="Q277">
        <v>3089.4142000000002</v>
      </c>
      <c r="R277">
        <f t="shared" si="16"/>
        <v>0.89444023999999978</v>
      </c>
      <c r="S277">
        <f t="shared" si="17"/>
        <v>3090.3086402400004</v>
      </c>
      <c r="X277">
        <v>8.7526100000000007</v>
      </c>
      <c r="Y277">
        <f t="shared" si="18"/>
        <v>12.615496867999999</v>
      </c>
      <c r="Z277">
        <f t="shared" si="19"/>
        <v>21.368106867999998</v>
      </c>
    </row>
    <row r="278" spans="17:26" x14ac:dyDescent="0.3">
      <c r="Q278">
        <v>3097.04322</v>
      </c>
      <c r="R278">
        <f t="shared" si="16"/>
        <v>0.87307898400000106</v>
      </c>
      <c r="S278">
        <f t="shared" si="17"/>
        <v>3097.9162989840002</v>
      </c>
      <c r="X278">
        <v>8.7751599999999996</v>
      </c>
      <c r="Y278">
        <f t="shared" si="18"/>
        <v>12.615469808</v>
      </c>
      <c r="Z278">
        <f t="shared" si="19"/>
        <v>21.390629808</v>
      </c>
    </row>
    <row r="279" spans="17:26" x14ac:dyDescent="0.3">
      <c r="Q279">
        <v>3104.6733599999998</v>
      </c>
      <c r="R279">
        <f t="shared" si="16"/>
        <v>0.85171459200000044</v>
      </c>
      <c r="S279">
        <f t="shared" si="17"/>
        <v>3105.5250745919998</v>
      </c>
      <c r="X279">
        <v>8.7984000000000009</v>
      </c>
      <c r="Y279">
        <f t="shared" si="18"/>
        <v>12.61544192</v>
      </c>
      <c r="Z279">
        <f t="shared" si="19"/>
        <v>21.413841920000003</v>
      </c>
    </row>
    <row r="280" spans="17:26" x14ac:dyDescent="0.3">
      <c r="Q280">
        <v>3112.3046199999999</v>
      </c>
      <c r="R280">
        <f t="shared" si="16"/>
        <v>0.83034706400000147</v>
      </c>
      <c r="S280">
        <f t="shared" si="17"/>
        <v>3113.1349670639997</v>
      </c>
      <c r="X280">
        <v>8.8223500000000001</v>
      </c>
      <c r="Y280">
        <f t="shared" si="18"/>
        <v>12.615413179999999</v>
      </c>
      <c r="Z280">
        <f t="shared" si="19"/>
        <v>21.437763179999997</v>
      </c>
    </row>
    <row r="281" spans="17:26" x14ac:dyDescent="0.3">
      <c r="Q281">
        <v>3119.9369999999999</v>
      </c>
      <c r="R281">
        <f t="shared" si="16"/>
        <v>0.8089764000000006</v>
      </c>
      <c r="S281">
        <f t="shared" si="17"/>
        <v>3120.7459764</v>
      </c>
      <c r="X281">
        <v>8.8469999999999995</v>
      </c>
      <c r="Y281">
        <f t="shared" si="18"/>
        <v>12.615383599999999</v>
      </c>
      <c r="Z281">
        <f t="shared" si="19"/>
        <v>21.462383599999999</v>
      </c>
    </row>
    <row r="282" spans="17:26" x14ac:dyDescent="0.3">
      <c r="Q282">
        <v>3127.5704999999998</v>
      </c>
      <c r="R282">
        <f t="shared" si="16"/>
        <v>0.78760260000000137</v>
      </c>
      <c r="S282">
        <f t="shared" si="17"/>
        <v>3128.3581025999997</v>
      </c>
      <c r="X282">
        <v>8.8723700000000001</v>
      </c>
      <c r="Y282">
        <f t="shared" si="18"/>
        <v>12.615353155999999</v>
      </c>
      <c r="Z282">
        <f t="shared" si="19"/>
        <v>21.487723156000001</v>
      </c>
    </row>
    <row r="283" spans="17:26" x14ac:dyDescent="0.3">
      <c r="Q283">
        <v>3135.2051200000001</v>
      </c>
      <c r="R283">
        <f t="shared" si="16"/>
        <v>0.76622566400000025</v>
      </c>
      <c r="S283">
        <f t="shared" si="17"/>
        <v>3135.9713456640002</v>
      </c>
      <c r="X283">
        <v>8.89846</v>
      </c>
      <c r="Y283">
        <f t="shared" si="18"/>
        <v>12.615321847999999</v>
      </c>
      <c r="Z283">
        <f t="shared" si="19"/>
        <v>21.513781848000001</v>
      </c>
    </row>
    <row r="284" spans="17:26" x14ac:dyDescent="0.3">
      <c r="Q284">
        <v>3142.8408599999998</v>
      </c>
      <c r="R284">
        <f t="shared" si="16"/>
        <v>0.74484559200000078</v>
      </c>
      <c r="S284">
        <f t="shared" si="17"/>
        <v>3143.5857055919996</v>
      </c>
      <c r="X284">
        <v>8.9252699999999994</v>
      </c>
      <c r="Y284">
        <f t="shared" si="18"/>
        <v>12.615289676</v>
      </c>
      <c r="Z284">
        <f t="shared" si="19"/>
        <v>21.540559676000001</v>
      </c>
    </row>
    <row r="285" spans="17:26" x14ac:dyDescent="0.3">
      <c r="Q285">
        <v>3150.4777199999999</v>
      </c>
      <c r="R285">
        <f t="shared" si="16"/>
        <v>0.72346238400000118</v>
      </c>
      <c r="S285">
        <f t="shared" si="17"/>
        <v>3151.2011823839998</v>
      </c>
      <c r="X285">
        <v>8.9528199999999991</v>
      </c>
      <c r="Y285">
        <f t="shared" si="18"/>
        <v>12.615256616</v>
      </c>
      <c r="Z285">
        <f t="shared" si="19"/>
        <v>21.568076615999999</v>
      </c>
    </row>
    <row r="286" spans="17:26" x14ac:dyDescent="0.3">
      <c r="Q286">
        <v>3158.1156999999998</v>
      </c>
      <c r="R286">
        <f t="shared" si="16"/>
        <v>0.70207604000000146</v>
      </c>
      <c r="S286">
        <f t="shared" si="17"/>
        <v>3158.8177760399999</v>
      </c>
      <c r="X286">
        <v>8.9810999999999996</v>
      </c>
      <c r="Y286">
        <f t="shared" si="18"/>
        <v>12.615222679999999</v>
      </c>
      <c r="Z286">
        <f t="shared" si="19"/>
        <v>21.59632268</v>
      </c>
    </row>
    <row r="287" spans="17:26" x14ac:dyDescent="0.3">
      <c r="Q287">
        <v>3165.7548000000002</v>
      </c>
      <c r="R287">
        <f t="shared" si="16"/>
        <v>0.68068655999999983</v>
      </c>
      <c r="S287">
        <f t="shared" si="17"/>
        <v>3166.4354865600003</v>
      </c>
      <c r="X287">
        <v>9.0101200000000006</v>
      </c>
      <c r="Y287">
        <f t="shared" si="18"/>
        <v>12.615187855999999</v>
      </c>
      <c r="Z287">
        <f t="shared" si="19"/>
        <v>21.625307855999999</v>
      </c>
    </row>
    <row r="288" spans="17:26" x14ac:dyDescent="0.3">
      <c r="Q288">
        <v>3173.3950199999999</v>
      </c>
      <c r="R288">
        <f t="shared" si="16"/>
        <v>0.65929394399999985</v>
      </c>
      <c r="S288">
        <f t="shared" si="17"/>
        <v>3174.0543139440001</v>
      </c>
      <c r="X288">
        <v>9.0398800000000001</v>
      </c>
      <c r="Y288">
        <f t="shared" si="18"/>
        <v>12.615152144</v>
      </c>
      <c r="Z288">
        <f t="shared" si="19"/>
        <v>21.655032144</v>
      </c>
    </row>
    <row r="289" spans="17:26" x14ac:dyDescent="0.3">
      <c r="Q289">
        <v>3181.0363600000001</v>
      </c>
      <c r="R289">
        <f t="shared" si="16"/>
        <v>0.63789819199999975</v>
      </c>
      <c r="S289">
        <f t="shared" si="17"/>
        <v>3181.6742581920003</v>
      </c>
      <c r="X289">
        <v>9.0703999999999994</v>
      </c>
      <c r="Y289">
        <f t="shared" si="18"/>
        <v>12.61511552</v>
      </c>
      <c r="Z289">
        <f t="shared" si="19"/>
        <v>21.685515519999999</v>
      </c>
    </row>
    <row r="290" spans="17:26" x14ac:dyDescent="0.3">
      <c r="Q290">
        <v>3188.6788299999998</v>
      </c>
      <c r="R290">
        <f t="shared" si="16"/>
        <v>0.61649927600000076</v>
      </c>
      <c r="S290">
        <f t="shared" si="17"/>
        <v>3189.2953292759998</v>
      </c>
      <c r="X290">
        <v>9.10168</v>
      </c>
      <c r="Y290">
        <f t="shared" si="18"/>
        <v>12.615077983999999</v>
      </c>
      <c r="Z290">
        <f t="shared" si="19"/>
        <v>21.716757983999997</v>
      </c>
    </row>
    <row r="291" spans="17:26" x14ac:dyDescent="0.3">
      <c r="Q291">
        <v>3196.3224100000002</v>
      </c>
      <c r="R291">
        <f t="shared" si="16"/>
        <v>0.59509725200000041</v>
      </c>
      <c r="S291">
        <f t="shared" si="17"/>
        <v>3196.9175072520002</v>
      </c>
      <c r="X291">
        <v>9.1337200000000003</v>
      </c>
      <c r="Y291">
        <f t="shared" si="18"/>
        <v>12.615039535999999</v>
      </c>
      <c r="Z291">
        <f t="shared" si="19"/>
        <v>21.748759536000001</v>
      </c>
    </row>
    <row r="292" spans="17:26" x14ac:dyDescent="0.3">
      <c r="Q292">
        <v>3203.96711</v>
      </c>
      <c r="R292">
        <f t="shared" si="16"/>
        <v>0.57369209199999993</v>
      </c>
      <c r="S292">
        <f t="shared" si="17"/>
        <v>3204.5408020919999</v>
      </c>
      <c r="X292">
        <v>9.1665299999999998</v>
      </c>
      <c r="Y292">
        <f t="shared" si="18"/>
        <v>12.615000164</v>
      </c>
      <c r="Z292">
        <f t="shared" si="19"/>
        <v>21.781530163999999</v>
      </c>
    </row>
    <row r="293" spans="17:26" x14ac:dyDescent="0.3">
      <c r="Q293">
        <v>3211.61294</v>
      </c>
      <c r="R293">
        <f t="shared" si="16"/>
        <v>0.55228376800000056</v>
      </c>
      <c r="S293">
        <f t="shared" si="17"/>
        <v>3212.165223768</v>
      </c>
      <c r="X293">
        <v>9.2001100000000005</v>
      </c>
      <c r="Y293">
        <f t="shared" si="18"/>
        <v>12.614959868</v>
      </c>
      <c r="Z293">
        <f t="shared" si="19"/>
        <v>21.815069868000002</v>
      </c>
    </row>
    <row r="294" spans="17:26" x14ac:dyDescent="0.3">
      <c r="Q294">
        <v>3219.2598800000001</v>
      </c>
      <c r="R294">
        <f t="shared" si="16"/>
        <v>0.53087233599999983</v>
      </c>
      <c r="S294">
        <f t="shared" si="17"/>
        <v>3219.790752336</v>
      </c>
      <c r="X294">
        <v>9.23447</v>
      </c>
      <c r="Y294">
        <f t="shared" si="18"/>
        <v>12.614918635999999</v>
      </c>
      <c r="Z294">
        <f t="shared" si="19"/>
        <v>21.849388636</v>
      </c>
    </row>
    <row r="295" spans="17:26" x14ac:dyDescent="0.3">
      <c r="Q295">
        <v>3226.9079499999998</v>
      </c>
      <c r="R295">
        <f t="shared" si="16"/>
        <v>0.50945774000000021</v>
      </c>
      <c r="S295">
        <f t="shared" si="17"/>
        <v>3227.4174077399998</v>
      </c>
      <c r="X295">
        <v>9.2696199999999997</v>
      </c>
      <c r="Y295">
        <f t="shared" si="18"/>
        <v>12.614876455999999</v>
      </c>
      <c r="Z295">
        <f t="shared" si="19"/>
        <v>21.884496456000001</v>
      </c>
    </row>
    <row r="296" spans="17:26" x14ac:dyDescent="0.3">
      <c r="Q296">
        <v>3234.5571300000001</v>
      </c>
      <c r="R296">
        <f t="shared" si="16"/>
        <v>0.48804003599999923</v>
      </c>
      <c r="S296">
        <f t="shared" si="17"/>
        <v>3235.0451700359999</v>
      </c>
      <c r="X296">
        <v>9.3055500000000002</v>
      </c>
      <c r="Y296">
        <f t="shared" si="18"/>
        <v>12.614833339999999</v>
      </c>
      <c r="Z296">
        <f t="shared" si="19"/>
        <v>21.920383340000001</v>
      </c>
    </row>
    <row r="297" spans="17:26" x14ac:dyDescent="0.3">
      <c r="Q297">
        <v>3242.2074400000001</v>
      </c>
      <c r="R297">
        <f t="shared" si="16"/>
        <v>0.46661916799999936</v>
      </c>
      <c r="S297">
        <f t="shared" si="17"/>
        <v>3242.674059168</v>
      </c>
      <c r="X297">
        <v>9.3422900000000002</v>
      </c>
      <c r="Y297">
        <f t="shared" si="18"/>
        <v>12.614789252</v>
      </c>
      <c r="Z297">
        <f t="shared" si="19"/>
        <v>21.957079252</v>
      </c>
    </row>
    <row r="298" spans="17:26" x14ac:dyDescent="0.3">
      <c r="Q298">
        <v>3249.8588599999998</v>
      </c>
      <c r="R298">
        <f t="shared" si="16"/>
        <v>0.44519519200000168</v>
      </c>
      <c r="S298">
        <f t="shared" si="17"/>
        <v>3250.3040551919999</v>
      </c>
      <c r="X298">
        <v>9.3798200000000005</v>
      </c>
      <c r="Y298">
        <f t="shared" si="18"/>
        <v>12.614744216</v>
      </c>
      <c r="Z298">
        <f t="shared" si="19"/>
        <v>21.994564216000001</v>
      </c>
    </row>
    <row r="299" spans="17:26" x14ac:dyDescent="0.3">
      <c r="Q299">
        <v>3257.5114100000001</v>
      </c>
      <c r="R299">
        <f t="shared" si="16"/>
        <v>0.42376805199999978</v>
      </c>
      <c r="S299">
        <f t="shared" si="17"/>
        <v>3257.9351780520001</v>
      </c>
      <c r="X299">
        <v>9.4181600000000003</v>
      </c>
      <c r="Y299">
        <f t="shared" si="18"/>
        <v>12.614698208</v>
      </c>
      <c r="Z299">
        <f t="shared" si="19"/>
        <v>22.032858208</v>
      </c>
    </row>
    <row r="300" spans="17:26" x14ac:dyDescent="0.3">
      <c r="Q300">
        <v>3265.1650800000002</v>
      </c>
      <c r="R300">
        <f t="shared" si="16"/>
        <v>0.40233777599999954</v>
      </c>
      <c r="S300">
        <f t="shared" si="17"/>
        <v>3265.5674177760002</v>
      </c>
      <c r="X300">
        <v>9.4573099999999997</v>
      </c>
      <c r="Y300">
        <f t="shared" si="18"/>
        <v>12.614651228</v>
      </c>
      <c r="Z300">
        <f t="shared" si="19"/>
        <v>22.071961227999999</v>
      </c>
    </row>
    <row r="301" spans="17:26" x14ac:dyDescent="0.3">
      <c r="Q301">
        <v>3272.8198699999998</v>
      </c>
      <c r="R301">
        <f t="shared" si="16"/>
        <v>0.38090436400000094</v>
      </c>
      <c r="S301">
        <f t="shared" si="17"/>
        <v>3273.2007743639997</v>
      </c>
      <c r="X301">
        <v>9.4972899999999996</v>
      </c>
      <c r="Y301">
        <f t="shared" si="18"/>
        <v>12.614603252</v>
      </c>
      <c r="Z301">
        <f t="shared" si="19"/>
        <v>22.111893252000002</v>
      </c>
    </row>
    <row r="302" spans="17:26" x14ac:dyDescent="0.3">
      <c r="Q302">
        <v>3280.47577</v>
      </c>
      <c r="R302">
        <f t="shared" si="16"/>
        <v>0.35946784400000098</v>
      </c>
      <c r="S302">
        <f t="shared" si="17"/>
        <v>3280.8352378439999</v>
      </c>
      <c r="X302">
        <v>9.5380800000000008</v>
      </c>
      <c r="Y302">
        <f t="shared" si="18"/>
        <v>12.614554304</v>
      </c>
      <c r="Z302">
        <f t="shared" si="19"/>
        <v>22.152634304000003</v>
      </c>
    </row>
    <row r="303" spans="17:26" x14ac:dyDescent="0.3">
      <c r="Q303">
        <v>3288.1327999999999</v>
      </c>
      <c r="R303">
        <f t="shared" si="16"/>
        <v>0.33802816000000036</v>
      </c>
      <c r="S303">
        <f t="shared" si="17"/>
        <v>3288.4708281599997</v>
      </c>
      <c r="X303">
        <v>9.5797000000000008</v>
      </c>
      <c r="Y303">
        <f t="shared" si="18"/>
        <v>12.61450436</v>
      </c>
      <c r="Z303">
        <f t="shared" si="19"/>
        <v>22.194204360000001</v>
      </c>
    </row>
    <row r="304" spans="17:26" x14ac:dyDescent="0.3">
      <c r="Q304">
        <v>3295.7909500000001</v>
      </c>
      <c r="R304">
        <f t="shared" si="16"/>
        <v>0.3165853399999996</v>
      </c>
      <c r="S304">
        <f t="shared" si="17"/>
        <v>3296.1075353400001</v>
      </c>
      <c r="X304">
        <v>9.6221599999999992</v>
      </c>
      <c r="Y304">
        <f t="shared" si="18"/>
        <v>12.614453407999999</v>
      </c>
      <c r="Z304">
        <f t="shared" si="19"/>
        <v>22.236613407999997</v>
      </c>
    </row>
    <row r="305" spans="17:26" x14ac:dyDescent="0.3">
      <c r="Q305">
        <v>3303.4502200000002</v>
      </c>
      <c r="R305">
        <f t="shared" si="16"/>
        <v>0.2951393840000005</v>
      </c>
      <c r="S305">
        <f t="shared" si="17"/>
        <v>3303.745359384</v>
      </c>
      <c r="X305">
        <v>9.6654599999999995</v>
      </c>
      <c r="Y305">
        <f t="shared" si="18"/>
        <v>12.614401447999999</v>
      </c>
      <c r="Z305">
        <f t="shared" si="19"/>
        <v>22.279861447999998</v>
      </c>
    </row>
    <row r="306" spans="17:26" x14ac:dyDescent="0.3">
      <c r="Q306">
        <v>3311.1106100000002</v>
      </c>
      <c r="R306">
        <f t="shared" si="16"/>
        <v>0.2736902919999995</v>
      </c>
      <c r="S306">
        <f t="shared" si="17"/>
        <v>3311.3843002920003</v>
      </c>
      <c r="X306">
        <v>9.7096</v>
      </c>
      <c r="Y306">
        <f t="shared" si="18"/>
        <v>12.61434848</v>
      </c>
      <c r="Z306">
        <f t="shared" si="19"/>
        <v>22.323948479999999</v>
      </c>
    </row>
    <row r="307" spans="17:26" x14ac:dyDescent="0.3">
      <c r="Q307">
        <v>3318.7721200000001</v>
      </c>
      <c r="R307">
        <f t="shared" si="16"/>
        <v>0.25223806400000015</v>
      </c>
      <c r="S307">
        <f t="shared" si="17"/>
        <v>3319.0243580639999</v>
      </c>
      <c r="X307">
        <v>9.7545900000000003</v>
      </c>
      <c r="Y307">
        <f t="shared" si="18"/>
        <v>12.614294491999999</v>
      </c>
      <c r="Z307">
        <f t="shared" si="19"/>
        <v>22.368884491999999</v>
      </c>
    </row>
    <row r="308" spans="17:26" x14ac:dyDescent="0.3">
      <c r="Q308">
        <v>3326.4347499999999</v>
      </c>
      <c r="R308">
        <f t="shared" si="16"/>
        <v>0.23078270000000067</v>
      </c>
      <c r="S308">
        <f t="shared" si="17"/>
        <v>3326.6655326999999</v>
      </c>
      <c r="X308">
        <v>9.80044</v>
      </c>
      <c r="Y308">
        <f t="shared" si="18"/>
        <v>12.614239472</v>
      </c>
      <c r="Z308">
        <f t="shared" si="19"/>
        <v>22.414679472</v>
      </c>
    </row>
    <row r="309" spans="17:26" x14ac:dyDescent="0.3">
      <c r="Q309">
        <v>3334.0985000000001</v>
      </c>
      <c r="R309">
        <f t="shared" si="16"/>
        <v>0.20932420000000107</v>
      </c>
      <c r="S309">
        <f t="shared" si="17"/>
        <v>3334.3078242000001</v>
      </c>
      <c r="X309">
        <v>9.8471499999999992</v>
      </c>
      <c r="Y309">
        <f t="shared" si="18"/>
        <v>12.61418342</v>
      </c>
      <c r="Z309">
        <f t="shared" si="19"/>
        <v>22.461333419999999</v>
      </c>
    </row>
    <row r="310" spans="17:26" x14ac:dyDescent="0.3">
      <c r="Q310">
        <v>3341.7633799999999</v>
      </c>
      <c r="R310">
        <f t="shared" si="16"/>
        <v>0.1878625360000008</v>
      </c>
      <c r="S310">
        <f t="shared" si="17"/>
        <v>3341.9512425359999</v>
      </c>
      <c r="X310">
        <v>9.8947299999999991</v>
      </c>
      <c r="Y310">
        <f t="shared" si="18"/>
        <v>12.614126323999999</v>
      </c>
      <c r="Z310">
        <f t="shared" si="19"/>
        <v>22.508856324</v>
      </c>
    </row>
    <row r="311" spans="17:26" x14ac:dyDescent="0.3">
      <c r="Q311">
        <v>3349.4293699999998</v>
      </c>
      <c r="R311">
        <f t="shared" si="16"/>
        <v>0.16639776400000095</v>
      </c>
      <c r="S311">
        <f t="shared" si="17"/>
        <v>3349.5957677639999</v>
      </c>
      <c r="X311">
        <v>9.9431799999999999</v>
      </c>
      <c r="Y311">
        <f t="shared" si="18"/>
        <v>12.614068183999999</v>
      </c>
      <c r="Z311">
        <f t="shared" si="19"/>
        <v>22.557248183999999</v>
      </c>
    </row>
    <row r="312" spans="17:26" x14ac:dyDescent="0.3">
      <c r="Q312">
        <v>3357.0964800000002</v>
      </c>
      <c r="R312">
        <f t="shared" si="16"/>
        <v>0.14492985599999919</v>
      </c>
      <c r="S312">
        <f t="shared" si="17"/>
        <v>3357.2414098560002</v>
      </c>
      <c r="X312">
        <v>9.9925099999999993</v>
      </c>
      <c r="Y312">
        <f t="shared" si="18"/>
        <v>12.614008988</v>
      </c>
      <c r="Z312">
        <f t="shared" si="19"/>
        <v>22.606518987999998</v>
      </c>
    </row>
    <row r="313" spans="17:26" x14ac:dyDescent="0.3">
      <c r="Q313">
        <v>3364.7647099999999</v>
      </c>
      <c r="R313">
        <f t="shared" si="16"/>
        <v>0.12345881200000086</v>
      </c>
      <c r="S313">
        <f t="shared" si="17"/>
        <v>3364.888168812</v>
      </c>
      <c r="X313">
        <v>10.042719999999999</v>
      </c>
      <c r="Y313">
        <f t="shared" si="18"/>
        <v>12.613948735999999</v>
      </c>
      <c r="Z313">
        <f t="shared" si="19"/>
        <v>22.656668736</v>
      </c>
    </row>
    <row r="314" spans="17:26" x14ac:dyDescent="0.3">
      <c r="Q314">
        <v>3372.4340699999998</v>
      </c>
      <c r="R314">
        <f t="shared" si="16"/>
        <v>0.10198460400000187</v>
      </c>
      <c r="S314">
        <f t="shared" si="17"/>
        <v>3372.5360546039997</v>
      </c>
      <c r="X314">
        <v>10.093819999999999</v>
      </c>
      <c r="Y314">
        <f t="shared" si="18"/>
        <v>12.613887415999999</v>
      </c>
      <c r="Z314">
        <f t="shared" si="19"/>
        <v>22.707707415999998</v>
      </c>
    </row>
    <row r="315" spans="17:26" x14ac:dyDescent="0.3">
      <c r="Q315">
        <v>3380.1045399999998</v>
      </c>
      <c r="R315">
        <f t="shared" si="16"/>
        <v>8.0507288000001509E-2</v>
      </c>
      <c r="S315">
        <f t="shared" si="17"/>
        <v>3380.1850472879996</v>
      </c>
      <c r="X315">
        <v>10.145810000000001</v>
      </c>
      <c r="Y315">
        <f t="shared" si="18"/>
        <v>12.613825027999999</v>
      </c>
      <c r="Z315">
        <f t="shared" si="19"/>
        <v>22.759635027999998</v>
      </c>
    </row>
    <row r="316" spans="17:26" x14ac:dyDescent="0.3">
      <c r="Q316">
        <v>3387.7761399999999</v>
      </c>
      <c r="R316">
        <f t="shared" si="16"/>
        <v>5.9026808000000486E-2</v>
      </c>
      <c r="S316">
        <f t="shared" si="17"/>
        <v>3387.8351668079999</v>
      </c>
      <c r="X316">
        <v>10.19871</v>
      </c>
      <c r="Y316">
        <f t="shared" si="18"/>
        <v>12.613761547999999</v>
      </c>
      <c r="Z316">
        <f t="shared" si="19"/>
        <v>22.812471547999998</v>
      </c>
    </row>
    <row r="317" spans="17:26" x14ac:dyDescent="0.3">
      <c r="Q317">
        <v>3395.4488500000002</v>
      </c>
      <c r="R317">
        <f t="shared" si="16"/>
        <v>3.7543219999999877E-2</v>
      </c>
      <c r="S317">
        <f t="shared" si="17"/>
        <v>3395.4863932200001</v>
      </c>
      <c r="X317">
        <v>10.2525</v>
      </c>
      <c r="Y317">
        <f t="shared" si="18"/>
        <v>12.613697</v>
      </c>
      <c r="Z317">
        <f t="shared" si="19"/>
        <v>22.866197</v>
      </c>
    </row>
    <row r="318" spans="17:26" x14ac:dyDescent="0.3">
      <c r="Q318">
        <v>3403.1226900000001</v>
      </c>
      <c r="R318">
        <f t="shared" si="16"/>
        <v>1.6056468000000379E-2</v>
      </c>
      <c r="S318">
        <f t="shared" si="17"/>
        <v>3403.1387464680001</v>
      </c>
      <c r="X318">
        <v>10.30721</v>
      </c>
      <c r="Y318">
        <f t="shared" si="18"/>
        <v>12.613631348</v>
      </c>
      <c r="Z318">
        <f t="shared" si="19"/>
        <v>22.920841348</v>
      </c>
    </row>
    <row r="319" spans="17:26" x14ac:dyDescent="0.3">
      <c r="Q319">
        <v>3410.7976399999998</v>
      </c>
      <c r="R319">
        <f t="shared" si="16"/>
        <v>-5.4333919999987046E-3</v>
      </c>
      <c r="S319">
        <f t="shared" si="17"/>
        <v>3410.7922066079996</v>
      </c>
      <c r="X319">
        <v>10.36284</v>
      </c>
      <c r="Y319">
        <f t="shared" si="18"/>
        <v>12.613564591999999</v>
      </c>
      <c r="Z319">
        <f t="shared" si="19"/>
        <v>22.976404592000002</v>
      </c>
    </row>
    <row r="320" spans="17:26" x14ac:dyDescent="0.3">
      <c r="Q320">
        <v>3418.47372</v>
      </c>
      <c r="R320">
        <f t="shared" si="16"/>
        <v>-2.6926416000000231E-2</v>
      </c>
      <c r="S320">
        <f t="shared" si="17"/>
        <v>3418.4467935839998</v>
      </c>
      <c r="X320">
        <v>10.41939</v>
      </c>
      <c r="Y320">
        <f t="shared" si="18"/>
        <v>12.613496732</v>
      </c>
      <c r="Z320">
        <f t="shared" si="19"/>
        <v>23.032886732000001</v>
      </c>
    </row>
    <row r="321" spans="17:26" x14ac:dyDescent="0.3">
      <c r="Q321">
        <v>3426.15092</v>
      </c>
      <c r="R321">
        <f t="shared" si="16"/>
        <v>-4.8422576000000106E-2</v>
      </c>
      <c r="S321">
        <f t="shared" si="17"/>
        <v>3426.1024974239999</v>
      </c>
      <c r="X321">
        <v>10.47687</v>
      </c>
      <c r="Y321">
        <f t="shared" si="18"/>
        <v>12.613427756</v>
      </c>
      <c r="Z321">
        <f t="shared" si="19"/>
        <v>23.090297755999998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CD45-912A-438B-8F87-276B5B05B3FC}">
  <dimension ref="A1:AV324"/>
  <sheetViews>
    <sheetView zoomScale="85" zoomScaleNormal="85" workbookViewId="0">
      <selection activeCell="E6" sqref="E6"/>
    </sheetView>
  </sheetViews>
  <sheetFormatPr defaultRowHeight="14" x14ac:dyDescent="0.3"/>
  <cols>
    <col min="1" max="1" width="15.58203125" bestFit="1" customWidth="1"/>
    <col min="5" max="5" width="23.33203125" bestFit="1" customWidth="1"/>
    <col min="6" max="6" width="3.33203125" bestFit="1" customWidth="1"/>
    <col min="9" max="9" width="15.58203125" bestFit="1" customWidth="1"/>
    <col min="10" max="10" width="3.33203125" bestFit="1" customWidth="1"/>
    <col min="11" max="11" width="15.58203125" customWidth="1"/>
    <col min="12" max="12" width="19.75" bestFit="1" customWidth="1"/>
    <col min="13" max="13" width="3.33203125" bestFit="1" customWidth="1"/>
    <col min="14" max="14" width="12.33203125" customWidth="1"/>
    <col min="16" max="16" width="11.75" bestFit="1" customWidth="1"/>
    <col min="17" max="17" width="3.33203125" bestFit="1" customWidth="1"/>
    <col min="19" max="19" width="11.75" bestFit="1" customWidth="1"/>
    <col min="22" max="22" width="13.83203125" bestFit="1" customWidth="1"/>
  </cols>
  <sheetData>
    <row r="1" spans="1:48" x14ac:dyDescent="0.3">
      <c r="A1" s="1">
        <v>20210307011004</v>
      </c>
      <c r="B1">
        <v>0</v>
      </c>
      <c r="C1">
        <v>7.7</v>
      </c>
      <c r="F1">
        <v>0</v>
      </c>
      <c r="G1">
        <v>8.4</v>
      </c>
      <c r="I1" s="1">
        <v>20210308054557</v>
      </c>
      <c r="J1">
        <v>0</v>
      </c>
      <c r="K1">
        <v>7.7</v>
      </c>
      <c r="M1">
        <v>0</v>
      </c>
      <c r="N1">
        <v>8.5</v>
      </c>
      <c r="P1" t="s">
        <v>9</v>
      </c>
      <c r="Q1">
        <v>0</v>
      </c>
      <c r="R1">
        <f t="shared" ref="R1:R25" si="0">(C1+K1)/2</f>
        <v>7.7</v>
      </c>
      <c r="T1">
        <f t="shared" ref="T1:T8" si="1">(N1+G1)/2</f>
        <v>8.4499999999999993</v>
      </c>
      <c r="W1">
        <v>1430</v>
      </c>
      <c r="X1">
        <v>8.4499999999999993</v>
      </c>
      <c r="Y1">
        <v>7.6</v>
      </c>
      <c r="Z1">
        <v>7.8</v>
      </c>
      <c r="AA1">
        <v>7.85</v>
      </c>
      <c r="AB1">
        <v>7.05</v>
      </c>
      <c r="AC1">
        <v>6.8</v>
      </c>
      <c r="AD1">
        <v>6.65</v>
      </c>
      <c r="AE1">
        <v>5.85</v>
      </c>
      <c r="AF1">
        <v>6.04</v>
      </c>
      <c r="AG1">
        <v>5.75</v>
      </c>
      <c r="AH1">
        <v>5.55</v>
      </c>
      <c r="AI1">
        <v>5.45</v>
      </c>
      <c r="AJ1">
        <v>5.45</v>
      </c>
      <c r="AK1">
        <v>5.05</v>
      </c>
      <c r="AL1">
        <v>4.95</v>
      </c>
      <c r="AM1">
        <v>4.78</v>
      </c>
      <c r="AN1">
        <v>4.6500000000000004</v>
      </c>
      <c r="AO1">
        <v>4.5999999999999996</v>
      </c>
      <c r="AP1">
        <v>4.75</v>
      </c>
      <c r="AQ1">
        <v>4.53</v>
      </c>
      <c r="AR1">
        <v>4.3499999999999996</v>
      </c>
      <c r="AS1">
        <v>4.58</v>
      </c>
      <c r="AT1">
        <v>4.75</v>
      </c>
      <c r="AU1">
        <v>5.05</v>
      </c>
      <c r="AV1">
        <v>5</v>
      </c>
    </row>
    <row r="2" spans="1:48" x14ac:dyDescent="0.3">
      <c r="A2" t="s">
        <v>3</v>
      </c>
      <c r="B2">
        <v>1</v>
      </c>
      <c r="C2">
        <v>6.8</v>
      </c>
      <c r="E2" t="s">
        <v>7</v>
      </c>
      <c r="F2">
        <v>1</v>
      </c>
      <c r="G2">
        <v>7.6</v>
      </c>
      <c r="I2" t="s">
        <v>3</v>
      </c>
      <c r="J2">
        <v>1</v>
      </c>
      <c r="K2">
        <v>6.8</v>
      </c>
      <c r="L2" t="s">
        <v>8</v>
      </c>
      <c r="M2">
        <v>1</v>
      </c>
      <c r="N2">
        <v>7.6</v>
      </c>
      <c r="P2" t="s">
        <v>3</v>
      </c>
      <c r="Q2">
        <v>1</v>
      </c>
      <c r="R2">
        <f t="shared" si="0"/>
        <v>6.8</v>
      </c>
      <c r="S2" t="s">
        <v>2</v>
      </c>
      <c r="T2">
        <f t="shared" si="1"/>
        <v>7.6</v>
      </c>
      <c r="W2">
        <v>2010</v>
      </c>
      <c r="X2">
        <v>7.7</v>
      </c>
      <c r="Y2">
        <v>6.8</v>
      </c>
      <c r="Z2">
        <v>6.4</v>
      </c>
      <c r="AA2">
        <v>6.2</v>
      </c>
      <c r="AB2">
        <v>5.9</v>
      </c>
      <c r="AC2">
        <v>5.35</v>
      </c>
      <c r="AD2">
        <v>5</v>
      </c>
      <c r="AE2">
        <v>4.9000000000000004</v>
      </c>
      <c r="AF2">
        <v>4.05</v>
      </c>
      <c r="AG2">
        <v>4.3000000000000007</v>
      </c>
      <c r="AH2">
        <v>3.95</v>
      </c>
      <c r="AI2">
        <v>3.6</v>
      </c>
      <c r="AJ2">
        <v>3.55</v>
      </c>
      <c r="AK2">
        <v>3.25</v>
      </c>
      <c r="AL2">
        <v>3.2</v>
      </c>
      <c r="AM2">
        <v>3.25</v>
      </c>
      <c r="AN2">
        <v>3.1</v>
      </c>
      <c r="AO2">
        <v>3.1</v>
      </c>
      <c r="AP2">
        <v>3.2</v>
      </c>
      <c r="AQ2">
        <v>3.2</v>
      </c>
      <c r="AR2">
        <v>3.3</v>
      </c>
      <c r="AS2">
        <v>3.3</v>
      </c>
      <c r="AT2">
        <v>3.6</v>
      </c>
      <c r="AU2">
        <v>3.5</v>
      </c>
      <c r="AV2">
        <v>3.8</v>
      </c>
    </row>
    <row r="3" spans="1:48" x14ac:dyDescent="0.3">
      <c r="B3">
        <v>2</v>
      </c>
      <c r="C3">
        <v>6.4</v>
      </c>
      <c r="F3">
        <v>2</v>
      </c>
      <c r="G3">
        <v>7.8</v>
      </c>
      <c r="J3">
        <v>2</v>
      </c>
      <c r="K3">
        <v>6.4</v>
      </c>
      <c r="M3">
        <v>2</v>
      </c>
      <c r="N3">
        <v>7.8</v>
      </c>
      <c r="Q3">
        <v>2</v>
      </c>
      <c r="R3">
        <f t="shared" si="0"/>
        <v>6.4</v>
      </c>
      <c r="T3">
        <f t="shared" si="1"/>
        <v>7.8</v>
      </c>
      <c r="X3">
        <v>0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  <c r="AG3">
        <v>9</v>
      </c>
      <c r="AH3">
        <v>10</v>
      </c>
      <c r="AI3">
        <v>11</v>
      </c>
      <c r="AJ3">
        <v>12</v>
      </c>
      <c r="AK3">
        <v>13</v>
      </c>
      <c r="AL3">
        <v>14</v>
      </c>
      <c r="AM3">
        <v>15</v>
      </c>
      <c r="AN3">
        <v>16</v>
      </c>
      <c r="AO3">
        <v>17</v>
      </c>
      <c r="AP3">
        <v>18</v>
      </c>
      <c r="AQ3">
        <v>19</v>
      </c>
      <c r="AR3">
        <v>20</v>
      </c>
      <c r="AS3">
        <v>21</v>
      </c>
      <c r="AT3">
        <v>22</v>
      </c>
      <c r="AU3">
        <v>23</v>
      </c>
      <c r="AV3">
        <v>24</v>
      </c>
    </row>
    <row r="4" spans="1:48" x14ac:dyDescent="0.3">
      <c r="B4">
        <v>3</v>
      </c>
      <c r="C4">
        <v>6.2</v>
      </c>
      <c r="F4">
        <v>3</v>
      </c>
      <c r="G4">
        <v>7.8</v>
      </c>
      <c r="J4">
        <v>3</v>
      </c>
      <c r="K4">
        <v>6.2</v>
      </c>
      <c r="M4">
        <v>3</v>
      </c>
      <c r="N4">
        <v>7.9</v>
      </c>
      <c r="Q4">
        <v>3</v>
      </c>
      <c r="R4">
        <f t="shared" si="0"/>
        <v>6.2</v>
      </c>
      <c r="T4">
        <f t="shared" si="1"/>
        <v>7.85</v>
      </c>
      <c r="V4" s="2"/>
      <c r="W4" t="s">
        <v>0</v>
      </c>
    </row>
    <row r="5" spans="1:48" x14ac:dyDescent="0.3">
      <c r="B5">
        <v>4</v>
      </c>
      <c r="C5">
        <v>5.9</v>
      </c>
      <c r="F5">
        <v>4</v>
      </c>
      <c r="G5">
        <v>7</v>
      </c>
      <c r="J5">
        <v>4</v>
      </c>
      <c r="K5">
        <v>5.9</v>
      </c>
      <c r="M5">
        <v>4</v>
      </c>
      <c r="N5">
        <v>7.1</v>
      </c>
      <c r="Q5">
        <v>4</v>
      </c>
      <c r="R5">
        <f t="shared" si="0"/>
        <v>5.9</v>
      </c>
      <c r="T5">
        <f t="shared" si="1"/>
        <v>7.05</v>
      </c>
      <c r="W5">
        <v>1033.9555800000001</v>
      </c>
      <c r="X5">
        <f>-0.0013*W5+10.299</f>
        <v>8.9548577460000001</v>
      </c>
      <c r="Y5">
        <f>-0.0014*W5+9.5724</f>
        <v>8.1248621879999998</v>
      </c>
      <c r="Z5">
        <f>-0.0024*W5+11.252</f>
        <v>8.7705066080000016</v>
      </c>
      <c r="AA5">
        <f>-0.0028*W5+11.918</f>
        <v>9.0229243759999989</v>
      </c>
      <c r="AB5">
        <f>-0.002*W5+9.8853</f>
        <v>7.8173888400000013</v>
      </c>
      <c r="AC5">
        <f>-0.0025*W5+10.375</f>
        <v>7.7901110500000001</v>
      </c>
      <c r="AD5">
        <f>-0.0028*W5+10.718</f>
        <v>7.8229243759999996</v>
      </c>
      <c r="AE5">
        <f>-0.0016*W5+8.1922</f>
        <v>6.5378710719999997</v>
      </c>
      <c r="AF5">
        <f>-0.0034*W5+10.946</f>
        <v>7.430551028</v>
      </c>
      <c r="AG5">
        <f>-0.0025*W5+9.325</f>
        <v>6.7401110499999994</v>
      </c>
      <c r="AH5">
        <f>-0.0028*W5+9.4948</f>
        <v>6.5997243759999993</v>
      </c>
      <c r="AI5">
        <f>-0.0032*W5+10.011</f>
        <v>6.7023421439999993</v>
      </c>
      <c r="AJ5">
        <f>-0.0033*W5+10.134</f>
        <v>6.7219465859999996</v>
      </c>
      <c r="AK5">
        <f>-0.0031*W5+9.4879</f>
        <v>6.2826377019999997</v>
      </c>
      <c r="AL5">
        <f>-0.003*W5+9.2647</f>
        <v>6.1628332599999993</v>
      </c>
      <c r="AM5">
        <f>-0.0026*W5+8.5522</f>
        <v>5.8639154919999985</v>
      </c>
      <c r="AN5">
        <f>-0.0027*W5+8.4716</f>
        <v>5.6799199339999999</v>
      </c>
      <c r="AO5">
        <f>-0.0026*W5+8.2983</f>
        <v>5.6100154919999987</v>
      </c>
      <c r="AP5">
        <f>-0.0027*W5+8.5716</f>
        <v>5.7799199339999996</v>
      </c>
      <c r="AQ5">
        <f>-0.0023*W5+7.8091</f>
        <v>5.4310021659999999</v>
      </c>
      <c r="AR5">
        <f>-0.0018*W5+6.9388</f>
        <v>5.0776799559999999</v>
      </c>
      <c r="AS5">
        <f>-0.0022*W5+7.7359</f>
        <v>5.4611977239999998</v>
      </c>
      <c r="AT5">
        <f>-0.002*W5+7.5853</f>
        <v>5.5173888400000006</v>
      </c>
      <c r="AU5">
        <f>-0.0027*W5+8.8716</f>
        <v>6.0799199340000003</v>
      </c>
      <c r="AV5">
        <f>-0.0021*W5+7.9586</f>
        <v>5.7872932820000003</v>
      </c>
    </row>
    <row r="6" spans="1:48" x14ac:dyDescent="0.3">
      <c r="B6">
        <v>5</v>
      </c>
      <c r="C6">
        <v>5.3</v>
      </c>
      <c r="F6">
        <v>5</v>
      </c>
      <c r="G6">
        <v>6.8</v>
      </c>
      <c r="J6">
        <v>5</v>
      </c>
      <c r="K6">
        <v>5.4</v>
      </c>
      <c r="M6">
        <v>5</v>
      </c>
      <c r="N6">
        <v>6.8</v>
      </c>
      <c r="Q6">
        <v>5</v>
      </c>
      <c r="R6">
        <f t="shared" si="0"/>
        <v>5.35</v>
      </c>
      <c r="T6">
        <f t="shared" si="1"/>
        <v>6.8</v>
      </c>
      <c r="W6">
        <v>1041.27648</v>
      </c>
      <c r="X6">
        <f t="shared" ref="X6:X69" si="2">-0.0013*W6+10.299</f>
        <v>8.9453405759999995</v>
      </c>
      <c r="Y6">
        <f t="shared" ref="Y6:Y69" si="3">-0.0014*W6+9.5724</f>
        <v>8.1146129279999997</v>
      </c>
      <c r="Z6">
        <f t="shared" ref="Z6:Z69" si="4">-0.0024*W6+11.252</f>
        <v>8.7529364479999998</v>
      </c>
      <c r="AA6">
        <f t="shared" ref="AA6:AA69" si="5">-0.0028*W6+11.918</f>
        <v>9.0024258559999986</v>
      </c>
      <c r="AB6">
        <f t="shared" ref="AB6:AB69" si="6">-0.002*W6+9.8853</f>
        <v>7.8027470400000007</v>
      </c>
      <c r="AC6">
        <f t="shared" ref="AC6:AC69" si="7">-0.0025*W6+10.375</f>
        <v>7.7718088000000005</v>
      </c>
      <c r="AD6">
        <f t="shared" ref="AD6:AD69" si="8">-0.0028*W6+10.718</f>
        <v>7.8024258560000002</v>
      </c>
      <c r="AE6">
        <f t="shared" ref="AE6:AE69" si="9">-0.0016*W6+8.1922</f>
        <v>6.5261576319999994</v>
      </c>
      <c r="AF6">
        <f t="shared" ref="AF6:AF69" si="10">-0.0034*W6+10.946</f>
        <v>7.4056599680000001</v>
      </c>
      <c r="AG6">
        <f t="shared" ref="AG6:AG69" si="11">-0.0025*W6+9.325</f>
        <v>6.7218087999999998</v>
      </c>
      <c r="AH6">
        <f t="shared" ref="AH6:AH69" si="12">-0.0028*W6+9.4948</f>
        <v>6.5792258559999999</v>
      </c>
      <c r="AI6">
        <f t="shared" ref="AI6:AI69" si="13">-0.0032*W6+10.011</f>
        <v>6.6789152639999987</v>
      </c>
      <c r="AJ6">
        <f t="shared" ref="AJ6:AJ69" si="14">-0.0033*W6+10.134</f>
        <v>6.6977876160000003</v>
      </c>
      <c r="AK6">
        <f t="shared" ref="AK6:AK69" si="15">-0.0031*W6+9.4879</f>
        <v>6.2599429119999996</v>
      </c>
      <c r="AL6">
        <f t="shared" ref="AL6:AL69" si="16">-0.003*W6+9.2647</f>
        <v>6.1408705599999998</v>
      </c>
      <c r="AM6">
        <f t="shared" ref="AM6:AM69" si="17">-0.0026*W6+8.5522</f>
        <v>5.8448811519999992</v>
      </c>
      <c r="AN6">
        <f t="shared" ref="AN6:AN69" si="18">-0.0027*W6+8.4716</f>
        <v>5.6601535040000002</v>
      </c>
      <c r="AO6">
        <f t="shared" ref="AO6:AO69" si="19">-0.0026*W6+8.2983</f>
        <v>5.5909811519999995</v>
      </c>
      <c r="AP6">
        <f t="shared" ref="AP6:AP69" si="20">-0.0027*W6+8.5716</f>
        <v>5.7601535039999998</v>
      </c>
      <c r="AQ6">
        <f t="shared" ref="AQ6:AQ69" si="21">-0.0023*W6+7.8091</f>
        <v>5.4141640960000004</v>
      </c>
      <c r="AR6">
        <f t="shared" ref="AR6:AR69" si="22">-0.0018*W6+6.9388</f>
        <v>5.0645023359999994</v>
      </c>
      <c r="AS6">
        <f t="shared" ref="AS6:AS69" si="23">-0.0022*W6+7.7359</f>
        <v>5.445091744</v>
      </c>
      <c r="AT6">
        <f t="shared" ref="AT6:AT69" si="24">-0.002*W6+7.5853</f>
        <v>5.50274704</v>
      </c>
      <c r="AU6">
        <f t="shared" ref="AU6:AU69" si="25">-0.0027*W6+8.8716</f>
        <v>6.0601535040000005</v>
      </c>
      <c r="AV6">
        <f t="shared" ref="AV6:AV69" si="26">-0.0021*W6+7.9586</f>
        <v>5.771919392</v>
      </c>
    </row>
    <row r="7" spans="1:48" x14ac:dyDescent="0.3">
      <c r="B7">
        <v>6</v>
      </c>
      <c r="C7">
        <v>5</v>
      </c>
      <c r="F7">
        <v>6</v>
      </c>
      <c r="G7">
        <v>6.6</v>
      </c>
      <c r="J7">
        <v>6</v>
      </c>
      <c r="K7">
        <v>5</v>
      </c>
      <c r="M7">
        <v>6</v>
      </c>
      <c r="N7">
        <v>6.7</v>
      </c>
      <c r="Q7">
        <v>6</v>
      </c>
      <c r="R7">
        <f t="shared" si="0"/>
        <v>5</v>
      </c>
      <c r="T7">
        <f t="shared" si="1"/>
        <v>6.65</v>
      </c>
      <c r="W7">
        <v>1048.5984900000001</v>
      </c>
      <c r="X7">
        <f t="shared" si="2"/>
        <v>8.9358219629999986</v>
      </c>
      <c r="Y7">
        <f t="shared" si="3"/>
        <v>8.1043621140000006</v>
      </c>
      <c r="Z7">
        <f t="shared" si="4"/>
        <v>8.7353636240000014</v>
      </c>
      <c r="AA7">
        <f t="shared" si="5"/>
        <v>8.9819242279999987</v>
      </c>
      <c r="AB7">
        <f t="shared" si="6"/>
        <v>7.7881030200000012</v>
      </c>
      <c r="AC7">
        <f t="shared" si="7"/>
        <v>7.7535037749999995</v>
      </c>
      <c r="AD7">
        <f t="shared" si="8"/>
        <v>7.7819242279999994</v>
      </c>
      <c r="AE7">
        <f t="shared" si="9"/>
        <v>6.5144424159999996</v>
      </c>
      <c r="AF7">
        <f t="shared" si="10"/>
        <v>7.3807651339999998</v>
      </c>
      <c r="AG7">
        <f t="shared" si="11"/>
        <v>6.7035037749999988</v>
      </c>
      <c r="AH7">
        <f t="shared" si="12"/>
        <v>6.5587242279999991</v>
      </c>
      <c r="AI7">
        <f t="shared" si="13"/>
        <v>6.6554848319999991</v>
      </c>
      <c r="AJ7">
        <f t="shared" si="14"/>
        <v>6.6736249829999998</v>
      </c>
      <c r="AK7">
        <f t="shared" si="15"/>
        <v>6.237244681</v>
      </c>
      <c r="AL7">
        <f t="shared" si="16"/>
        <v>6.1189045299999991</v>
      </c>
      <c r="AM7">
        <f t="shared" si="17"/>
        <v>5.8258439259999992</v>
      </c>
      <c r="AN7">
        <f t="shared" si="18"/>
        <v>5.6403840770000002</v>
      </c>
      <c r="AO7">
        <f t="shared" si="19"/>
        <v>5.5719439259999994</v>
      </c>
      <c r="AP7">
        <f t="shared" si="20"/>
        <v>5.7403840769999999</v>
      </c>
      <c r="AQ7">
        <f t="shared" si="21"/>
        <v>5.3973234730000001</v>
      </c>
      <c r="AR7">
        <f t="shared" si="22"/>
        <v>5.0513227179999998</v>
      </c>
      <c r="AS7">
        <f t="shared" si="23"/>
        <v>5.4289833219999997</v>
      </c>
      <c r="AT7">
        <f t="shared" si="24"/>
        <v>5.4881030200000005</v>
      </c>
      <c r="AU7">
        <f t="shared" si="25"/>
        <v>6.0403840770000006</v>
      </c>
      <c r="AV7">
        <f t="shared" si="26"/>
        <v>5.7565431709999997</v>
      </c>
    </row>
    <row r="8" spans="1:48" x14ac:dyDescent="0.3">
      <c r="B8">
        <v>7</v>
      </c>
      <c r="C8">
        <v>4.9000000000000004</v>
      </c>
      <c r="F8">
        <v>7</v>
      </c>
      <c r="G8">
        <v>5.8</v>
      </c>
      <c r="J8">
        <v>7</v>
      </c>
      <c r="K8">
        <v>4.9000000000000004</v>
      </c>
      <c r="M8">
        <v>7</v>
      </c>
      <c r="N8">
        <v>5.9</v>
      </c>
      <c r="Q8">
        <v>7</v>
      </c>
      <c r="R8">
        <f t="shared" si="0"/>
        <v>4.9000000000000004</v>
      </c>
      <c r="T8">
        <f t="shared" si="1"/>
        <v>5.85</v>
      </c>
      <c r="W8">
        <v>1055.9216200000001</v>
      </c>
      <c r="X8">
        <f t="shared" si="2"/>
        <v>8.9263018939999998</v>
      </c>
      <c r="Y8">
        <f t="shared" si="3"/>
        <v>8.0941097319999997</v>
      </c>
      <c r="Z8">
        <f t="shared" si="4"/>
        <v>8.7177881120000009</v>
      </c>
      <c r="AA8">
        <f t="shared" si="5"/>
        <v>8.9614194639999987</v>
      </c>
      <c r="AB8">
        <f t="shared" si="6"/>
        <v>7.7734567600000002</v>
      </c>
      <c r="AC8">
        <f t="shared" si="7"/>
        <v>7.7351959499999996</v>
      </c>
      <c r="AD8">
        <f t="shared" si="8"/>
        <v>7.7614194639999994</v>
      </c>
      <c r="AE8">
        <f t="shared" si="9"/>
        <v>6.5027254079999999</v>
      </c>
      <c r="AF8">
        <f t="shared" si="10"/>
        <v>7.3558664919999996</v>
      </c>
      <c r="AG8">
        <f t="shared" si="11"/>
        <v>6.6851959499999989</v>
      </c>
      <c r="AH8">
        <f t="shared" si="12"/>
        <v>6.5382194639999991</v>
      </c>
      <c r="AI8">
        <f t="shared" si="13"/>
        <v>6.6320508159999987</v>
      </c>
      <c r="AJ8">
        <f t="shared" si="14"/>
        <v>6.649458654</v>
      </c>
      <c r="AK8">
        <f t="shared" si="15"/>
        <v>6.214542977999999</v>
      </c>
      <c r="AL8">
        <f t="shared" si="16"/>
        <v>6.0969351399999994</v>
      </c>
      <c r="AM8">
        <f t="shared" si="17"/>
        <v>5.806803787999999</v>
      </c>
      <c r="AN8">
        <f t="shared" si="18"/>
        <v>5.6206116260000005</v>
      </c>
      <c r="AO8">
        <f t="shared" si="19"/>
        <v>5.5529037879999992</v>
      </c>
      <c r="AP8">
        <f t="shared" si="20"/>
        <v>5.7206116260000002</v>
      </c>
      <c r="AQ8">
        <f t="shared" si="21"/>
        <v>5.380480274</v>
      </c>
      <c r="AR8">
        <f t="shared" si="22"/>
        <v>5.0381410839999994</v>
      </c>
      <c r="AS8">
        <f t="shared" si="23"/>
        <v>5.4128724359999998</v>
      </c>
      <c r="AT8">
        <f t="shared" si="24"/>
        <v>5.4734567599999995</v>
      </c>
      <c r="AU8">
        <f t="shared" si="25"/>
        <v>6.0206116260000009</v>
      </c>
      <c r="AV8">
        <f t="shared" si="26"/>
        <v>5.7411645979999992</v>
      </c>
    </row>
    <row r="9" spans="1:48" x14ac:dyDescent="0.3">
      <c r="B9">
        <v>8</v>
      </c>
      <c r="C9">
        <v>4</v>
      </c>
      <c r="F9">
        <v>8</v>
      </c>
      <c r="J9">
        <v>8</v>
      </c>
      <c r="K9">
        <v>4.0999999999999996</v>
      </c>
      <c r="M9">
        <v>8</v>
      </c>
      <c r="Q9">
        <v>8</v>
      </c>
      <c r="R9">
        <f t="shared" si="0"/>
        <v>4.05</v>
      </c>
      <c r="T9">
        <v>6.04</v>
      </c>
      <c r="W9">
        <v>1063.2458799999999</v>
      </c>
      <c r="X9">
        <f t="shared" si="2"/>
        <v>8.9167803560000003</v>
      </c>
      <c r="Y9">
        <f t="shared" si="3"/>
        <v>8.0838557679999994</v>
      </c>
      <c r="Z9">
        <f t="shared" si="4"/>
        <v>8.7002098880000016</v>
      </c>
      <c r="AA9">
        <f t="shared" si="5"/>
        <v>8.9409115359999998</v>
      </c>
      <c r="AB9">
        <f t="shared" si="6"/>
        <v>7.7588082400000005</v>
      </c>
      <c r="AC9">
        <f t="shared" si="7"/>
        <v>7.7168852999999995</v>
      </c>
      <c r="AD9">
        <f t="shared" si="8"/>
        <v>7.7409115360000005</v>
      </c>
      <c r="AE9">
        <f t="shared" si="9"/>
        <v>6.4910065919999997</v>
      </c>
      <c r="AF9">
        <f t="shared" si="10"/>
        <v>7.3309640080000005</v>
      </c>
      <c r="AG9">
        <f t="shared" si="11"/>
        <v>6.6668852999999988</v>
      </c>
      <c r="AH9">
        <f t="shared" si="12"/>
        <v>6.5177115360000002</v>
      </c>
      <c r="AI9">
        <f t="shared" si="13"/>
        <v>6.6086131839999993</v>
      </c>
      <c r="AJ9">
        <f t="shared" si="14"/>
        <v>6.6252885960000008</v>
      </c>
      <c r="AK9">
        <f t="shared" si="15"/>
        <v>6.1918377719999995</v>
      </c>
      <c r="AL9">
        <f t="shared" si="16"/>
        <v>6.0749623599999998</v>
      </c>
      <c r="AM9">
        <f t="shared" si="17"/>
        <v>5.787760711999999</v>
      </c>
      <c r="AN9">
        <f t="shared" si="18"/>
        <v>5.6008361240000006</v>
      </c>
      <c r="AO9">
        <f t="shared" si="19"/>
        <v>5.5338607119999992</v>
      </c>
      <c r="AP9">
        <f t="shared" si="20"/>
        <v>5.7008361240000003</v>
      </c>
      <c r="AQ9">
        <f t="shared" si="21"/>
        <v>5.3636344759999997</v>
      </c>
      <c r="AR9">
        <f t="shared" si="22"/>
        <v>5.0249574159999995</v>
      </c>
      <c r="AS9">
        <f t="shared" si="23"/>
        <v>5.3967590639999994</v>
      </c>
      <c r="AT9">
        <f t="shared" si="24"/>
        <v>5.4588082399999998</v>
      </c>
      <c r="AU9">
        <f t="shared" si="25"/>
        <v>6.000836124000001</v>
      </c>
      <c r="AV9">
        <f t="shared" si="26"/>
        <v>5.7257836520000005</v>
      </c>
    </row>
    <row r="10" spans="1:48" x14ac:dyDescent="0.3">
      <c r="B10">
        <v>9</v>
      </c>
      <c r="C10">
        <v>4.2</v>
      </c>
      <c r="F10">
        <v>9</v>
      </c>
      <c r="G10">
        <v>5.7</v>
      </c>
      <c r="J10">
        <v>9</v>
      </c>
      <c r="K10">
        <v>4.4000000000000004</v>
      </c>
      <c r="M10">
        <v>9</v>
      </c>
      <c r="N10">
        <v>5.8</v>
      </c>
      <c r="Q10">
        <v>9</v>
      </c>
      <c r="R10">
        <f t="shared" si="0"/>
        <v>4.3000000000000007</v>
      </c>
      <c r="T10">
        <f t="shared" ref="T10:T15" si="27">(N10+G10)/2</f>
        <v>5.75</v>
      </c>
      <c r="W10">
        <v>1070.57125</v>
      </c>
      <c r="X10">
        <f t="shared" si="2"/>
        <v>8.9072573750000004</v>
      </c>
      <c r="Y10">
        <f t="shared" si="3"/>
        <v>8.0736002500000001</v>
      </c>
      <c r="Z10">
        <f t="shared" si="4"/>
        <v>8.6826290000000004</v>
      </c>
      <c r="AA10">
        <f t="shared" si="5"/>
        <v>8.9204004999999995</v>
      </c>
      <c r="AB10">
        <f t="shared" si="6"/>
        <v>7.7441575000000009</v>
      </c>
      <c r="AC10">
        <f t="shared" si="7"/>
        <v>7.6985718749999998</v>
      </c>
      <c r="AD10">
        <f t="shared" si="8"/>
        <v>7.7204005000000002</v>
      </c>
      <c r="AE10">
        <f t="shared" si="9"/>
        <v>6.4792860000000001</v>
      </c>
      <c r="AF10">
        <f t="shared" si="10"/>
        <v>7.3060577499999999</v>
      </c>
      <c r="AG10">
        <f t="shared" si="11"/>
        <v>6.6485718749999991</v>
      </c>
      <c r="AH10">
        <f t="shared" si="12"/>
        <v>6.4972004999999999</v>
      </c>
      <c r="AI10">
        <f t="shared" si="13"/>
        <v>6.5851719999999991</v>
      </c>
      <c r="AJ10">
        <f t="shared" si="14"/>
        <v>6.6011148750000004</v>
      </c>
      <c r="AK10">
        <f t="shared" si="15"/>
        <v>6.1691291249999995</v>
      </c>
      <c r="AL10">
        <f t="shared" si="16"/>
        <v>6.05298625</v>
      </c>
      <c r="AM10">
        <f t="shared" si="17"/>
        <v>5.7687147499999991</v>
      </c>
      <c r="AN10">
        <f t="shared" si="18"/>
        <v>5.5810576250000006</v>
      </c>
      <c r="AO10">
        <f t="shared" si="19"/>
        <v>5.5148147499999993</v>
      </c>
      <c r="AP10">
        <f t="shared" si="20"/>
        <v>5.6810576250000002</v>
      </c>
      <c r="AQ10">
        <f t="shared" si="21"/>
        <v>5.3467861249999995</v>
      </c>
      <c r="AR10">
        <f t="shared" si="22"/>
        <v>5.0117717499999994</v>
      </c>
      <c r="AS10">
        <f t="shared" si="23"/>
        <v>5.3806432500000003</v>
      </c>
      <c r="AT10">
        <f t="shared" si="24"/>
        <v>5.4441575000000002</v>
      </c>
      <c r="AU10">
        <f t="shared" si="25"/>
        <v>5.9810576250000009</v>
      </c>
      <c r="AV10">
        <f t="shared" si="26"/>
        <v>5.7104003749999999</v>
      </c>
    </row>
    <row r="11" spans="1:48" x14ac:dyDescent="0.3">
      <c r="B11">
        <v>10</v>
      </c>
      <c r="C11">
        <v>3.9</v>
      </c>
      <c r="F11">
        <v>10</v>
      </c>
      <c r="G11">
        <v>5.5</v>
      </c>
      <c r="J11">
        <v>10</v>
      </c>
      <c r="K11">
        <v>4</v>
      </c>
      <c r="M11">
        <v>10</v>
      </c>
      <c r="N11">
        <v>5.6</v>
      </c>
      <c r="Q11">
        <v>10</v>
      </c>
      <c r="R11">
        <f t="shared" si="0"/>
        <v>3.95</v>
      </c>
      <c r="T11">
        <f t="shared" si="27"/>
        <v>5.55</v>
      </c>
      <c r="W11">
        <v>1077.8977500000001</v>
      </c>
      <c r="X11">
        <f t="shared" si="2"/>
        <v>8.8977329249999997</v>
      </c>
      <c r="Y11">
        <f t="shared" si="3"/>
        <v>8.0633431499999997</v>
      </c>
      <c r="Z11">
        <f t="shared" si="4"/>
        <v>8.6650454000000003</v>
      </c>
      <c r="AA11">
        <f t="shared" si="5"/>
        <v>8.8998862999999986</v>
      </c>
      <c r="AB11">
        <f t="shared" si="6"/>
        <v>7.7295045000000009</v>
      </c>
      <c r="AC11">
        <f t="shared" si="7"/>
        <v>7.6802556249999991</v>
      </c>
      <c r="AD11">
        <f t="shared" si="8"/>
        <v>7.6998862999999993</v>
      </c>
      <c r="AE11">
        <f t="shared" si="9"/>
        <v>6.4675635999999992</v>
      </c>
      <c r="AF11">
        <f t="shared" si="10"/>
        <v>7.2811476499999994</v>
      </c>
      <c r="AG11">
        <f t="shared" si="11"/>
        <v>6.6302556249999984</v>
      </c>
      <c r="AH11">
        <f t="shared" si="12"/>
        <v>6.476686299999999</v>
      </c>
      <c r="AI11">
        <f t="shared" si="13"/>
        <v>6.5617271999999982</v>
      </c>
      <c r="AJ11">
        <f t="shared" si="14"/>
        <v>6.5769374250000006</v>
      </c>
      <c r="AK11">
        <f t="shared" si="15"/>
        <v>6.1464169749999993</v>
      </c>
      <c r="AL11">
        <f t="shared" si="16"/>
        <v>6.0310067499999995</v>
      </c>
      <c r="AM11">
        <f t="shared" si="17"/>
        <v>5.7496658499999995</v>
      </c>
      <c r="AN11">
        <f t="shared" si="18"/>
        <v>5.5612760750000003</v>
      </c>
      <c r="AO11">
        <f t="shared" si="19"/>
        <v>5.4957658499999997</v>
      </c>
      <c r="AP11">
        <f t="shared" si="20"/>
        <v>5.661276075</v>
      </c>
      <c r="AQ11">
        <f t="shared" si="21"/>
        <v>5.3299351749999992</v>
      </c>
      <c r="AR11">
        <f t="shared" si="22"/>
        <v>4.9985840499999998</v>
      </c>
      <c r="AS11">
        <f t="shared" si="23"/>
        <v>5.3645249499999998</v>
      </c>
      <c r="AT11">
        <f t="shared" si="24"/>
        <v>5.4295045000000002</v>
      </c>
      <c r="AU11">
        <f t="shared" si="25"/>
        <v>5.9612760750000007</v>
      </c>
      <c r="AV11">
        <f t="shared" si="26"/>
        <v>5.6950147250000001</v>
      </c>
    </row>
    <row r="12" spans="1:48" x14ac:dyDescent="0.3">
      <c r="B12">
        <v>11</v>
      </c>
      <c r="C12">
        <v>3.6</v>
      </c>
      <c r="F12">
        <v>11</v>
      </c>
      <c r="G12">
        <v>5.4</v>
      </c>
      <c r="J12">
        <v>11</v>
      </c>
      <c r="K12">
        <v>3.6</v>
      </c>
      <c r="M12">
        <v>11</v>
      </c>
      <c r="N12">
        <v>5.5</v>
      </c>
      <c r="Q12">
        <v>11</v>
      </c>
      <c r="R12">
        <f t="shared" si="0"/>
        <v>3.6</v>
      </c>
      <c r="T12">
        <f t="shared" si="27"/>
        <v>5.45</v>
      </c>
      <c r="W12">
        <v>1085.2253700000001</v>
      </c>
      <c r="X12">
        <f t="shared" si="2"/>
        <v>8.8882070189999993</v>
      </c>
      <c r="Y12">
        <f t="shared" si="3"/>
        <v>8.0530844819999992</v>
      </c>
      <c r="Z12">
        <f t="shared" si="4"/>
        <v>8.6474591119999999</v>
      </c>
      <c r="AA12">
        <f t="shared" si="5"/>
        <v>8.8793689639999993</v>
      </c>
      <c r="AB12">
        <f t="shared" si="6"/>
        <v>7.7148492600000012</v>
      </c>
      <c r="AC12">
        <f t="shared" si="7"/>
        <v>7.6619365749999995</v>
      </c>
      <c r="AD12">
        <f t="shared" si="8"/>
        <v>7.679368964</v>
      </c>
      <c r="AE12">
        <f t="shared" si="9"/>
        <v>6.4558394079999992</v>
      </c>
      <c r="AF12">
        <f t="shared" si="10"/>
        <v>7.2562337419999992</v>
      </c>
      <c r="AG12">
        <f t="shared" si="11"/>
        <v>6.6119365749999988</v>
      </c>
      <c r="AH12">
        <f t="shared" si="12"/>
        <v>6.4561689639999997</v>
      </c>
      <c r="AI12">
        <f t="shared" si="13"/>
        <v>6.5382788159999983</v>
      </c>
      <c r="AJ12">
        <f t="shared" si="14"/>
        <v>6.5527562790000005</v>
      </c>
      <c r="AK12">
        <f t="shared" si="15"/>
        <v>6.1237013529999995</v>
      </c>
      <c r="AL12">
        <f t="shared" si="16"/>
        <v>6.009023889999999</v>
      </c>
      <c r="AM12">
        <f t="shared" si="17"/>
        <v>5.7306140379999988</v>
      </c>
      <c r="AN12">
        <f t="shared" si="18"/>
        <v>5.5414915009999994</v>
      </c>
      <c r="AO12">
        <f t="shared" si="19"/>
        <v>5.476714037999999</v>
      </c>
      <c r="AP12">
        <f t="shared" si="20"/>
        <v>5.6414915009999991</v>
      </c>
      <c r="AQ12">
        <f t="shared" si="21"/>
        <v>5.3130816489999999</v>
      </c>
      <c r="AR12">
        <f t="shared" si="22"/>
        <v>4.9853943339999995</v>
      </c>
      <c r="AS12">
        <f t="shared" si="23"/>
        <v>5.3484041859999998</v>
      </c>
      <c r="AT12">
        <f t="shared" si="24"/>
        <v>5.4148492600000004</v>
      </c>
      <c r="AU12">
        <f t="shared" si="25"/>
        <v>5.9414915009999998</v>
      </c>
      <c r="AV12">
        <f t="shared" si="26"/>
        <v>5.6796267230000002</v>
      </c>
    </row>
    <row r="13" spans="1:48" x14ac:dyDescent="0.3">
      <c r="B13">
        <v>12</v>
      </c>
      <c r="C13">
        <v>3.5</v>
      </c>
      <c r="F13">
        <v>12</v>
      </c>
      <c r="G13">
        <v>5.4</v>
      </c>
      <c r="J13">
        <v>12</v>
      </c>
      <c r="K13">
        <v>3.6</v>
      </c>
      <c r="M13">
        <v>12</v>
      </c>
      <c r="N13">
        <v>5.5</v>
      </c>
      <c r="Q13">
        <v>12</v>
      </c>
      <c r="R13">
        <f t="shared" si="0"/>
        <v>3.55</v>
      </c>
      <c r="T13">
        <f t="shared" si="27"/>
        <v>5.45</v>
      </c>
      <c r="W13">
        <v>1092.5541000000001</v>
      </c>
      <c r="X13">
        <f t="shared" si="2"/>
        <v>8.8786796700000004</v>
      </c>
      <c r="Y13">
        <f t="shared" si="3"/>
        <v>8.0428242599999997</v>
      </c>
      <c r="Z13">
        <f t="shared" si="4"/>
        <v>8.6298701600000012</v>
      </c>
      <c r="AA13">
        <f t="shared" si="5"/>
        <v>8.8588485199999987</v>
      </c>
      <c r="AB13">
        <f t="shared" si="6"/>
        <v>7.7001918000000007</v>
      </c>
      <c r="AC13">
        <f t="shared" si="7"/>
        <v>7.6436147499999993</v>
      </c>
      <c r="AD13">
        <f t="shared" si="8"/>
        <v>7.6588485199999994</v>
      </c>
      <c r="AE13">
        <f t="shared" si="9"/>
        <v>6.4441134399999997</v>
      </c>
      <c r="AF13">
        <f t="shared" si="10"/>
        <v>7.2313160599999993</v>
      </c>
      <c r="AG13">
        <f t="shared" si="11"/>
        <v>6.5936147499999986</v>
      </c>
      <c r="AH13">
        <f t="shared" si="12"/>
        <v>6.4356485199999991</v>
      </c>
      <c r="AI13">
        <f t="shared" si="13"/>
        <v>6.5148268799999993</v>
      </c>
      <c r="AJ13">
        <f t="shared" si="14"/>
        <v>6.5285714700000002</v>
      </c>
      <c r="AK13">
        <f t="shared" si="15"/>
        <v>6.1009822899999993</v>
      </c>
      <c r="AL13">
        <f t="shared" si="16"/>
        <v>5.9870376999999992</v>
      </c>
      <c r="AM13">
        <f t="shared" si="17"/>
        <v>5.7115593399999991</v>
      </c>
      <c r="AN13">
        <f t="shared" si="18"/>
        <v>5.5217039300000001</v>
      </c>
      <c r="AO13">
        <f t="shared" si="19"/>
        <v>5.4576593399999993</v>
      </c>
      <c r="AP13">
        <f t="shared" si="20"/>
        <v>5.6217039299999998</v>
      </c>
      <c r="AQ13">
        <f t="shared" si="21"/>
        <v>5.2962255699999998</v>
      </c>
      <c r="AR13">
        <f t="shared" si="22"/>
        <v>4.9722026199999991</v>
      </c>
      <c r="AS13">
        <f t="shared" si="23"/>
        <v>5.3322809800000002</v>
      </c>
      <c r="AT13">
        <f t="shared" si="24"/>
        <v>5.4001918</v>
      </c>
      <c r="AU13">
        <f t="shared" si="25"/>
        <v>5.9217039300000005</v>
      </c>
      <c r="AV13">
        <f t="shared" si="26"/>
        <v>5.6642363899999992</v>
      </c>
    </row>
    <row r="14" spans="1:48" x14ac:dyDescent="0.3">
      <c r="B14">
        <v>13</v>
      </c>
      <c r="C14">
        <v>3.1</v>
      </c>
      <c r="F14">
        <v>13</v>
      </c>
      <c r="G14">
        <v>5</v>
      </c>
      <c r="J14">
        <v>13</v>
      </c>
      <c r="K14">
        <v>3.4</v>
      </c>
      <c r="M14">
        <v>13</v>
      </c>
      <c r="N14">
        <v>5.0999999999999996</v>
      </c>
      <c r="Q14">
        <v>13</v>
      </c>
      <c r="R14">
        <f t="shared" si="0"/>
        <v>3.25</v>
      </c>
      <c r="T14">
        <f t="shared" si="27"/>
        <v>5.05</v>
      </c>
      <c r="W14">
        <v>1099.8839599999999</v>
      </c>
      <c r="X14">
        <f t="shared" si="2"/>
        <v>8.8691508520000006</v>
      </c>
      <c r="Y14">
        <f t="shared" si="3"/>
        <v>8.0325624560000009</v>
      </c>
      <c r="Z14">
        <f t="shared" si="4"/>
        <v>8.6122784960000018</v>
      </c>
      <c r="AA14">
        <f t="shared" si="5"/>
        <v>8.8383249119999991</v>
      </c>
      <c r="AB14">
        <f t="shared" si="6"/>
        <v>7.6855320800000015</v>
      </c>
      <c r="AC14">
        <f t="shared" si="7"/>
        <v>7.6252901000000008</v>
      </c>
      <c r="AD14">
        <f t="shared" si="8"/>
        <v>7.6383249119999999</v>
      </c>
      <c r="AE14">
        <f t="shared" si="9"/>
        <v>6.4323856639999999</v>
      </c>
      <c r="AF14">
        <f t="shared" si="10"/>
        <v>7.2063945360000004</v>
      </c>
      <c r="AG14">
        <f t="shared" si="11"/>
        <v>6.5752901000000001</v>
      </c>
      <c r="AH14">
        <f t="shared" si="12"/>
        <v>6.4151249119999996</v>
      </c>
      <c r="AI14">
        <f t="shared" si="13"/>
        <v>6.4913713279999996</v>
      </c>
      <c r="AJ14">
        <f t="shared" si="14"/>
        <v>6.5043829320000004</v>
      </c>
      <c r="AK14">
        <f t="shared" si="15"/>
        <v>6.0782597240000005</v>
      </c>
      <c r="AL14">
        <f t="shared" si="16"/>
        <v>5.9650481199999996</v>
      </c>
      <c r="AM14">
        <f t="shared" si="17"/>
        <v>5.6925017039999997</v>
      </c>
      <c r="AN14">
        <f t="shared" si="18"/>
        <v>5.5019133080000007</v>
      </c>
      <c r="AO14">
        <f t="shared" si="19"/>
        <v>5.4386017039999999</v>
      </c>
      <c r="AP14">
        <f t="shared" si="20"/>
        <v>5.6019133080000003</v>
      </c>
      <c r="AQ14">
        <f t="shared" si="21"/>
        <v>5.2793668920000005</v>
      </c>
      <c r="AR14">
        <f t="shared" si="22"/>
        <v>4.9590088720000001</v>
      </c>
      <c r="AS14">
        <f t="shared" si="23"/>
        <v>5.316155288</v>
      </c>
      <c r="AT14">
        <f t="shared" si="24"/>
        <v>5.3855320800000008</v>
      </c>
      <c r="AU14">
        <f t="shared" si="25"/>
        <v>5.901913308000001</v>
      </c>
      <c r="AV14">
        <f t="shared" si="26"/>
        <v>5.648843684</v>
      </c>
    </row>
    <row r="15" spans="1:48" x14ac:dyDescent="0.3">
      <c r="B15">
        <v>14</v>
      </c>
      <c r="C15">
        <v>3.2</v>
      </c>
      <c r="F15">
        <v>14</v>
      </c>
      <c r="G15">
        <v>4.9000000000000004</v>
      </c>
      <c r="J15">
        <v>14</v>
      </c>
      <c r="K15">
        <v>3.2</v>
      </c>
      <c r="M15">
        <v>14</v>
      </c>
      <c r="N15">
        <v>5</v>
      </c>
      <c r="Q15">
        <v>14</v>
      </c>
      <c r="R15">
        <f t="shared" si="0"/>
        <v>3.2</v>
      </c>
      <c r="T15">
        <f t="shared" si="27"/>
        <v>4.95</v>
      </c>
      <c r="W15">
        <v>1107.2149400000001</v>
      </c>
      <c r="X15">
        <f t="shared" si="2"/>
        <v>8.8596205779999995</v>
      </c>
      <c r="Y15">
        <f t="shared" si="3"/>
        <v>8.0222990840000001</v>
      </c>
      <c r="Z15">
        <f t="shared" si="4"/>
        <v>8.5946841440000004</v>
      </c>
      <c r="AA15">
        <f t="shared" si="5"/>
        <v>8.8177981679999995</v>
      </c>
      <c r="AB15">
        <f t="shared" si="6"/>
        <v>7.67087012</v>
      </c>
      <c r="AC15">
        <f t="shared" si="7"/>
        <v>7.6069626499999998</v>
      </c>
      <c r="AD15">
        <f t="shared" si="8"/>
        <v>7.6177981680000002</v>
      </c>
      <c r="AE15">
        <f t="shared" si="9"/>
        <v>6.4206560959999992</v>
      </c>
      <c r="AF15">
        <f t="shared" si="10"/>
        <v>7.1814692039999999</v>
      </c>
      <c r="AG15">
        <f t="shared" si="11"/>
        <v>6.5569626499999991</v>
      </c>
      <c r="AH15">
        <f t="shared" si="12"/>
        <v>6.3945981679999999</v>
      </c>
      <c r="AI15">
        <f t="shared" si="13"/>
        <v>6.4679121919999982</v>
      </c>
      <c r="AJ15">
        <f t="shared" si="14"/>
        <v>6.4801906979999995</v>
      </c>
      <c r="AK15">
        <f t="shared" si="15"/>
        <v>6.0555336859999995</v>
      </c>
      <c r="AL15">
        <f t="shared" si="16"/>
        <v>5.9430551799999991</v>
      </c>
      <c r="AM15">
        <f t="shared" si="17"/>
        <v>5.6734411559999991</v>
      </c>
      <c r="AN15">
        <f t="shared" si="18"/>
        <v>5.4821196620000006</v>
      </c>
      <c r="AO15">
        <f t="shared" si="19"/>
        <v>5.4195411559999993</v>
      </c>
      <c r="AP15">
        <f t="shared" si="20"/>
        <v>5.5821196620000002</v>
      </c>
      <c r="AQ15">
        <f t="shared" si="21"/>
        <v>5.2625056380000004</v>
      </c>
      <c r="AR15">
        <f t="shared" si="22"/>
        <v>4.9458131079999994</v>
      </c>
      <c r="AS15">
        <f t="shared" si="23"/>
        <v>5.3000271320000003</v>
      </c>
      <c r="AT15">
        <f t="shared" si="24"/>
        <v>5.3708701199999993</v>
      </c>
      <c r="AU15">
        <f t="shared" si="25"/>
        <v>5.8821196620000009</v>
      </c>
      <c r="AV15">
        <f t="shared" si="26"/>
        <v>5.6334486259999998</v>
      </c>
    </row>
    <row r="16" spans="1:48" x14ac:dyDescent="0.3">
      <c r="B16">
        <v>15</v>
      </c>
      <c r="C16">
        <v>3.2</v>
      </c>
      <c r="F16">
        <v>15</v>
      </c>
      <c r="J16">
        <v>15</v>
      </c>
      <c r="K16">
        <v>3.3</v>
      </c>
      <c r="M16">
        <v>15</v>
      </c>
      <c r="Q16">
        <v>15</v>
      </c>
      <c r="R16">
        <f t="shared" si="0"/>
        <v>3.25</v>
      </c>
      <c r="T16">
        <v>4.78</v>
      </c>
      <c r="W16">
        <v>1114.5470299999999</v>
      </c>
      <c r="X16">
        <f t="shared" si="2"/>
        <v>8.8500888609999997</v>
      </c>
      <c r="Y16">
        <f t="shared" si="3"/>
        <v>8.0120341580000005</v>
      </c>
      <c r="Z16">
        <f t="shared" si="4"/>
        <v>8.5770871280000005</v>
      </c>
      <c r="AA16">
        <f t="shared" si="5"/>
        <v>8.7972683160000003</v>
      </c>
      <c r="AB16">
        <f t="shared" si="6"/>
        <v>7.6562059400000013</v>
      </c>
      <c r="AC16">
        <f t="shared" si="7"/>
        <v>7.5886324250000001</v>
      </c>
      <c r="AD16">
        <f t="shared" si="8"/>
        <v>7.5972683160000001</v>
      </c>
      <c r="AE16">
        <f t="shared" si="9"/>
        <v>6.4089247519999999</v>
      </c>
      <c r="AF16">
        <f t="shared" si="10"/>
        <v>7.1565400980000007</v>
      </c>
      <c r="AG16">
        <f t="shared" si="11"/>
        <v>6.5386324249999994</v>
      </c>
      <c r="AH16">
        <f t="shared" si="12"/>
        <v>6.3740683159999998</v>
      </c>
      <c r="AI16">
        <f t="shared" si="13"/>
        <v>6.4444495039999996</v>
      </c>
      <c r="AJ16">
        <f t="shared" si="14"/>
        <v>6.455994801000001</v>
      </c>
      <c r="AK16">
        <f t="shared" si="15"/>
        <v>6.0328042069999999</v>
      </c>
      <c r="AL16">
        <f t="shared" si="16"/>
        <v>5.9210589099999993</v>
      </c>
      <c r="AM16">
        <f t="shared" si="17"/>
        <v>5.6543777219999996</v>
      </c>
      <c r="AN16">
        <f t="shared" si="18"/>
        <v>5.4623230190000003</v>
      </c>
      <c r="AO16">
        <f t="shared" si="19"/>
        <v>5.4004777219999998</v>
      </c>
      <c r="AP16">
        <f t="shared" si="20"/>
        <v>5.5623230189999999</v>
      </c>
      <c r="AQ16">
        <f t="shared" si="21"/>
        <v>5.2456418310000004</v>
      </c>
      <c r="AR16">
        <f t="shared" si="22"/>
        <v>4.9326153460000004</v>
      </c>
      <c r="AS16">
        <f t="shared" si="23"/>
        <v>5.2838965340000001</v>
      </c>
      <c r="AT16">
        <f t="shared" si="24"/>
        <v>5.3562059400000006</v>
      </c>
      <c r="AU16">
        <f t="shared" si="25"/>
        <v>5.8623230190000006</v>
      </c>
      <c r="AV16">
        <f t="shared" si="26"/>
        <v>5.6180512369999995</v>
      </c>
    </row>
    <row r="17" spans="2:48" x14ac:dyDescent="0.3">
      <c r="B17">
        <v>16</v>
      </c>
      <c r="C17">
        <v>3.1</v>
      </c>
      <c r="F17">
        <v>16</v>
      </c>
      <c r="G17">
        <v>4.5999999999999996</v>
      </c>
      <c r="J17">
        <v>16</v>
      </c>
      <c r="K17">
        <v>3.1</v>
      </c>
      <c r="M17">
        <v>16</v>
      </c>
      <c r="N17">
        <v>4.7</v>
      </c>
      <c r="Q17">
        <v>16</v>
      </c>
      <c r="R17">
        <f t="shared" si="0"/>
        <v>3.1</v>
      </c>
      <c r="T17">
        <f>(N17+G17)/2</f>
        <v>4.6500000000000004</v>
      </c>
      <c r="W17">
        <v>1121.8802499999999</v>
      </c>
      <c r="X17">
        <f t="shared" si="2"/>
        <v>8.8405556749999992</v>
      </c>
      <c r="Y17">
        <f t="shared" si="3"/>
        <v>8.0017676499999997</v>
      </c>
      <c r="Z17">
        <f t="shared" si="4"/>
        <v>8.5594874000000019</v>
      </c>
      <c r="AA17">
        <f t="shared" si="5"/>
        <v>8.7767352999999986</v>
      </c>
      <c r="AB17">
        <f t="shared" si="6"/>
        <v>7.6415395000000004</v>
      </c>
      <c r="AC17">
        <f t="shared" si="7"/>
        <v>7.5702993750000003</v>
      </c>
      <c r="AD17">
        <f t="shared" si="8"/>
        <v>7.5767353000000002</v>
      </c>
      <c r="AE17">
        <f t="shared" si="9"/>
        <v>6.3971915999999993</v>
      </c>
      <c r="AF17">
        <f t="shared" si="10"/>
        <v>7.1316071500000007</v>
      </c>
      <c r="AG17">
        <f t="shared" si="11"/>
        <v>6.5202993749999996</v>
      </c>
      <c r="AH17">
        <f t="shared" si="12"/>
        <v>6.3535352999999999</v>
      </c>
      <c r="AI17">
        <f t="shared" si="13"/>
        <v>6.4209831999999993</v>
      </c>
      <c r="AJ17">
        <f t="shared" si="14"/>
        <v>6.4317951750000004</v>
      </c>
      <c r="AK17">
        <f t="shared" si="15"/>
        <v>6.0100712249999999</v>
      </c>
      <c r="AL17">
        <f t="shared" si="16"/>
        <v>5.8990592499999996</v>
      </c>
      <c r="AM17">
        <f t="shared" si="17"/>
        <v>5.6353113499999994</v>
      </c>
      <c r="AN17">
        <f t="shared" si="18"/>
        <v>5.4425233250000007</v>
      </c>
      <c r="AO17">
        <f t="shared" si="19"/>
        <v>5.3814113499999996</v>
      </c>
      <c r="AP17">
        <f t="shared" si="20"/>
        <v>5.5425233250000003</v>
      </c>
      <c r="AQ17">
        <f t="shared" si="21"/>
        <v>5.2287754250000003</v>
      </c>
      <c r="AR17">
        <f t="shared" si="22"/>
        <v>4.9194155500000001</v>
      </c>
      <c r="AS17">
        <f t="shared" si="23"/>
        <v>5.2677634500000003</v>
      </c>
      <c r="AT17">
        <f t="shared" si="24"/>
        <v>5.3415394999999997</v>
      </c>
      <c r="AU17">
        <f t="shared" si="25"/>
        <v>5.842523325000001</v>
      </c>
      <c r="AV17">
        <f t="shared" si="26"/>
        <v>5.602651475</v>
      </c>
    </row>
    <row r="18" spans="2:48" x14ac:dyDescent="0.3">
      <c r="B18">
        <v>17</v>
      </c>
      <c r="C18">
        <v>3.1</v>
      </c>
      <c r="F18">
        <v>17</v>
      </c>
      <c r="J18">
        <v>17</v>
      </c>
      <c r="K18">
        <v>3.1</v>
      </c>
      <c r="M18">
        <v>17</v>
      </c>
      <c r="Q18">
        <v>17</v>
      </c>
      <c r="R18">
        <f t="shared" si="0"/>
        <v>3.1</v>
      </c>
      <c r="T18">
        <v>4.5999999999999996</v>
      </c>
      <c r="W18">
        <v>1129.21459</v>
      </c>
      <c r="X18">
        <f t="shared" si="2"/>
        <v>8.831021032999999</v>
      </c>
      <c r="Y18">
        <f t="shared" si="3"/>
        <v>7.9914995739999997</v>
      </c>
      <c r="Z18">
        <f t="shared" si="4"/>
        <v>8.5418849840000011</v>
      </c>
      <c r="AA18">
        <f t="shared" si="5"/>
        <v>8.7561991479999985</v>
      </c>
      <c r="AB18">
        <f t="shared" si="6"/>
        <v>7.6268708200000006</v>
      </c>
      <c r="AC18">
        <f t="shared" si="7"/>
        <v>7.5519635249999997</v>
      </c>
      <c r="AD18">
        <f t="shared" si="8"/>
        <v>7.5561991479999993</v>
      </c>
      <c r="AE18">
        <f t="shared" si="9"/>
        <v>6.3854566559999997</v>
      </c>
      <c r="AF18">
        <f t="shared" si="10"/>
        <v>7.106670394</v>
      </c>
      <c r="AG18">
        <f t="shared" si="11"/>
        <v>6.501963524999999</v>
      </c>
      <c r="AH18">
        <f t="shared" si="12"/>
        <v>6.332999147999999</v>
      </c>
      <c r="AI18">
        <f t="shared" si="13"/>
        <v>6.3975133119999992</v>
      </c>
      <c r="AJ18">
        <f t="shared" si="14"/>
        <v>6.4075918529999996</v>
      </c>
      <c r="AK18">
        <f t="shared" si="15"/>
        <v>5.9873347709999996</v>
      </c>
      <c r="AL18">
        <f t="shared" si="16"/>
        <v>5.8770562299999991</v>
      </c>
      <c r="AM18">
        <f t="shared" si="17"/>
        <v>5.616242065999999</v>
      </c>
      <c r="AN18">
        <f t="shared" si="18"/>
        <v>5.4227206070000005</v>
      </c>
      <c r="AO18">
        <f t="shared" si="19"/>
        <v>5.3623420659999992</v>
      </c>
      <c r="AP18">
        <f t="shared" si="20"/>
        <v>5.5227206070000001</v>
      </c>
      <c r="AQ18">
        <f t="shared" si="21"/>
        <v>5.2119064430000002</v>
      </c>
      <c r="AR18">
        <f t="shared" si="22"/>
        <v>4.9062137379999999</v>
      </c>
      <c r="AS18">
        <f t="shared" si="23"/>
        <v>5.2516279019999992</v>
      </c>
      <c r="AT18">
        <f t="shared" si="24"/>
        <v>5.3268708199999999</v>
      </c>
      <c r="AU18">
        <f t="shared" si="25"/>
        <v>5.8227206070000008</v>
      </c>
      <c r="AV18">
        <f t="shared" si="26"/>
        <v>5.5872493609999996</v>
      </c>
    </row>
    <row r="19" spans="2:48" x14ac:dyDescent="0.3">
      <c r="B19">
        <v>18</v>
      </c>
      <c r="C19">
        <v>3.2</v>
      </c>
      <c r="F19">
        <v>18</v>
      </c>
      <c r="G19">
        <v>4.7</v>
      </c>
      <c r="J19">
        <v>18</v>
      </c>
      <c r="K19">
        <v>3.2</v>
      </c>
      <c r="M19">
        <v>18</v>
      </c>
      <c r="N19">
        <v>4.8</v>
      </c>
      <c r="Q19">
        <v>18</v>
      </c>
      <c r="R19">
        <f t="shared" si="0"/>
        <v>3.2</v>
      </c>
      <c r="T19">
        <f>(N19+G19)/2</f>
        <v>4.75</v>
      </c>
      <c r="W19">
        <v>1136.5500500000001</v>
      </c>
      <c r="X19">
        <f t="shared" si="2"/>
        <v>8.8214849349999991</v>
      </c>
      <c r="Y19">
        <f t="shared" si="3"/>
        <v>7.9812299299999996</v>
      </c>
      <c r="Z19">
        <f t="shared" si="4"/>
        <v>8.5242798800000017</v>
      </c>
      <c r="AA19">
        <f t="shared" si="5"/>
        <v>8.7356598599999984</v>
      </c>
      <c r="AB19">
        <f t="shared" si="6"/>
        <v>7.6121999000000002</v>
      </c>
      <c r="AC19">
        <f t="shared" si="7"/>
        <v>7.5336248749999992</v>
      </c>
      <c r="AD19">
        <f t="shared" si="8"/>
        <v>7.53565986</v>
      </c>
      <c r="AE19">
        <f t="shared" si="9"/>
        <v>6.3737199199999992</v>
      </c>
      <c r="AF19">
        <f t="shared" si="10"/>
        <v>7.0817298299999996</v>
      </c>
      <c r="AG19">
        <f t="shared" si="11"/>
        <v>6.4836248749999985</v>
      </c>
      <c r="AH19">
        <f t="shared" si="12"/>
        <v>6.3124598599999997</v>
      </c>
      <c r="AI19">
        <f t="shared" si="13"/>
        <v>6.3740398399999982</v>
      </c>
      <c r="AJ19">
        <f t="shared" si="14"/>
        <v>6.3833848350000002</v>
      </c>
      <c r="AK19">
        <f t="shared" si="15"/>
        <v>5.9645948449999997</v>
      </c>
      <c r="AL19">
        <f t="shared" si="16"/>
        <v>5.8550498499999994</v>
      </c>
      <c r="AM19">
        <f t="shared" si="17"/>
        <v>5.5971698699999992</v>
      </c>
      <c r="AN19">
        <f t="shared" si="18"/>
        <v>5.4029148649999996</v>
      </c>
      <c r="AO19">
        <f t="shared" si="19"/>
        <v>5.3432698699999994</v>
      </c>
      <c r="AP19">
        <f t="shared" si="20"/>
        <v>5.5029148649999993</v>
      </c>
      <c r="AQ19">
        <f t="shared" si="21"/>
        <v>5.1950348850000001</v>
      </c>
      <c r="AR19">
        <f t="shared" si="22"/>
        <v>4.89300991</v>
      </c>
      <c r="AS19">
        <f t="shared" si="23"/>
        <v>5.2354898900000002</v>
      </c>
      <c r="AT19">
        <f t="shared" si="24"/>
        <v>5.3121998999999995</v>
      </c>
      <c r="AU19">
        <f t="shared" si="25"/>
        <v>5.802914865</v>
      </c>
      <c r="AV19">
        <f t="shared" si="26"/>
        <v>5.5718448949999999</v>
      </c>
    </row>
    <row r="20" spans="2:48" x14ac:dyDescent="0.3">
      <c r="B20">
        <v>19</v>
      </c>
      <c r="C20">
        <v>3.2</v>
      </c>
      <c r="F20">
        <v>19</v>
      </c>
      <c r="J20">
        <v>19</v>
      </c>
      <c r="K20">
        <v>3.2</v>
      </c>
      <c r="M20">
        <v>19</v>
      </c>
      <c r="Q20">
        <v>19</v>
      </c>
      <c r="R20">
        <f t="shared" si="0"/>
        <v>3.2</v>
      </c>
      <c r="T20">
        <v>4.53</v>
      </c>
      <c r="W20">
        <v>1143.88663</v>
      </c>
      <c r="X20">
        <f t="shared" si="2"/>
        <v>8.8119473809999995</v>
      </c>
      <c r="Y20">
        <f t="shared" si="3"/>
        <v>7.9709587180000003</v>
      </c>
      <c r="Z20">
        <f t="shared" si="4"/>
        <v>8.506672088000002</v>
      </c>
      <c r="AA20">
        <f t="shared" si="5"/>
        <v>8.7151174359999999</v>
      </c>
      <c r="AB20">
        <f t="shared" si="6"/>
        <v>7.5975267400000011</v>
      </c>
      <c r="AC20">
        <f t="shared" si="7"/>
        <v>7.5152834249999998</v>
      </c>
      <c r="AD20">
        <f t="shared" si="8"/>
        <v>7.5151174360000006</v>
      </c>
      <c r="AE20">
        <f t="shared" si="9"/>
        <v>6.3619813919999997</v>
      </c>
      <c r="AF20">
        <f t="shared" si="10"/>
        <v>7.0567854580000002</v>
      </c>
      <c r="AG20">
        <f t="shared" si="11"/>
        <v>6.4652834249999991</v>
      </c>
      <c r="AH20">
        <f t="shared" si="12"/>
        <v>6.2919174360000003</v>
      </c>
      <c r="AI20">
        <f t="shared" si="13"/>
        <v>6.3505627839999992</v>
      </c>
      <c r="AJ20">
        <f t="shared" si="14"/>
        <v>6.3591741210000006</v>
      </c>
      <c r="AK20">
        <f t="shared" si="15"/>
        <v>5.9418514469999995</v>
      </c>
      <c r="AL20">
        <f t="shared" si="16"/>
        <v>5.8330401099999989</v>
      </c>
      <c r="AM20">
        <f t="shared" si="17"/>
        <v>5.5780947619999992</v>
      </c>
      <c r="AN20">
        <f t="shared" si="18"/>
        <v>5.3831060990000008</v>
      </c>
      <c r="AO20">
        <f t="shared" si="19"/>
        <v>5.3241947619999994</v>
      </c>
      <c r="AP20">
        <f t="shared" si="20"/>
        <v>5.4831060990000005</v>
      </c>
      <c r="AQ20">
        <f t="shared" si="21"/>
        <v>5.1781607510000001</v>
      </c>
      <c r="AR20">
        <f t="shared" si="22"/>
        <v>4.8798040660000002</v>
      </c>
      <c r="AS20">
        <f t="shared" si="23"/>
        <v>5.2193494139999999</v>
      </c>
      <c r="AT20">
        <f t="shared" si="24"/>
        <v>5.2975267400000003</v>
      </c>
      <c r="AU20">
        <f t="shared" si="25"/>
        <v>5.7831060990000012</v>
      </c>
      <c r="AV20">
        <f t="shared" si="26"/>
        <v>5.5564380769999993</v>
      </c>
    </row>
    <row r="21" spans="2:48" x14ac:dyDescent="0.3">
      <c r="B21">
        <v>20</v>
      </c>
      <c r="C21">
        <v>3.3</v>
      </c>
      <c r="F21">
        <v>20</v>
      </c>
      <c r="G21">
        <v>4.0999999999999996</v>
      </c>
      <c r="J21">
        <v>20</v>
      </c>
      <c r="K21">
        <v>3.3</v>
      </c>
      <c r="M21">
        <v>20</v>
      </c>
      <c r="N21">
        <v>4.5999999999999996</v>
      </c>
      <c r="Q21">
        <v>20</v>
      </c>
      <c r="R21">
        <f t="shared" si="0"/>
        <v>3.3</v>
      </c>
      <c r="T21">
        <f>(N21+G21)/2</f>
        <v>4.3499999999999996</v>
      </c>
      <c r="W21">
        <v>1151.22433</v>
      </c>
      <c r="X21">
        <f t="shared" si="2"/>
        <v>8.8024083710000003</v>
      </c>
      <c r="Y21">
        <f t="shared" si="3"/>
        <v>7.9606859380000001</v>
      </c>
      <c r="Z21">
        <f t="shared" si="4"/>
        <v>8.4890616080000001</v>
      </c>
      <c r="AA21">
        <f t="shared" si="5"/>
        <v>8.6945718759999995</v>
      </c>
      <c r="AB21">
        <f t="shared" si="6"/>
        <v>7.5828513400000013</v>
      </c>
      <c r="AC21">
        <f t="shared" si="7"/>
        <v>7.4969391749999996</v>
      </c>
      <c r="AD21">
        <f t="shared" si="8"/>
        <v>7.4945718760000002</v>
      </c>
      <c r="AE21">
        <f t="shared" si="9"/>
        <v>6.3502410719999993</v>
      </c>
      <c r="AF21">
        <f t="shared" si="10"/>
        <v>7.0318372779999994</v>
      </c>
      <c r="AG21">
        <f t="shared" si="11"/>
        <v>6.4469391749999989</v>
      </c>
      <c r="AH21">
        <f t="shared" si="12"/>
        <v>6.2713718759999999</v>
      </c>
      <c r="AI21">
        <f t="shared" si="13"/>
        <v>6.3270821439999985</v>
      </c>
      <c r="AJ21">
        <f t="shared" si="14"/>
        <v>6.3349597109999998</v>
      </c>
      <c r="AK21">
        <f t="shared" si="15"/>
        <v>5.9191045769999997</v>
      </c>
      <c r="AL21">
        <f t="shared" si="16"/>
        <v>5.8110270099999992</v>
      </c>
      <c r="AM21">
        <f t="shared" si="17"/>
        <v>5.559016741999999</v>
      </c>
      <c r="AN21">
        <f t="shared" si="18"/>
        <v>5.3632943090000005</v>
      </c>
      <c r="AO21">
        <f t="shared" si="19"/>
        <v>5.3051167419999992</v>
      </c>
      <c r="AP21">
        <f t="shared" si="20"/>
        <v>5.4632943090000001</v>
      </c>
      <c r="AQ21">
        <f t="shared" si="21"/>
        <v>5.161284041</v>
      </c>
      <c r="AR21">
        <f t="shared" si="22"/>
        <v>4.8665962059999996</v>
      </c>
      <c r="AS21">
        <f t="shared" si="23"/>
        <v>5.2032064739999999</v>
      </c>
      <c r="AT21">
        <f t="shared" si="24"/>
        <v>5.2828513400000006</v>
      </c>
      <c r="AU21">
        <f t="shared" si="25"/>
        <v>5.7632943090000008</v>
      </c>
      <c r="AV21">
        <f t="shared" si="26"/>
        <v>5.5410289069999994</v>
      </c>
    </row>
    <row r="22" spans="2:48" x14ac:dyDescent="0.3">
      <c r="B22">
        <v>21</v>
      </c>
      <c r="C22">
        <v>3.3</v>
      </c>
      <c r="F22">
        <v>21</v>
      </c>
      <c r="J22">
        <v>21</v>
      </c>
      <c r="K22">
        <v>3.3</v>
      </c>
      <c r="M22">
        <v>21</v>
      </c>
      <c r="Q22">
        <v>21</v>
      </c>
      <c r="R22">
        <f t="shared" si="0"/>
        <v>3.3</v>
      </c>
      <c r="T22">
        <v>4.58</v>
      </c>
      <c r="W22">
        <v>1158.56315</v>
      </c>
      <c r="X22">
        <f t="shared" si="2"/>
        <v>8.7928679049999996</v>
      </c>
      <c r="Y22">
        <f t="shared" si="3"/>
        <v>7.9504115899999999</v>
      </c>
      <c r="Z22">
        <f t="shared" si="4"/>
        <v>8.4714484400000014</v>
      </c>
      <c r="AA22">
        <f t="shared" si="5"/>
        <v>8.6740231799999989</v>
      </c>
      <c r="AB22">
        <f t="shared" si="6"/>
        <v>7.5681737000000009</v>
      </c>
      <c r="AC22">
        <f t="shared" si="7"/>
        <v>7.4785921250000005</v>
      </c>
      <c r="AD22">
        <f t="shared" si="8"/>
        <v>7.4740231799999997</v>
      </c>
      <c r="AE22">
        <f t="shared" si="9"/>
        <v>6.3384989599999999</v>
      </c>
      <c r="AF22">
        <f t="shared" si="10"/>
        <v>7.0068852899999996</v>
      </c>
      <c r="AG22">
        <f t="shared" si="11"/>
        <v>6.4285921249999998</v>
      </c>
      <c r="AH22">
        <f t="shared" si="12"/>
        <v>6.2508231799999994</v>
      </c>
      <c r="AI22">
        <f t="shared" si="13"/>
        <v>6.3035979199999996</v>
      </c>
      <c r="AJ22">
        <f t="shared" si="14"/>
        <v>6.3107416050000005</v>
      </c>
      <c r="AK22">
        <f t="shared" si="15"/>
        <v>5.8963542350000004</v>
      </c>
      <c r="AL22">
        <f t="shared" si="16"/>
        <v>5.7890105499999995</v>
      </c>
      <c r="AM22">
        <f t="shared" si="17"/>
        <v>5.5399358099999993</v>
      </c>
      <c r="AN22">
        <f t="shared" si="18"/>
        <v>5.3434794950000004</v>
      </c>
      <c r="AO22">
        <f t="shared" si="19"/>
        <v>5.2860358099999996</v>
      </c>
      <c r="AP22">
        <f t="shared" si="20"/>
        <v>5.4434794950000001</v>
      </c>
      <c r="AQ22">
        <f t="shared" si="21"/>
        <v>5.1444047550000001</v>
      </c>
      <c r="AR22">
        <f t="shared" si="22"/>
        <v>4.8533863299999993</v>
      </c>
      <c r="AS22">
        <f t="shared" si="23"/>
        <v>5.1870610700000004</v>
      </c>
      <c r="AT22">
        <f t="shared" si="24"/>
        <v>5.2681737000000002</v>
      </c>
      <c r="AU22">
        <f t="shared" si="25"/>
        <v>5.7434794950000008</v>
      </c>
      <c r="AV22">
        <f t="shared" si="26"/>
        <v>5.5256173850000003</v>
      </c>
    </row>
    <row r="23" spans="2:48" x14ac:dyDescent="0.3">
      <c r="B23">
        <v>22</v>
      </c>
      <c r="C23">
        <v>3.6</v>
      </c>
      <c r="F23">
        <v>22</v>
      </c>
      <c r="G23">
        <v>4.7</v>
      </c>
      <c r="J23">
        <v>22</v>
      </c>
      <c r="K23">
        <v>3.6</v>
      </c>
      <c r="M23">
        <v>22</v>
      </c>
      <c r="N23">
        <v>4.8</v>
      </c>
      <c r="Q23">
        <v>22</v>
      </c>
      <c r="R23">
        <f t="shared" si="0"/>
        <v>3.6</v>
      </c>
      <c r="T23">
        <f>(N23+G23)/2</f>
        <v>4.75</v>
      </c>
      <c r="W23">
        <v>1165.90309</v>
      </c>
      <c r="X23">
        <f t="shared" si="2"/>
        <v>8.7833259829999992</v>
      </c>
      <c r="Y23">
        <f t="shared" si="3"/>
        <v>7.9401356740000004</v>
      </c>
      <c r="Z23">
        <f t="shared" si="4"/>
        <v>8.4538325840000006</v>
      </c>
      <c r="AA23">
        <f t="shared" si="5"/>
        <v>8.6534713480000001</v>
      </c>
      <c r="AB23">
        <f t="shared" si="6"/>
        <v>7.5534938200000008</v>
      </c>
      <c r="AC23">
        <f t="shared" si="7"/>
        <v>7.4602422749999997</v>
      </c>
      <c r="AD23">
        <f t="shared" si="8"/>
        <v>7.4534713479999999</v>
      </c>
      <c r="AE23">
        <f t="shared" si="9"/>
        <v>6.3267550559999997</v>
      </c>
      <c r="AF23">
        <f t="shared" si="10"/>
        <v>6.9819294940000001</v>
      </c>
      <c r="AG23">
        <f t="shared" si="11"/>
        <v>6.410242274999999</v>
      </c>
      <c r="AH23">
        <f t="shared" si="12"/>
        <v>6.2302713479999996</v>
      </c>
      <c r="AI23">
        <f t="shared" si="13"/>
        <v>6.2801101119999991</v>
      </c>
      <c r="AJ23">
        <f t="shared" si="14"/>
        <v>6.2865198030000009</v>
      </c>
      <c r="AK23">
        <f t="shared" si="15"/>
        <v>5.8736004209999999</v>
      </c>
      <c r="AL23">
        <f t="shared" si="16"/>
        <v>5.7669907299999998</v>
      </c>
      <c r="AM23">
        <f t="shared" si="17"/>
        <v>5.5208519659999986</v>
      </c>
      <c r="AN23">
        <f t="shared" si="18"/>
        <v>5.3236616570000006</v>
      </c>
      <c r="AO23">
        <f t="shared" si="19"/>
        <v>5.2669519659999988</v>
      </c>
      <c r="AP23">
        <f t="shared" si="20"/>
        <v>5.4236616570000002</v>
      </c>
      <c r="AQ23">
        <f t="shared" si="21"/>
        <v>5.1275228930000001</v>
      </c>
      <c r="AR23">
        <f t="shared" si="22"/>
        <v>4.840174438</v>
      </c>
      <c r="AS23">
        <f t="shared" si="23"/>
        <v>5.1709132019999995</v>
      </c>
      <c r="AT23">
        <f t="shared" si="24"/>
        <v>5.2534938200000001</v>
      </c>
      <c r="AU23">
        <f t="shared" si="25"/>
        <v>5.723661657000001</v>
      </c>
      <c r="AV23">
        <f t="shared" si="26"/>
        <v>5.5102035110000003</v>
      </c>
    </row>
    <row r="24" spans="2:48" x14ac:dyDescent="0.3">
      <c r="B24">
        <v>23</v>
      </c>
      <c r="C24">
        <v>3.5</v>
      </c>
      <c r="F24">
        <v>23</v>
      </c>
      <c r="G24">
        <v>5</v>
      </c>
      <c r="J24">
        <v>23</v>
      </c>
      <c r="K24">
        <v>3.5</v>
      </c>
      <c r="M24">
        <v>23</v>
      </c>
      <c r="N24">
        <v>5.0999999999999996</v>
      </c>
      <c r="Q24">
        <v>23</v>
      </c>
      <c r="R24">
        <f t="shared" si="0"/>
        <v>3.5</v>
      </c>
      <c r="T24">
        <f>(N24+G24)/2</f>
        <v>5.05</v>
      </c>
      <c r="W24">
        <v>1173.24415</v>
      </c>
      <c r="X24">
        <f t="shared" si="2"/>
        <v>8.7737826049999992</v>
      </c>
      <c r="Y24">
        <f t="shared" si="3"/>
        <v>7.92985819</v>
      </c>
      <c r="Z24">
        <f t="shared" si="4"/>
        <v>8.4362140400000012</v>
      </c>
      <c r="AA24">
        <f t="shared" si="5"/>
        <v>8.6329163799999993</v>
      </c>
      <c r="AB24">
        <f t="shared" si="6"/>
        <v>7.538811700000001</v>
      </c>
      <c r="AC24">
        <f t="shared" si="7"/>
        <v>7.441889625</v>
      </c>
      <c r="AD24">
        <f t="shared" si="8"/>
        <v>7.43291638</v>
      </c>
      <c r="AE24">
        <f t="shared" si="9"/>
        <v>6.3150093599999995</v>
      </c>
      <c r="AF24">
        <f t="shared" si="10"/>
        <v>6.9569698899999999</v>
      </c>
      <c r="AG24">
        <f t="shared" si="11"/>
        <v>6.3918896249999992</v>
      </c>
      <c r="AH24">
        <f t="shared" si="12"/>
        <v>6.2097163799999997</v>
      </c>
      <c r="AI24">
        <f t="shared" si="13"/>
        <v>6.2566187199999987</v>
      </c>
      <c r="AJ24">
        <f t="shared" si="14"/>
        <v>6.2622943050000002</v>
      </c>
      <c r="AK24">
        <f t="shared" si="15"/>
        <v>5.8508431349999999</v>
      </c>
      <c r="AL24">
        <f t="shared" si="16"/>
        <v>5.7449675499999993</v>
      </c>
      <c r="AM24">
        <f t="shared" si="17"/>
        <v>5.5017652099999994</v>
      </c>
      <c r="AN24">
        <f t="shared" si="18"/>
        <v>5.3038407950000002</v>
      </c>
      <c r="AO24">
        <f t="shared" si="19"/>
        <v>5.2478652099999996</v>
      </c>
      <c r="AP24">
        <f t="shared" si="20"/>
        <v>5.4038407949999998</v>
      </c>
      <c r="AQ24">
        <f t="shared" si="21"/>
        <v>5.1106384550000001</v>
      </c>
      <c r="AR24">
        <f t="shared" si="22"/>
        <v>4.8269605299999991</v>
      </c>
      <c r="AS24">
        <f t="shared" si="23"/>
        <v>5.1547628699999999</v>
      </c>
      <c r="AT24">
        <f t="shared" si="24"/>
        <v>5.2388117000000003</v>
      </c>
      <c r="AU24">
        <f t="shared" si="25"/>
        <v>5.7038407950000005</v>
      </c>
      <c r="AV24">
        <f t="shared" si="26"/>
        <v>5.4947872849999992</v>
      </c>
    </row>
    <row r="25" spans="2:48" x14ac:dyDescent="0.3">
      <c r="B25">
        <v>24</v>
      </c>
      <c r="C25">
        <v>3.8</v>
      </c>
      <c r="F25">
        <v>24</v>
      </c>
      <c r="G25">
        <v>4.9000000000000004</v>
      </c>
      <c r="J25">
        <v>24</v>
      </c>
      <c r="K25">
        <v>3.8</v>
      </c>
      <c r="M25">
        <v>24</v>
      </c>
      <c r="N25">
        <v>5.0999999999999996</v>
      </c>
      <c r="Q25">
        <v>24</v>
      </c>
      <c r="R25">
        <f t="shared" si="0"/>
        <v>3.8</v>
      </c>
      <c r="T25">
        <f>(N25+G25)/2</f>
        <v>5</v>
      </c>
      <c r="W25">
        <v>1180.5863300000001</v>
      </c>
      <c r="X25">
        <f t="shared" si="2"/>
        <v>8.7642377709999995</v>
      </c>
      <c r="Y25">
        <f t="shared" si="3"/>
        <v>7.9195791379999996</v>
      </c>
      <c r="Z25">
        <f t="shared" si="4"/>
        <v>8.4185928079999996</v>
      </c>
      <c r="AA25">
        <f t="shared" si="5"/>
        <v>8.6123582759999984</v>
      </c>
      <c r="AB25">
        <f t="shared" si="6"/>
        <v>7.5241273400000006</v>
      </c>
      <c r="AC25">
        <f t="shared" si="7"/>
        <v>7.4235341750000003</v>
      </c>
      <c r="AD25">
        <f t="shared" si="8"/>
        <v>7.412358276</v>
      </c>
      <c r="AE25">
        <f t="shared" si="9"/>
        <v>6.3032618719999993</v>
      </c>
      <c r="AF25">
        <f t="shared" si="10"/>
        <v>6.9320064779999999</v>
      </c>
      <c r="AG25">
        <f t="shared" si="11"/>
        <v>6.3735341749999996</v>
      </c>
      <c r="AH25">
        <f t="shared" si="12"/>
        <v>6.1891582759999997</v>
      </c>
      <c r="AI25">
        <f t="shared" si="13"/>
        <v>6.2331237439999985</v>
      </c>
      <c r="AJ25">
        <f t="shared" si="14"/>
        <v>6.2380651110000001</v>
      </c>
      <c r="AK25">
        <f t="shared" si="15"/>
        <v>5.8280823769999994</v>
      </c>
      <c r="AL25">
        <f t="shared" si="16"/>
        <v>5.7229410099999996</v>
      </c>
      <c r="AM25">
        <f t="shared" si="17"/>
        <v>5.4826755419999991</v>
      </c>
      <c r="AN25">
        <f t="shared" si="18"/>
        <v>5.284016909</v>
      </c>
      <c r="AO25">
        <f t="shared" si="19"/>
        <v>5.2287755419999993</v>
      </c>
      <c r="AP25">
        <f t="shared" si="20"/>
        <v>5.3840169089999996</v>
      </c>
      <c r="AQ25">
        <f t="shared" si="21"/>
        <v>5.0937514410000002</v>
      </c>
      <c r="AR25">
        <f t="shared" si="22"/>
        <v>4.8137446059999993</v>
      </c>
      <c r="AS25">
        <f t="shared" si="23"/>
        <v>5.1386100739999998</v>
      </c>
      <c r="AT25">
        <f t="shared" si="24"/>
        <v>5.2241273399999999</v>
      </c>
      <c r="AU25">
        <f t="shared" si="25"/>
        <v>5.6840169090000003</v>
      </c>
      <c r="AV25">
        <f t="shared" si="26"/>
        <v>5.479368706999999</v>
      </c>
    </row>
    <row r="26" spans="2:48" x14ac:dyDescent="0.3">
      <c r="W26">
        <v>1187.9296300000001</v>
      </c>
      <c r="X26">
        <f t="shared" si="2"/>
        <v>8.7546914810000001</v>
      </c>
      <c r="Y26">
        <f t="shared" si="3"/>
        <v>7.9092985179999999</v>
      </c>
      <c r="Z26">
        <f t="shared" si="4"/>
        <v>8.4009688880000013</v>
      </c>
      <c r="AA26">
        <f t="shared" si="5"/>
        <v>8.5917970359999991</v>
      </c>
      <c r="AB26">
        <f t="shared" si="6"/>
        <v>7.5094407400000005</v>
      </c>
      <c r="AC26">
        <f t="shared" si="7"/>
        <v>7.405175925</v>
      </c>
      <c r="AD26">
        <f t="shared" si="8"/>
        <v>7.3917970359999998</v>
      </c>
      <c r="AE26">
        <f t="shared" si="9"/>
        <v>6.2915125919999992</v>
      </c>
      <c r="AF26">
        <f t="shared" si="10"/>
        <v>6.9070392579999993</v>
      </c>
      <c r="AG26">
        <f t="shared" si="11"/>
        <v>6.3551759249999993</v>
      </c>
      <c r="AH26">
        <f t="shared" si="12"/>
        <v>6.1685970359999995</v>
      </c>
      <c r="AI26">
        <f t="shared" si="13"/>
        <v>6.2096251839999983</v>
      </c>
      <c r="AJ26">
        <f t="shared" si="14"/>
        <v>6.2138322210000005</v>
      </c>
      <c r="AK26">
        <f t="shared" si="15"/>
        <v>5.8053181469999995</v>
      </c>
      <c r="AL26">
        <f t="shared" si="16"/>
        <v>5.7009111099999989</v>
      </c>
      <c r="AM26">
        <f t="shared" si="17"/>
        <v>5.4635829619999985</v>
      </c>
      <c r="AN26">
        <f t="shared" si="18"/>
        <v>5.2641899990000001</v>
      </c>
      <c r="AO26">
        <f t="shared" si="19"/>
        <v>5.2096829619999987</v>
      </c>
      <c r="AP26">
        <f t="shared" si="20"/>
        <v>5.3641899989999997</v>
      </c>
      <c r="AQ26">
        <f t="shared" si="21"/>
        <v>5.0768618510000003</v>
      </c>
      <c r="AR26">
        <f t="shared" si="22"/>
        <v>4.8005266659999997</v>
      </c>
      <c r="AS26">
        <f t="shared" si="23"/>
        <v>5.1224548139999992</v>
      </c>
      <c r="AT26">
        <f t="shared" si="24"/>
        <v>5.2094407399999998</v>
      </c>
      <c r="AU26">
        <f t="shared" si="25"/>
        <v>5.6641899990000004</v>
      </c>
      <c r="AV26">
        <f t="shared" si="26"/>
        <v>5.4639477769999996</v>
      </c>
    </row>
    <row r="27" spans="2:48" x14ac:dyDescent="0.3">
      <c r="W27">
        <v>1195.27406</v>
      </c>
      <c r="X27">
        <f t="shared" si="2"/>
        <v>8.7451437219999999</v>
      </c>
      <c r="Y27">
        <f t="shared" si="3"/>
        <v>7.899016316</v>
      </c>
      <c r="Z27">
        <f t="shared" si="4"/>
        <v>8.3833422560000006</v>
      </c>
      <c r="AA27">
        <f t="shared" si="5"/>
        <v>8.5712326319999992</v>
      </c>
      <c r="AB27">
        <f t="shared" si="6"/>
        <v>7.4947518800000008</v>
      </c>
      <c r="AC27">
        <f t="shared" si="7"/>
        <v>7.3868148500000004</v>
      </c>
      <c r="AD27">
        <f t="shared" si="8"/>
        <v>7.3712326319999999</v>
      </c>
      <c r="AE27">
        <f t="shared" si="9"/>
        <v>6.2797615039999997</v>
      </c>
      <c r="AF27">
        <f t="shared" si="10"/>
        <v>6.8820681959999996</v>
      </c>
      <c r="AG27">
        <f t="shared" si="11"/>
        <v>6.3368148499999997</v>
      </c>
      <c r="AH27">
        <f t="shared" si="12"/>
        <v>6.1480326319999996</v>
      </c>
      <c r="AI27">
        <f t="shared" si="13"/>
        <v>6.1861230079999991</v>
      </c>
      <c r="AJ27">
        <f t="shared" si="14"/>
        <v>6.1895956020000007</v>
      </c>
      <c r="AK27">
        <f t="shared" si="15"/>
        <v>5.7825504140000001</v>
      </c>
      <c r="AL27">
        <f t="shared" si="16"/>
        <v>5.6788778199999994</v>
      </c>
      <c r="AM27">
        <f t="shared" si="17"/>
        <v>5.444487444</v>
      </c>
      <c r="AN27">
        <f t="shared" si="18"/>
        <v>5.2443600379999999</v>
      </c>
      <c r="AO27">
        <f t="shared" si="19"/>
        <v>5.1905874440000002</v>
      </c>
      <c r="AP27">
        <f t="shared" si="20"/>
        <v>5.3443600379999996</v>
      </c>
      <c r="AQ27">
        <f t="shared" si="21"/>
        <v>5.0599696620000003</v>
      </c>
      <c r="AR27">
        <f t="shared" si="22"/>
        <v>4.7873066919999996</v>
      </c>
      <c r="AS27">
        <f t="shared" si="23"/>
        <v>5.1062970679999999</v>
      </c>
      <c r="AT27">
        <f t="shared" si="24"/>
        <v>5.1947518800000001</v>
      </c>
      <c r="AU27">
        <f t="shared" si="25"/>
        <v>5.6443600380000003</v>
      </c>
      <c r="AV27">
        <f t="shared" si="26"/>
        <v>5.4485244740000001</v>
      </c>
    </row>
    <row r="28" spans="2:48" x14ac:dyDescent="0.3">
      <c r="W28">
        <v>1202.6196</v>
      </c>
      <c r="X28">
        <f t="shared" si="2"/>
        <v>8.7355945199999994</v>
      </c>
      <c r="Y28">
        <f t="shared" si="3"/>
        <v>7.8887325600000002</v>
      </c>
      <c r="Z28">
        <f t="shared" si="4"/>
        <v>8.3657129600000015</v>
      </c>
      <c r="AA28">
        <f t="shared" si="5"/>
        <v>8.5506651199999997</v>
      </c>
      <c r="AB28">
        <f t="shared" si="6"/>
        <v>7.4800608000000004</v>
      </c>
      <c r="AC28">
        <f t="shared" si="7"/>
        <v>7.3684510000000003</v>
      </c>
      <c r="AD28">
        <f t="shared" si="8"/>
        <v>7.3506651200000004</v>
      </c>
      <c r="AE28">
        <f t="shared" si="9"/>
        <v>6.2680086399999997</v>
      </c>
      <c r="AF28">
        <f t="shared" si="10"/>
        <v>6.8570933600000004</v>
      </c>
      <c r="AG28">
        <f t="shared" si="11"/>
        <v>6.3184509999999996</v>
      </c>
      <c r="AH28">
        <f t="shared" si="12"/>
        <v>6.1274651200000001</v>
      </c>
      <c r="AI28">
        <f t="shared" si="13"/>
        <v>6.1626172799999992</v>
      </c>
      <c r="AJ28">
        <f t="shared" si="14"/>
        <v>6.1653553199999998</v>
      </c>
      <c r="AK28">
        <f t="shared" si="15"/>
        <v>5.7597792400000003</v>
      </c>
      <c r="AL28">
        <f t="shared" si="16"/>
        <v>5.6568411999999988</v>
      </c>
      <c r="AM28">
        <f t="shared" si="17"/>
        <v>5.4253890399999989</v>
      </c>
      <c r="AN28">
        <f t="shared" si="18"/>
        <v>5.2245270799999997</v>
      </c>
      <c r="AO28">
        <f t="shared" si="19"/>
        <v>5.1714890399999991</v>
      </c>
      <c r="AP28">
        <f t="shared" si="20"/>
        <v>5.3245270799999993</v>
      </c>
      <c r="AQ28">
        <f t="shared" si="21"/>
        <v>5.0430749200000005</v>
      </c>
      <c r="AR28">
        <f t="shared" si="22"/>
        <v>4.7740847199999994</v>
      </c>
      <c r="AS28">
        <f t="shared" si="23"/>
        <v>5.0901368799999993</v>
      </c>
      <c r="AT28">
        <f t="shared" si="24"/>
        <v>5.1800607999999997</v>
      </c>
      <c r="AU28">
        <f t="shared" si="25"/>
        <v>5.62452708</v>
      </c>
      <c r="AV28">
        <f t="shared" si="26"/>
        <v>5.4330988399999995</v>
      </c>
    </row>
    <row r="29" spans="2:48" x14ac:dyDescent="0.3">
      <c r="W29">
        <v>1209.9662599999999</v>
      </c>
      <c r="X29">
        <f t="shared" si="2"/>
        <v>8.7260438619999992</v>
      </c>
      <c r="Y29">
        <f t="shared" si="3"/>
        <v>7.8784472360000004</v>
      </c>
      <c r="Z29">
        <f t="shared" si="4"/>
        <v>8.3480809760000021</v>
      </c>
      <c r="AA29">
        <f t="shared" si="5"/>
        <v>8.530094472</v>
      </c>
      <c r="AB29">
        <f t="shared" si="6"/>
        <v>7.4653674800000012</v>
      </c>
      <c r="AC29">
        <f t="shared" si="7"/>
        <v>7.3500843499999995</v>
      </c>
      <c r="AD29">
        <f t="shared" si="8"/>
        <v>7.3300944720000007</v>
      </c>
      <c r="AE29">
        <f t="shared" si="9"/>
        <v>6.2562539839999998</v>
      </c>
      <c r="AF29">
        <f t="shared" si="10"/>
        <v>6.8321147160000004</v>
      </c>
      <c r="AG29">
        <f t="shared" si="11"/>
        <v>6.3000843499999988</v>
      </c>
      <c r="AH29">
        <f t="shared" si="12"/>
        <v>6.1068944720000005</v>
      </c>
      <c r="AI29">
        <f t="shared" si="13"/>
        <v>6.1391079679999994</v>
      </c>
      <c r="AJ29">
        <f t="shared" si="14"/>
        <v>6.1411113420000003</v>
      </c>
      <c r="AK29">
        <f t="shared" si="15"/>
        <v>5.7370045940000001</v>
      </c>
      <c r="AL29">
        <f t="shared" si="16"/>
        <v>5.6348012199999999</v>
      </c>
      <c r="AM29">
        <f t="shared" si="17"/>
        <v>5.4062877239999994</v>
      </c>
      <c r="AN29">
        <f t="shared" si="18"/>
        <v>5.2046910980000005</v>
      </c>
      <c r="AO29">
        <f t="shared" si="19"/>
        <v>5.1523877239999996</v>
      </c>
      <c r="AP29">
        <f t="shared" si="20"/>
        <v>5.3046910980000002</v>
      </c>
      <c r="AQ29">
        <f t="shared" si="21"/>
        <v>5.0261776020000006</v>
      </c>
      <c r="AR29">
        <f t="shared" si="22"/>
        <v>4.7608607319999994</v>
      </c>
      <c r="AS29">
        <f t="shared" si="23"/>
        <v>5.073974228</v>
      </c>
      <c r="AT29">
        <f t="shared" si="24"/>
        <v>5.1653674800000005</v>
      </c>
      <c r="AU29">
        <f t="shared" si="25"/>
        <v>5.6046910980000009</v>
      </c>
      <c r="AV29">
        <f t="shared" si="26"/>
        <v>5.4176708539999998</v>
      </c>
    </row>
    <row r="30" spans="2:48" x14ac:dyDescent="0.3">
      <c r="W30">
        <v>1217.31405</v>
      </c>
      <c r="X30">
        <f t="shared" si="2"/>
        <v>8.716491735</v>
      </c>
      <c r="Y30">
        <f t="shared" si="3"/>
        <v>7.8681603300000003</v>
      </c>
      <c r="Z30">
        <f t="shared" si="4"/>
        <v>8.3304462800000003</v>
      </c>
      <c r="AA30">
        <f t="shared" si="5"/>
        <v>8.5095206599999997</v>
      </c>
      <c r="AB30">
        <f t="shared" si="6"/>
        <v>7.4506719000000015</v>
      </c>
      <c r="AC30">
        <f t="shared" si="7"/>
        <v>7.3317148749999994</v>
      </c>
      <c r="AD30">
        <f t="shared" si="8"/>
        <v>7.3095206600000004</v>
      </c>
      <c r="AE30">
        <f t="shared" si="9"/>
        <v>6.2444975199999995</v>
      </c>
      <c r="AF30">
        <f t="shared" si="10"/>
        <v>6.8071322300000006</v>
      </c>
      <c r="AG30">
        <f t="shared" si="11"/>
        <v>6.2817148749999987</v>
      </c>
      <c r="AH30">
        <f t="shared" si="12"/>
        <v>6.0863206600000002</v>
      </c>
      <c r="AI30">
        <f t="shared" si="13"/>
        <v>6.1155950399999988</v>
      </c>
      <c r="AJ30">
        <f t="shared" si="14"/>
        <v>6.1168636350000005</v>
      </c>
      <c r="AK30">
        <f t="shared" si="15"/>
        <v>5.7142264449999995</v>
      </c>
      <c r="AL30">
        <f t="shared" si="16"/>
        <v>5.6127578499999995</v>
      </c>
      <c r="AM30">
        <f t="shared" si="17"/>
        <v>5.3871834699999992</v>
      </c>
      <c r="AN30">
        <f t="shared" si="18"/>
        <v>5.1848520650000003</v>
      </c>
      <c r="AO30">
        <f t="shared" si="19"/>
        <v>5.1332834699999994</v>
      </c>
      <c r="AP30">
        <f t="shared" si="20"/>
        <v>5.2848520649999999</v>
      </c>
      <c r="AQ30">
        <f t="shared" si="21"/>
        <v>5.0092776850000007</v>
      </c>
      <c r="AR30">
        <f t="shared" si="22"/>
        <v>4.7476347099999998</v>
      </c>
      <c r="AS30">
        <f t="shared" si="23"/>
        <v>5.0578090900000001</v>
      </c>
      <c r="AT30">
        <f t="shared" si="24"/>
        <v>5.1506719000000007</v>
      </c>
      <c r="AU30">
        <f t="shared" si="25"/>
        <v>5.5848520650000006</v>
      </c>
      <c r="AV30">
        <f t="shared" si="26"/>
        <v>5.402240495</v>
      </c>
    </row>
    <row r="31" spans="2:48" x14ac:dyDescent="0.3">
      <c r="W31">
        <v>1224.6629499999999</v>
      </c>
      <c r="X31">
        <f t="shared" si="2"/>
        <v>8.7069381650000004</v>
      </c>
      <c r="Y31">
        <f t="shared" si="3"/>
        <v>7.8578718700000003</v>
      </c>
      <c r="Z31">
        <f t="shared" si="4"/>
        <v>8.3128089200000019</v>
      </c>
      <c r="AA31">
        <f t="shared" si="5"/>
        <v>8.4889437399999998</v>
      </c>
      <c r="AB31">
        <f t="shared" si="6"/>
        <v>7.435974100000001</v>
      </c>
      <c r="AC31">
        <f t="shared" si="7"/>
        <v>7.3133426250000007</v>
      </c>
      <c r="AD31">
        <f t="shared" si="8"/>
        <v>7.2889437400000006</v>
      </c>
      <c r="AE31">
        <f t="shared" si="9"/>
        <v>6.2327392799999997</v>
      </c>
      <c r="AF31">
        <f t="shared" si="10"/>
        <v>6.7821459700000002</v>
      </c>
      <c r="AG31">
        <f t="shared" si="11"/>
        <v>6.2633426249999999</v>
      </c>
      <c r="AH31">
        <f t="shared" si="12"/>
        <v>6.0657437400000003</v>
      </c>
      <c r="AI31">
        <f t="shared" si="13"/>
        <v>6.0920785599999991</v>
      </c>
      <c r="AJ31">
        <f t="shared" si="14"/>
        <v>6.0926122650000005</v>
      </c>
      <c r="AK31">
        <f t="shared" si="15"/>
        <v>5.6914448550000003</v>
      </c>
      <c r="AL31">
        <f t="shared" si="16"/>
        <v>5.5907111499999997</v>
      </c>
      <c r="AM31">
        <f t="shared" si="17"/>
        <v>5.3680763299999992</v>
      </c>
      <c r="AN31">
        <f t="shared" si="18"/>
        <v>5.1650100349999999</v>
      </c>
      <c r="AO31">
        <f t="shared" si="19"/>
        <v>5.1141763299999994</v>
      </c>
      <c r="AP31">
        <f t="shared" si="20"/>
        <v>5.2650100349999995</v>
      </c>
      <c r="AQ31">
        <f t="shared" si="21"/>
        <v>4.992375215</v>
      </c>
      <c r="AR31">
        <f t="shared" si="22"/>
        <v>4.7344066900000001</v>
      </c>
      <c r="AS31">
        <f t="shared" si="23"/>
        <v>5.0416415099999998</v>
      </c>
      <c r="AT31">
        <f t="shared" si="24"/>
        <v>5.1359741000000003</v>
      </c>
      <c r="AU31">
        <f t="shared" si="25"/>
        <v>5.5650100350000002</v>
      </c>
      <c r="AV31">
        <f t="shared" si="26"/>
        <v>5.3868078050000001</v>
      </c>
    </row>
    <row r="32" spans="2:48" x14ac:dyDescent="0.3">
      <c r="W32">
        <v>1232.01298</v>
      </c>
      <c r="X32">
        <f t="shared" si="2"/>
        <v>8.6973831260000001</v>
      </c>
      <c r="Y32">
        <f t="shared" si="3"/>
        <v>7.847581828</v>
      </c>
      <c r="Z32">
        <f t="shared" si="4"/>
        <v>8.2951688480000012</v>
      </c>
      <c r="AA32">
        <f t="shared" si="5"/>
        <v>8.4683636559999993</v>
      </c>
      <c r="AB32">
        <f t="shared" si="6"/>
        <v>7.421274040000001</v>
      </c>
      <c r="AC32">
        <f t="shared" si="7"/>
        <v>7.29496755</v>
      </c>
      <c r="AD32">
        <f t="shared" si="8"/>
        <v>7.268363656</v>
      </c>
      <c r="AE32">
        <f t="shared" si="9"/>
        <v>6.2209792319999995</v>
      </c>
      <c r="AF32">
        <f t="shared" si="10"/>
        <v>6.7571558679999999</v>
      </c>
      <c r="AG32">
        <f t="shared" si="11"/>
        <v>6.2449675499999993</v>
      </c>
      <c r="AH32">
        <f t="shared" si="12"/>
        <v>6.0451636559999997</v>
      </c>
      <c r="AI32">
        <f t="shared" si="13"/>
        <v>6.0685584639999988</v>
      </c>
      <c r="AJ32">
        <f t="shared" si="14"/>
        <v>6.0683571660000002</v>
      </c>
      <c r="AK32">
        <f t="shared" si="15"/>
        <v>5.6686597619999999</v>
      </c>
      <c r="AL32">
        <f t="shared" si="16"/>
        <v>5.5686610600000002</v>
      </c>
      <c r="AM32">
        <f t="shared" si="17"/>
        <v>5.3489662519999994</v>
      </c>
      <c r="AN32">
        <f t="shared" si="18"/>
        <v>5.1451649540000002</v>
      </c>
      <c r="AO32">
        <f t="shared" si="19"/>
        <v>5.0950662519999996</v>
      </c>
      <c r="AP32">
        <f t="shared" si="20"/>
        <v>5.2451649539999998</v>
      </c>
      <c r="AQ32">
        <f t="shared" si="21"/>
        <v>4.9754701460000001</v>
      </c>
      <c r="AR32">
        <f t="shared" si="22"/>
        <v>4.7211766359999991</v>
      </c>
      <c r="AS32">
        <f t="shared" si="23"/>
        <v>5.0254714439999999</v>
      </c>
      <c r="AT32">
        <f t="shared" si="24"/>
        <v>5.1212740400000003</v>
      </c>
      <c r="AU32">
        <f t="shared" si="25"/>
        <v>5.5451649540000005</v>
      </c>
      <c r="AV32">
        <f t="shared" si="26"/>
        <v>5.3713727420000001</v>
      </c>
    </row>
    <row r="33" spans="23:48" x14ac:dyDescent="0.3">
      <c r="W33">
        <v>1239.36412</v>
      </c>
      <c r="X33">
        <f t="shared" si="2"/>
        <v>8.6878266439999994</v>
      </c>
      <c r="Y33">
        <f t="shared" si="3"/>
        <v>7.837290232</v>
      </c>
      <c r="Z33">
        <f t="shared" si="4"/>
        <v>8.2775261120000003</v>
      </c>
      <c r="AA33">
        <f t="shared" si="5"/>
        <v>8.4477804639999992</v>
      </c>
      <c r="AB33">
        <f t="shared" si="6"/>
        <v>7.4065717600000003</v>
      </c>
      <c r="AC33">
        <f t="shared" si="7"/>
        <v>7.2765897000000006</v>
      </c>
      <c r="AD33">
        <f t="shared" si="8"/>
        <v>7.2477804639999999</v>
      </c>
      <c r="AE33">
        <f t="shared" si="9"/>
        <v>6.2092174079999998</v>
      </c>
      <c r="AF33">
        <f t="shared" si="10"/>
        <v>6.732161992</v>
      </c>
      <c r="AG33">
        <f t="shared" si="11"/>
        <v>6.2265896999999999</v>
      </c>
      <c r="AH33">
        <f t="shared" si="12"/>
        <v>6.0245804639999996</v>
      </c>
      <c r="AI33">
        <f t="shared" si="13"/>
        <v>6.0450348159999994</v>
      </c>
      <c r="AJ33">
        <f t="shared" si="14"/>
        <v>6.0440984040000005</v>
      </c>
      <c r="AK33">
        <f t="shared" si="15"/>
        <v>5.6458712279999999</v>
      </c>
      <c r="AL33">
        <f t="shared" si="16"/>
        <v>5.5466076399999995</v>
      </c>
      <c r="AM33">
        <f t="shared" si="17"/>
        <v>5.3298532879999989</v>
      </c>
      <c r="AN33">
        <f t="shared" si="18"/>
        <v>5.1253168760000003</v>
      </c>
      <c r="AO33">
        <f t="shared" si="19"/>
        <v>5.0759532879999991</v>
      </c>
      <c r="AP33">
        <f t="shared" si="20"/>
        <v>5.2253168759999999</v>
      </c>
      <c r="AQ33">
        <f t="shared" si="21"/>
        <v>4.9585625239999995</v>
      </c>
      <c r="AR33">
        <f t="shared" si="22"/>
        <v>4.7079445839999998</v>
      </c>
      <c r="AS33">
        <f t="shared" si="23"/>
        <v>5.0092989360000004</v>
      </c>
      <c r="AT33">
        <f t="shared" si="24"/>
        <v>5.1065717599999996</v>
      </c>
      <c r="AU33">
        <f t="shared" si="25"/>
        <v>5.5253168760000007</v>
      </c>
      <c r="AV33">
        <f t="shared" si="26"/>
        <v>5.355935348</v>
      </c>
    </row>
    <row r="34" spans="23:48" x14ac:dyDescent="0.3">
      <c r="W34">
        <v>1246.71639</v>
      </c>
      <c r="X34">
        <f t="shared" si="2"/>
        <v>8.6782686929999997</v>
      </c>
      <c r="Y34">
        <f t="shared" si="3"/>
        <v>7.8269970539999996</v>
      </c>
      <c r="Z34">
        <f t="shared" si="4"/>
        <v>8.2598806640000006</v>
      </c>
      <c r="AA34">
        <f t="shared" si="5"/>
        <v>8.4271941079999984</v>
      </c>
      <c r="AB34">
        <f t="shared" si="6"/>
        <v>7.3918672200000008</v>
      </c>
      <c r="AC34">
        <f t="shared" si="7"/>
        <v>7.2582090249999993</v>
      </c>
      <c r="AD34">
        <f t="shared" si="8"/>
        <v>7.227194108</v>
      </c>
      <c r="AE34">
        <f t="shared" si="9"/>
        <v>6.1974537759999997</v>
      </c>
      <c r="AF34">
        <f t="shared" si="10"/>
        <v>6.7071642740000001</v>
      </c>
      <c r="AG34">
        <f t="shared" si="11"/>
        <v>6.2082090249999986</v>
      </c>
      <c r="AH34">
        <f t="shared" si="12"/>
        <v>6.0039941079999997</v>
      </c>
      <c r="AI34">
        <f t="shared" si="13"/>
        <v>6.0215075519999992</v>
      </c>
      <c r="AJ34">
        <f t="shared" si="14"/>
        <v>6.0198359130000005</v>
      </c>
      <c r="AK34">
        <f t="shared" si="15"/>
        <v>5.6230791910000004</v>
      </c>
      <c r="AL34">
        <f t="shared" si="16"/>
        <v>5.524550829999999</v>
      </c>
      <c r="AM34">
        <f t="shared" si="17"/>
        <v>5.3107373859999996</v>
      </c>
      <c r="AN34">
        <f t="shared" si="18"/>
        <v>5.1054657470000002</v>
      </c>
      <c r="AO34">
        <f t="shared" si="19"/>
        <v>5.0568373859999998</v>
      </c>
      <c r="AP34">
        <f t="shared" si="20"/>
        <v>5.2054657469999999</v>
      </c>
      <c r="AQ34">
        <f t="shared" si="21"/>
        <v>4.9416523029999997</v>
      </c>
      <c r="AR34">
        <f t="shared" si="22"/>
        <v>4.6947104979999992</v>
      </c>
      <c r="AS34">
        <f t="shared" si="23"/>
        <v>4.9931239419999995</v>
      </c>
      <c r="AT34">
        <f t="shared" si="24"/>
        <v>5.0918672200000001</v>
      </c>
      <c r="AU34">
        <f t="shared" si="25"/>
        <v>5.5054657470000006</v>
      </c>
      <c r="AV34">
        <f t="shared" si="26"/>
        <v>5.3404955809999999</v>
      </c>
    </row>
    <row r="35" spans="23:48" x14ac:dyDescent="0.3">
      <c r="W35">
        <v>1254.0697700000001</v>
      </c>
      <c r="X35">
        <f t="shared" si="2"/>
        <v>8.6687092989999996</v>
      </c>
      <c r="Y35">
        <f t="shared" si="3"/>
        <v>7.8167023220000003</v>
      </c>
      <c r="Z35">
        <f t="shared" si="4"/>
        <v>8.2422325520000008</v>
      </c>
      <c r="AA35">
        <f t="shared" si="5"/>
        <v>8.4066046439999997</v>
      </c>
      <c r="AB35">
        <f t="shared" si="6"/>
        <v>7.3771604600000007</v>
      </c>
      <c r="AC35">
        <f t="shared" si="7"/>
        <v>7.2398255749999993</v>
      </c>
      <c r="AD35">
        <f t="shared" si="8"/>
        <v>7.2066046440000004</v>
      </c>
      <c r="AE35">
        <f t="shared" si="9"/>
        <v>6.1856883679999992</v>
      </c>
      <c r="AF35">
        <f t="shared" si="10"/>
        <v>6.6821627819999998</v>
      </c>
      <c r="AG35">
        <f t="shared" si="11"/>
        <v>6.1898255749999986</v>
      </c>
      <c r="AH35">
        <f t="shared" si="12"/>
        <v>5.9834046440000002</v>
      </c>
      <c r="AI35">
        <f t="shared" si="13"/>
        <v>5.9979767359999991</v>
      </c>
      <c r="AJ35">
        <f t="shared" si="14"/>
        <v>5.9955697590000003</v>
      </c>
      <c r="AK35">
        <f t="shared" si="15"/>
        <v>5.6002837129999996</v>
      </c>
      <c r="AL35">
        <f t="shared" si="16"/>
        <v>5.5024906899999992</v>
      </c>
      <c r="AM35">
        <f t="shared" si="17"/>
        <v>5.2916185979999995</v>
      </c>
      <c r="AN35">
        <f t="shared" si="18"/>
        <v>5.085611621</v>
      </c>
      <c r="AO35">
        <f t="shared" si="19"/>
        <v>5.0377185979999997</v>
      </c>
      <c r="AP35">
        <f t="shared" si="20"/>
        <v>5.1856116209999996</v>
      </c>
      <c r="AQ35">
        <f t="shared" si="21"/>
        <v>4.924739529</v>
      </c>
      <c r="AR35">
        <f t="shared" si="22"/>
        <v>4.6814744140000002</v>
      </c>
      <c r="AS35">
        <f t="shared" si="23"/>
        <v>4.9769465059999991</v>
      </c>
      <c r="AT35">
        <f t="shared" si="24"/>
        <v>5.07716046</v>
      </c>
      <c r="AU35">
        <f t="shared" si="25"/>
        <v>5.4856116210000003</v>
      </c>
      <c r="AV35">
        <f t="shared" si="26"/>
        <v>5.3250534829999996</v>
      </c>
    </row>
    <row r="36" spans="23:48" x14ac:dyDescent="0.3">
      <c r="W36">
        <v>1261.42428</v>
      </c>
      <c r="X36">
        <f t="shared" si="2"/>
        <v>8.6591484359999988</v>
      </c>
      <c r="Y36">
        <f t="shared" si="3"/>
        <v>7.8064060079999997</v>
      </c>
      <c r="Z36">
        <f t="shared" si="4"/>
        <v>8.2245817280000004</v>
      </c>
      <c r="AA36">
        <f t="shared" si="5"/>
        <v>8.3860120159999987</v>
      </c>
      <c r="AB36">
        <f t="shared" si="6"/>
        <v>7.362451440000001</v>
      </c>
      <c r="AC36">
        <f t="shared" si="7"/>
        <v>7.2214393000000001</v>
      </c>
      <c r="AD36">
        <f t="shared" si="8"/>
        <v>7.1860120160000003</v>
      </c>
      <c r="AE36">
        <f t="shared" si="9"/>
        <v>6.1739211520000001</v>
      </c>
      <c r="AF36">
        <f t="shared" si="10"/>
        <v>6.6571574480000004</v>
      </c>
      <c r="AG36">
        <f t="shared" si="11"/>
        <v>6.1714392999999994</v>
      </c>
      <c r="AH36">
        <f t="shared" si="12"/>
        <v>5.962812016</v>
      </c>
      <c r="AI36">
        <f t="shared" si="13"/>
        <v>5.9744423039999992</v>
      </c>
      <c r="AJ36">
        <f t="shared" si="14"/>
        <v>5.9712998760000007</v>
      </c>
      <c r="AK36">
        <f t="shared" si="15"/>
        <v>5.5774847320000003</v>
      </c>
      <c r="AL36">
        <f t="shared" si="16"/>
        <v>5.4804271599999996</v>
      </c>
      <c r="AM36">
        <f t="shared" si="17"/>
        <v>5.2724968719999996</v>
      </c>
      <c r="AN36">
        <f t="shared" si="18"/>
        <v>5.0657544440000004</v>
      </c>
      <c r="AO36">
        <f t="shared" si="19"/>
        <v>5.0185968719999998</v>
      </c>
      <c r="AP36">
        <f t="shared" si="20"/>
        <v>5.1657544440000001</v>
      </c>
      <c r="AQ36">
        <f t="shared" si="21"/>
        <v>4.9078241560000002</v>
      </c>
      <c r="AR36">
        <f t="shared" si="22"/>
        <v>4.6682362959999999</v>
      </c>
      <c r="AS36">
        <f t="shared" si="23"/>
        <v>4.9607665839999999</v>
      </c>
      <c r="AT36">
        <f t="shared" si="24"/>
        <v>5.0624514400000002</v>
      </c>
      <c r="AU36">
        <f t="shared" si="25"/>
        <v>5.4657544440000008</v>
      </c>
      <c r="AV36">
        <f t="shared" si="26"/>
        <v>5.3096090120000001</v>
      </c>
    </row>
    <row r="37" spans="23:48" x14ac:dyDescent="0.3">
      <c r="W37">
        <v>1268.77991</v>
      </c>
      <c r="X37">
        <f t="shared" si="2"/>
        <v>8.6495861170000001</v>
      </c>
      <c r="Y37">
        <f t="shared" si="3"/>
        <v>7.796108126</v>
      </c>
      <c r="Z37">
        <f t="shared" si="4"/>
        <v>8.2069282160000014</v>
      </c>
      <c r="AA37">
        <f t="shared" si="5"/>
        <v>8.3654162519999993</v>
      </c>
      <c r="AB37">
        <f t="shared" si="6"/>
        <v>7.3477401800000006</v>
      </c>
      <c r="AC37">
        <f t="shared" si="7"/>
        <v>7.2030502250000001</v>
      </c>
      <c r="AD37">
        <f t="shared" si="8"/>
        <v>7.165416252</v>
      </c>
      <c r="AE37">
        <f t="shared" si="9"/>
        <v>6.1621521440000002</v>
      </c>
      <c r="AF37">
        <f t="shared" si="10"/>
        <v>6.6321483060000004</v>
      </c>
      <c r="AG37">
        <f t="shared" si="11"/>
        <v>6.1530502249999994</v>
      </c>
      <c r="AH37">
        <f t="shared" si="12"/>
        <v>5.9422162519999997</v>
      </c>
      <c r="AI37">
        <f t="shared" si="13"/>
        <v>5.9509042879999994</v>
      </c>
      <c r="AJ37">
        <f t="shared" si="14"/>
        <v>5.9470262970000007</v>
      </c>
      <c r="AK37">
        <f t="shared" si="15"/>
        <v>5.5546822789999997</v>
      </c>
      <c r="AL37">
        <f t="shared" si="16"/>
        <v>5.45836027</v>
      </c>
      <c r="AM37">
        <f t="shared" si="17"/>
        <v>5.2533722339999995</v>
      </c>
      <c r="AN37">
        <f t="shared" si="18"/>
        <v>5.0458942430000002</v>
      </c>
      <c r="AO37">
        <f t="shared" si="19"/>
        <v>4.9994722339999997</v>
      </c>
      <c r="AP37">
        <f t="shared" si="20"/>
        <v>5.1458942429999999</v>
      </c>
      <c r="AQ37">
        <f t="shared" si="21"/>
        <v>4.8909062070000004</v>
      </c>
      <c r="AR37">
        <f t="shared" si="22"/>
        <v>4.6549961619999998</v>
      </c>
      <c r="AS37">
        <f t="shared" si="23"/>
        <v>4.9445841979999994</v>
      </c>
      <c r="AT37">
        <f t="shared" si="24"/>
        <v>5.0477401799999999</v>
      </c>
      <c r="AU37">
        <f t="shared" si="25"/>
        <v>5.4458942430000006</v>
      </c>
      <c r="AV37">
        <f t="shared" si="26"/>
        <v>5.2941621889999997</v>
      </c>
    </row>
    <row r="38" spans="23:48" x14ac:dyDescent="0.3">
      <c r="W38">
        <v>1276.1366499999999</v>
      </c>
      <c r="X38">
        <f t="shared" si="2"/>
        <v>8.6400223549999993</v>
      </c>
      <c r="Y38">
        <f t="shared" si="3"/>
        <v>7.7858086899999996</v>
      </c>
      <c r="Z38">
        <f t="shared" si="4"/>
        <v>8.1892720400000005</v>
      </c>
      <c r="AA38">
        <f t="shared" si="5"/>
        <v>8.3448173799999985</v>
      </c>
      <c r="AB38">
        <f t="shared" si="6"/>
        <v>7.3330267000000013</v>
      </c>
      <c r="AC38">
        <f t="shared" si="7"/>
        <v>7.1846583749999997</v>
      </c>
      <c r="AD38">
        <f t="shared" si="8"/>
        <v>7.1448173800000001</v>
      </c>
      <c r="AE38">
        <f t="shared" si="9"/>
        <v>6.1503813599999999</v>
      </c>
      <c r="AF38">
        <f t="shared" si="10"/>
        <v>6.6071353899999998</v>
      </c>
      <c r="AG38">
        <f t="shared" si="11"/>
        <v>6.134658374999999</v>
      </c>
      <c r="AH38">
        <f t="shared" si="12"/>
        <v>5.9216173799999998</v>
      </c>
      <c r="AI38">
        <f t="shared" si="13"/>
        <v>5.9273627199999996</v>
      </c>
      <c r="AJ38">
        <f t="shared" si="14"/>
        <v>5.9227490550000006</v>
      </c>
      <c r="AK38">
        <f t="shared" si="15"/>
        <v>5.5318763850000003</v>
      </c>
      <c r="AL38">
        <f t="shared" si="16"/>
        <v>5.4362900500000002</v>
      </c>
      <c r="AM38">
        <f t="shared" si="17"/>
        <v>5.2342447099999996</v>
      </c>
      <c r="AN38">
        <f t="shared" si="18"/>
        <v>5.0260310449999999</v>
      </c>
      <c r="AO38">
        <f t="shared" si="19"/>
        <v>4.9803447099999998</v>
      </c>
      <c r="AP38">
        <f t="shared" si="20"/>
        <v>5.1260310449999995</v>
      </c>
      <c r="AQ38">
        <f t="shared" si="21"/>
        <v>4.8739857050000008</v>
      </c>
      <c r="AR38">
        <f t="shared" si="22"/>
        <v>4.6417540299999995</v>
      </c>
      <c r="AS38">
        <f t="shared" si="23"/>
        <v>4.9283993700000002</v>
      </c>
      <c r="AT38">
        <f t="shared" si="24"/>
        <v>5.0330267000000006</v>
      </c>
      <c r="AU38">
        <f t="shared" si="25"/>
        <v>5.4260310450000002</v>
      </c>
      <c r="AV38">
        <f t="shared" si="26"/>
        <v>5.278713035</v>
      </c>
    </row>
    <row r="39" spans="23:48" x14ac:dyDescent="0.3">
      <c r="W39">
        <v>1283.49452</v>
      </c>
      <c r="X39">
        <f t="shared" si="2"/>
        <v>8.6304571239999994</v>
      </c>
      <c r="Y39">
        <f t="shared" si="3"/>
        <v>7.7755076719999998</v>
      </c>
      <c r="Z39">
        <f t="shared" si="4"/>
        <v>8.1716131520000008</v>
      </c>
      <c r="AA39">
        <f t="shared" si="5"/>
        <v>8.3242153439999989</v>
      </c>
      <c r="AB39">
        <f t="shared" si="6"/>
        <v>7.3183109600000007</v>
      </c>
      <c r="AC39">
        <f t="shared" si="7"/>
        <v>7.1662637</v>
      </c>
      <c r="AD39">
        <f t="shared" si="8"/>
        <v>7.1242153439999996</v>
      </c>
      <c r="AE39">
        <f t="shared" si="9"/>
        <v>6.1386087679999992</v>
      </c>
      <c r="AF39">
        <f t="shared" si="10"/>
        <v>6.5821186320000002</v>
      </c>
      <c r="AG39">
        <f t="shared" si="11"/>
        <v>6.1162636999999993</v>
      </c>
      <c r="AH39">
        <f t="shared" si="12"/>
        <v>5.9010153439999993</v>
      </c>
      <c r="AI39">
        <f t="shared" si="13"/>
        <v>5.9038175359999991</v>
      </c>
      <c r="AJ39">
        <f t="shared" si="14"/>
        <v>5.8984680840000001</v>
      </c>
      <c r="AK39">
        <f t="shared" si="15"/>
        <v>5.5090669879999998</v>
      </c>
      <c r="AL39">
        <f t="shared" si="16"/>
        <v>5.4142164399999997</v>
      </c>
      <c r="AM39">
        <f t="shared" si="17"/>
        <v>5.215114247999999</v>
      </c>
      <c r="AN39">
        <f t="shared" si="18"/>
        <v>5.0061647960000002</v>
      </c>
      <c r="AO39">
        <f t="shared" si="19"/>
        <v>4.9612142479999992</v>
      </c>
      <c r="AP39">
        <f t="shared" si="20"/>
        <v>5.1061647959999998</v>
      </c>
      <c r="AQ39">
        <f t="shared" si="21"/>
        <v>4.8570626040000002</v>
      </c>
      <c r="AR39">
        <f t="shared" si="22"/>
        <v>4.6285098639999998</v>
      </c>
      <c r="AS39">
        <f t="shared" si="23"/>
        <v>4.9122120559999995</v>
      </c>
      <c r="AT39">
        <f t="shared" si="24"/>
        <v>5.01831096</v>
      </c>
      <c r="AU39">
        <f t="shared" si="25"/>
        <v>5.4061647960000005</v>
      </c>
      <c r="AV39">
        <f t="shared" si="26"/>
        <v>5.2632615079999994</v>
      </c>
    </row>
    <row r="40" spans="23:48" x14ac:dyDescent="0.3">
      <c r="W40">
        <v>1290.8535099999999</v>
      </c>
      <c r="X40">
        <f t="shared" si="2"/>
        <v>8.6208904369999999</v>
      </c>
      <c r="Y40">
        <f t="shared" si="3"/>
        <v>7.7652050859999999</v>
      </c>
      <c r="Z40">
        <f t="shared" si="4"/>
        <v>8.1539515760000008</v>
      </c>
      <c r="AA40">
        <f t="shared" si="5"/>
        <v>8.3036101719999991</v>
      </c>
      <c r="AB40">
        <f t="shared" si="6"/>
        <v>7.3035929800000012</v>
      </c>
      <c r="AC40">
        <f t="shared" si="7"/>
        <v>7.1478662249999996</v>
      </c>
      <c r="AD40">
        <f t="shared" si="8"/>
        <v>7.1036101719999998</v>
      </c>
      <c r="AE40">
        <f t="shared" si="9"/>
        <v>6.1268343840000004</v>
      </c>
      <c r="AF40">
        <f t="shared" si="10"/>
        <v>6.557098066</v>
      </c>
      <c r="AG40">
        <f t="shared" si="11"/>
        <v>6.0978662249999989</v>
      </c>
      <c r="AH40">
        <f t="shared" si="12"/>
        <v>5.8804101719999995</v>
      </c>
      <c r="AI40">
        <f t="shared" si="13"/>
        <v>5.8802687679999996</v>
      </c>
      <c r="AJ40">
        <f t="shared" si="14"/>
        <v>5.8741834170000002</v>
      </c>
      <c r="AK40">
        <f t="shared" si="15"/>
        <v>5.4862541189999998</v>
      </c>
      <c r="AL40">
        <f t="shared" si="16"/>
        <v>5.39213947</v>
      </c>
      <c r="AM40">
        <f t="shared" si="17"/>
        <v>5.195980874</v>
      </c>
      <c r="AN40">
        <f t="shared" si="18"/>
        <v>4.9862955230000008</v>
      </c>
      <c r="AO40">
        <f t="shared" si="19"/>
        <v>4.9420808740000002</v>
      </c>
      <c r="AP40">
        <f t="shared" si="20"/>
        <v>5.0862955230000004</v>
      </c>
      <c r="AQ40">
        <f t="shared" si="21"/>
        <v>4.8401369269999996</v>
      </c>
      <c r="AR40">
        <f t="shared" si="22"/>
        <v>4.6152636820000001</v>
      </c>
      <c r="AS40">
        <f t="shared" si="23"/>
        <v>4.8960222780000002</v>
      </c>
      <c r="AT40">
        <f t="shared" si="24"/>
        <v>5.0035929800000005</v>
      </c>
      <c r="AU40">
        <f t="shared" si="25"/>
        <v>5.3862955230000011</v>
      </c>
      <c r="AV40">
        <f t="shared" si="26"/>
        <v>5.2478076290000004</v>
      </c>
    </row>
    <row r="41" spans="23:48" x14ac:dyDescent="0.3">
      <c r="W41">
        <v>1298.21362</v>
      </c>
      <c r="X41">
        <f t="shared" si="2"/>
        <v>8.6113222939999989</v>
      </c>
      <c r="Y41">
        <f t="shared" si="3"/>
        <v>7.754900932</v>
      </c>
      <c r="Z41">
        <f t="shared" si="4"/>
        <v>8.1362873120000003</v>
      </c>
      <c r="AA41">
        <f t="shared" si="5"/>
        <v>8.2830018639999992</v>
      </c>
      <c r="AB41">
        <f t="shared" si="6"/>
        <v>7.2888727600000003</v>
      </c>
      <c r="AC41">
        <f t="shared" si="7"/>
        <v>7.1294659500000002</v>
      </c>
      <c r="AD41">
        <f t="shared" si="8"/>
        <v>7.0830018639999999</v>
      </c>
      <c r="AE41">
        <f t="shared" si="9"/>
        <v>6.1150582079999998</v>
      </c>
      <c r="AF41">
        <f t="shared" si="10"/>
        <v>6.532073692</v>
      </c>
      <c r="AG41">
        <f t="shared" si="11"/>
        <v>6.0794659499999995</v>
      </c>
      <c r="AH41">
        <f t="shared" si="12"/>
        <v>5.8598018639999996</v>
      </c>
      <c r="AI41">
        <f t="shared" si="13"/>
        <v>5.8567164159999994</v>
      </c>
      <c r="AJ41">
        <f t="shared" si="14"/>
        <v>5.8498950540000001</v>
      </c>
      <c r="AK41">
        <f t="shared" si="15"/>
        <v>5.4634377780000003</v>
      </c>
      <c r="AL41">
        <f t="shared" si="16"/>
        <v>5.3700591399999995</v>
      </c>
      <c r="AM41">
        <f t="shared" si="17"/>
        <v>5.1768445879999998</v>
      </c>
      <c r="AN41">
        <f t="shared" si="18"/>
        <v>4.9664232259999999</v>
      </c>
      <c r="AO41">
        <f t="shared" si="19"/>
        <v>4.922944588</v>
      </c>
      <c r="AP41">
        <f t="shared" si="20"/>
        <v>5.0664232259999995</v>
      </c>
      <c r="AQ41">
        <f t="shared" si="21"/>
        <v>4.823208674</v>
      </c>
      <c r="AR41">
        <f t="shared" si="22"/>
        <v>4.6020154839999998</v>
      </c>
      <c r="AS41">
        <f t="shared" si="23"/>
        <v>4.8798300359999995</v>
      </c>
      <c r="AT41">
        <f t="shared" si="24"/>
        <v>4.9888727599999996</v>
      </c>
      <c r="AU41">
        <f t="shared" si="25"/>
        <v>5.3664232260000002</v>
      </c>
      <c r="AV41">
        <f t="shared" si="26"/>
        <v>5.2323513980000005</v>
      </c>
    </row>
    <row r="42" spans="23:48" x14ac:dyDescent="0.3">
      <c r="W42">
        <v>1305.57485</v>
      </c>
      <c r="X42">
        <f t="shared" si="2"/>
        <v>8.6017526950000001</v>
      </c>
      <c r="Y42">
        <f t="shared" si="3"/>
        <v>7.74459521</v>
      </c>
      <c r="Z42">
        <f t="shared" si="4"/>
        <v>8.1186203600000013</v>
      </c>
      <c r="AA42">
        <f t="shared" si="5"/>
        <v>8.2623904199999991</v>
      </c>
      <c r="AB42">
        <f t="shared" si="6"/>
        <v>7.2741503000000005</v>
      </c>
      <c r="AC42">
        <f t="shared" si="7"/>
        <v>7.111062875</v>
      </c>
      <c r="AD42">
        <f t="shared" si="8"/>
        <v>7.0623904199999998</v>
      </c>
      <c r="AE42">
        <f t="shared" si="9"/>
        <v>6.1032802400000001</v>
      </c>
      <c r="AF42">
        <f t="shared" si="10"/>
        <v>6.5070455100000002</v>
      </c>
      <c r="AG42">
        <f t="shared" si="11"/>
        <v>6.0610628749999993</v>
      </c>
      <c r="AH42">
        <f t="shared" si="12"/>
        <v>5.8391904199999995</v>
      </c>
      <c r="AI42">
        <f t="shared" si="13"/>
        <v>5.8331604799999992</v>
      </c>
      <c r="AJ42">
        <f t="shared" si="14"/>
        <v>5.8256029950000006</v>
      </c>
      <c r="AK42">
        <f t="shared" si="15"/>
        <v>5.4406179650000004</v>
      </c>
      <c r="AL42">
        <f t="shared" si="16"/>
        <v>5.3479754499999999</v>
      </c>
      <c r="AM42">
        <f t="shared" si="17"/>
        <v>5.1577053899999994</v>
      </c>
      <c r="AN42">
        <f t="shared" si="18"/>
        <v>4.946547905000001</v>
      </c>
      <c r="AO42">
        <f t="shared" si="19"/>
        <v>4.9038053899999996</v>
      </c>
      <c r="AP42">
        <f t="shared" si="20"/>
        <v>5.0465479050000006</v>
      </c>
      <c r="AQ42">
        <f t="shared" si="21"/>
        <v>4.8062778450000003</v>
      </c>
      <c r="AR42">
        <f t="shared" si="22"/>
        <v>4.5887652699999997</v>
      </c>
      <c r="AS42">
        <f t="shared" si="23"/>
        <v>4.8636353299999993</v>
      </c>
      <c r="AT42">
        <f t="shared" si="24"/>
        <v>4.9741502999999998</v>
      </c>
      <c r="AU42">
        <f t="shared" si="25"/>
        <v>5.3465479050000013</v>
      </c>
      <c r="AV42">
        <f t="shared" si="26"/>
        <v>5.2168928149999996</v>
      </c>
    </row>
    <row r="43" spans="23:48" x14ac:dyDescent="0.3">
      <c r="W43">
        <v>1312.9372000000001</v>
      </c>
      <c r="X43">
        <f t="shared" si="2"/>
        <v>8.5921816399999997</v>
      </c>
      <c r="Y43">
        <f t="shared" si="3"/>
        <v>7.7342879199999999</v>
      </c>
      <c r="Z43">
        <f t="shared" si="4"/>
        <v>8.1009507200000002</v>
      </c>
      <c r="AA43">
        <f t="shared" si="5"/>
        <v>8.241775839999999</v>
      </c>
      <c r="AB43">
        <f t="shared" si="6"/>
        <v>7.2594256000000001</v>
      </c>
      <c r="AC43">
        <f t="shared" si="7"/>
        <v>7.0926569999999991</v>
      </c>
      <c r="AD43">
        <f t="shared" si="8"/>
        <v>7.0417758399999997</v>
      </c>
      <c r="AE43">
        <f t="shared" si="9"/>
        <v>6.0915004799999997</v>
      </c>
      <c r="AF43">
        <f t="shared" si="10"/>
        <v>6.4820135199999998</v>
      </c>
      <c r="AG43">
        <f t="shared" si="11"/>
        <v>6.0426569999999984</v>
      </c>
      <c r="AH43">
        <f t="shared" si="12"/>
        <v>5.8185758399999994</v>
      </c>
      <c r="AI43">
        <f t="shared" si="13"/>
        <v>5.8096009599999991</v>
      </c>
      <c r="AJ43">
        <f t="shared" si="14"/>
        <v>5.8013072399999999</v>
      </c>
      <c r="AK43">
        <f t="shared" si="15"/>
        <v>5.4177946800000001</v>
      </c>
      <c r="AL43">
        <f t="shared" si="16"/>
        <v>5.3258883999999993</v>
      </c>
      <c r="AM43">
        <f t="shared" si="17"/>
        <v>5.1385632799999996</v>
      </c>
      <c r="AN43">
        <f t="shared" si="18"/>
        <v>4.9266695600000006</v>
      </c>
      <c r="AO43">
        <f t="shared" si="19"/>
        <v>4.8846632799999998</v>
      </c>
      <c r="AP43">
        <f t="shared" si="20"/>
        <v>5.0266695600000002</v>
      </c>
      <c r="AQ43">
        <f t="shared" si="21"/>
        <v>4.7893444399999998</v>
      </c>
      <c r="AR43">
        <f t="shared" si="22"/>
        <v>4.5755130399999997</v>
      </c>
      <c r="AS43">
        <f t="shared" si="23"/>
        <v>4.8474381599999994</v>
      </c>
      <c r="AT43">
        <f t="shared" si="24"/>
        <v>4.9594255999999994</v>
      </c>
      <c r="AU43">
        <f t="shared" si="25"/>
        <v>5.3266695600000009</v>
      </c>
      <c r="AV43">
        <f t="shared" si="26"/>
        <v>5.2014318799999995</v>
      </c>
    </row>
    <row r="44" spans="23:48" x14ac:dyDescent="0.3">
      <c r="W44">
        <v>1320.3006700000001</v>
      </c>
      <c r="X44">
        <f t="shared" si="2"/>
        <v>8.5826091289999997</v>
      </c>
      <c r="Y44">
        <f t="shared" si="3"/>
        <v>7.7239790619999997</v>
      </c>
      <c r="Z44">
        <f t="shared" si="4"/>
        <v>8.0832783920000004</v>
      </c>
      <c r="AA44">
        <f t="shared" si="5"/>
        <v>8.2211581239999987</v>
      </c>
      <c r="AB44">
        <f t="shared" si="6"/>
        <v>7.244698660000001</v>
      </c>
      <c r="AC44">
        <f t="shared" si="7"/>
        <v>7.0742483249999992</v>
      </c>
      <c r="AD44">
        <f t="shared" si="8"/>
        <v>7.0211581239999994</v>
      </c>
      <c r="AE44">
        <f t="shared" si="9"/>
        <v>6.0797189280000001</v>
      </c>
      <c r="AF44">
        <f t="shared" si="10"/>
        <v>6.4569777219999995</v>
      </c>
      <c r="AG44">
        <f t="shared" si="11"/>
        <v>6.0242483249999985</v>
      </c>
      <c r="AH44">
        <f t="shared" si="12"/>
        <v>5.7979581239999991</v>
      </c>
      <c r="AI44">
        <f t="shared" si="13"/>
        <v>5.7860378559999992</v>
      </c>
      <c r="AJ44">
        <f t="shared" si="14"/>
        <v>5.7770077889999998</v>
      </c>
      <c r="AK44">
        <f t="shared" si="15"/>
        <v>5.3949679229999994</v>
      </c>
      <c r="AL44">
        <f t="shared" si="16"/>
        <v>5.3037979899999996</v>
      </c>
      <c r="AM44">
        <f t="shared" si="17"/>
        <v>5.1194182579999996</v>
      </c>
      <c r="AN44">
        <f t="shared" si="18"/>
        <v>4.9067881910000004</v>
      </c>
      <c r="AO44">
        <f t="shared" si="19"/>
        <v>4.8655182579999998</v>
      </c>
      <c r="AP44">
        <f t="shared" si="20"/>
        <v>5.0067881910000001</v>
      </c>
      <c r="AQ44">
        <f t="shared" si="21"/>
        <v>4.7724084589999993</v>
      </c>
      <c r="AR44">
        <f t="shared" si="22"/>
        <v>4.5622587939999999</v>
      </c>
      <c r="AS44">
        <f t="shared" si="23"/>
        <v>4.8312385259999999</v>
      </c>
      <c r="AT44">
        <f t="shared" si="24"/>
        <v>4.9446986600000002</v>
      </c>
      <c r="AU44">
        <f t="shared" si="25"/>
        <v>5.3067881910000008</v>
      </c>
      <c r="AV44">
        <f t="shared" si="26"/>
        <v>5.1859685930000001</v>
      </c>
    </row>
    <row r="45" spans="23:48" x14ac:dyDescent="0.3">
      <c r="W45">
        <v>1327.66526</v>
      </c>
      <c r="X45">
        <f t="shared" si="2"/>
        <v>8.573035162</v>
      </c>
      <c r="Y45">
        <f t="shared" si="3"/>
        <v>7.7136686359999995</v>
      </c>
      <c r="Z45">
        <f t="shared" si="4"/>
        <v>8.0656033760000003</v>
      </c>
      <c r="AA45">
        <f t="shared" si="5"/>
        <v>8.2005372719999983</v>
      </c>
      <c r="AB45">
        <f t="shared" si="6"/>
        <v>7.2299694800000012</v>
      </c>
      <c r="AC45">
        <f t="shared" si="7"/>
        <v>7.0558368500000004</v>
      </c>
      <c r="AD45">
        <f t="shared" si="8"/>
        <v>7.0005372719999999</v>
      </c>
      <c r="AE45">
        <f t="shared" si="9"/>
        <v>6.0679355839999998</v>
      </c>
      <c r="AF45">
        <f t="shared" si="10"/>
        <v>6.4319381160000004</v>
      </c>
      <c r="AG45">
        <f t="shared" si="11"/>
        <v>6.0058368499999997</v>
      </c>
      <c r="AH45">
        <f t="shared" si="12"/>
        <v>5.7773372719999996</v>
      </c>
      <c r="AI45">
        <f t="shared" si="13"/>
        <v>5.7624711679999994</v>
      </c>
      <c r="AJ45">
        <f t="shared" si="14"/>
        <v>5.7527046420000003</v>
      </c>
      <c r="AK45">
        <f t="shared" si="15"/>
        <v>5.3721376940000001</v>
      </c>
      <c r="AL45">
        <f t="shared" si="16"/>
        <v>5.2817042199999999</v>
      </c>
      <c r="AM45">
        <f t="shared" si="17"/>
        <v>5.1002703239999994</v>
      </c>
      <c r="AN45">
        <f t="shared" si="18"/>
        <v>4.8869037980000005</v>
      </c>
      <c r="AO45">
        <f t="shared" si="19"/>
        <v>4.8463703239999996</v>
      </c>
      <c r="AP45">
        <f t="shared" si="20"/>
        <v>4.9869037980000002</v>
      </c>
      <c r="AQ45">
        <f t="shared" si="21"/>
        <v>4.7554699019999997</v>
      </c>
      <c r="AR45">
        <f t="shared" si="22"/>
        <v>4.5490025319999994</v>
      </c>
      <c r="AS45">
        <f t="shared" si="23"/>
        <v>4.815036428</v>
      </c>
      <c r="AT45">
        <f t="shared" si="24"/>
        <v>4.9299694800000005</v>
      </c>
      <c r="AU45">
        <f t="shared" si="25"/>
        <v>5.2869037980000009</v>
      </c>
      <c r="AV45">
        <f t="shared" si="26"/>
        <v>5.1705029539999998</v>
      </c>
    </row>
    <row r="46" spans="23:48" x14ac:dyDescent="0.3">
      <c r="W46">
        <v>1335.03097</v>
      </c>
      <c r="X46">
        <f t="shared" si="2"/>
        <v>8.5634597389999989</v>
      </c>
      <c r="Y46">
        <f t="shared" si="3"/>
        <v>7.7033566420000001</v>
      </c>
      <c r="Z46">
        <f t="shared" si="4"/>
        <v>8.0479256720000016</v>
      </c>
      <c r="AA46">
        <f t="shared" si="5"/>
        <v>8.1799132839999995</v>
      </c>
      <c r="AB46">
        <f t="shared" si="6"/>
        <v>7.2152380600000008</v>
      </c>
      <c r="AC46">
        <f t="shared" si="7"/>
        <v>7.0374225749999999</v>
      </c>
      <c r="AD46">
        <f t="shared" si="8"/>
        <v>6.9799132840000002</v>
      </c>
      <c r="AE46">
        <f t="shared" si="9"/>
        <v>6.0561504479999995</v>
      </c>
      <c r="AF46">
        <f t="shared" si="10"/>
        <v>6.4068947019999998</v>
      </c>
      <c r="AG46">
        <f t="shared" si="11"/>
        <v>5.9874225749999992</v>
      </c>
      <c r="AH46">
        <f t="shared" si="12"/>
        <v>5.7567132839999999</v>
      </c>
      <c r="AI46">
        <f t="shared" si="13"/>
        <v>5.7389008959999988</v>
      </c>
      <c r="AJ46">
        <f t="shared" si="14"/>
        <v>5.7283977990000006</v>
      </c>
      <c r="AK46">
        <f t="shared" si="15"/>
        <v>5.3493039929999995</v>
      </c>
      <c r="AL46">
        <f t="shared" si="16"/>
        <v>5.2596070899999994</v>
      </c>
      <c r="AM46">
        <f t="shared" si="17"/>
        <v>5.0811194779999997</v>
      </c>
      <c r="AN46">
        <f t="shared" si="18"/>
        <v>4.867016381</v>
      </c>
      <c r="AO46">
        <f t="shared" si="19"/>
        <v>4.827219478</v>
      </c>
      <c r="AP46">
        <f t="shared" si="20"/>
        <v>4.9670163809999996</v>
      </c>
      <c r="AQ46">
        <f t="shared" si="21"/>
        <v>4.7385287690000002</v>
      </c>
      <c r="AR46">
        <f t="shared" si="22"/>
        <v>4.535744253999999</v>
      </c>
      <c r="AS46">
        <f t="shared" si="23"/>
        <v>4.7988318659999996</v>
      </c>
      <c r="AT46">
        <f t="shared" si="24"/>
        <v>4.9152380600000001</v>
      </c>
      <c r="AU46">
        <f t="shared" si="25"/>
        <v>5.2670163810000004</v>
      </c>
      <c r="AV46">
        <f t="shared" si="26"/>
        <v>5.1550349630000003</v>
      </c>
    </row>
    <row r="47" spans="23:48" x14ac:dyDescent="0.3">
      <c r="W47">
        <v>1342.3978</v>
      </c>
      <c r="X47">
        <f t="shared" si="2"/>
        <v>8.5538828599999999</v>
      </c>
      <c r="Y47">
        <f t="shared" si="3"/>
        <v>7.6930430799999998</v>
      </c>
      <c r="Z47">
        <f t="shared" si="4"/>
        <v>8.0302452800000008</v>
      </c>
      <c r="AA47">
        <f t="shared" si="5"/>
        <v>8.1592861599999988</v>
      </c>
      <c r="AB47">
        <f t="shared" si="6"/>
        <v>7.2005044000000007</v>
      </c>
      <c r="AC47">
        <f t="shared" si="7"/>
        <v>7.0190055000000005</v>
      </c>
      <c r="AD47">
        <f t="shared" si="8"/>
        <v>6.9592861599999996</v>
      </c>
      <c r="AE47">
        <f t="shared" si="9"/>
        <v>6.0443635199999992</v>
      </c>
      <c r="AF47">
        <f t="shared" si="10"/>
        <v>6.3818474800000002</v>
      </c>
      <c r="AG47">
        <f t="shared" si="11"/>
        <v>5.9690054999999997</v>
      </c>
      <c r="AH47">
        <f t="shared" si="12"/>
        <v>5.7360861599999993</v>
      </c>
      <c r="AI47">
        <f t="shared" si="13"/>
        <v>5.7153270399999991</v>
      </c>
      <c r="AJ47">
        <f t="shared" si="14"/>
        <v>5.7040872600000005</v>
      </c>
      <c r="AK47">
        <f t="shared" si="15"/>
        <v>5.3264668200000003</v>
      </c>
      <c r="AL47">
        <f t="shared" si="16"/>
        <v>5.2375065999999997</v>
      </c>
      <c r="AM47">
        <f t="shared" si="17"/>
        <v>5.0619657199999999</v>
      </c>
      <c r="AN47">
        <f t="shared" si="18"/>
        <v>4.8471259399999997</v>
      </c>
      <c r="AO47">
        <f t="shared" si="19"/>
        <v>4.8080657200000001</v>
      </c>
      <c r="AP47">
        <f t="shared" si="20"/>
        <v>4.9471259399999994</v>
      </c>
      <c r="AQ47">
        <f t="shared" si="21"/>
        <v>4.7215850600000007</v>
      </c>
      <c r="AR47">
        <f t="shared" si="22"/>
        <v>4.5224839599999997</v>
      </c>
      <c r="AS47">
        <f t="shared" si="23"/>
        <v>4.7826248400000004</v>
      </c>
      <c r="AT47">
        <f t="shared" si="24"/>
        <v>4.9005044</v>
      </c>
      <c r="AU47">
        <f t="shared" si="25"/>
        <v>5.2471259400000001</v>
      </c>
      <c r="AV47">
        <f t="shared" si="26"/>
        <v>5.1395646199999998</v>
      </c>
    </row>
    <row r="48" spans="23:48" x14ac:dyDescent="0.3">
      <c r="W48">
        <v>1349.76575</v>
      </c>
      <c r="X48">
        <f t="shared" si="2"/>
        <v>8.5443045249999994</v>
      </c>
      <c r="Y48">
        <f t="shared" si="3"/>
        <v>7.6827279500000003</v>
      </c>
      <c r="Z48">
        <f t="shared" si="4"/>
        <v>8.0125622000000014</v>
      </c>
      <c r="AA48">
        <f t="shared" si="5"/>
        <v>8.1386558999999998</v>
      </c>
      <c r="AB48">
        <f t="shared" si="6"/>
        <v>7.1857685000000009</v>
      </c>
      <c r="AC48">
        <f t="shared" si="7"/>
        <v>7.0005856249999994</v>
      </c>
      <c r="AD48">
        <f t="shared" si="8"/>
        <v>6.9386559000000005</v>
      </c>
      <c r="AE48">
        <f t="shared" si="9"/>
        <v>6.032574799999999</v>
      </c>
      <c r="AF48">
        <f t="shared" si="10"/>
        <v>6.35679645</v>
      </c>
      <c r="AG48">
        <f t="shared" si="11"/>
        <v>5.9505856249999987</v>
      </c>
      <c r="AH48">
        <f t="shared" si="12"/>
        <v>5.7154559000000003</v>
      </c>
      <c r="AI48">
        <f t="shared" si="13"/>
        <v>5.6917495999999987</v>
      </c>
      <c r="AJ48">
        <f t="shared" si="14"/>
        <v>5.6797730250000003</v>
      </c>
      <c r="AK48">
        <f t="shared" si="15"/>
        <v>5.3036261749999998</v>
      </c>
      <c r="AL48">
        <f t="shared" si="16"/>
        <v>5.2154027499999991</v>
      </c>
      <c r="AM48">
        <f t="shared" si="17"/>
        <v>5.0428090499999989</v>
      </c>
      <c r="AN48">
        <f t="shared" si="18"/>
        <v>4.8272324750000006</v>
      </c>
      <c r="AO48">
        <f t="shared" si="19"/>
        <v>4.7889090499999991</v>
      </c>
      <c r="AP48">
        <f t="shared" si="20"/>
        <v>4.9272324750000003</v>
      </c>
      <c r="AQ48">
        <f t="shared" si="21"/>
        <v>4.7046387749999994</v>
      </c>
      <c r="AR48">
        <f t="shared" si="22"/>
        <v>4.5092216499999997</v>
      </c>
      <c r="AS48">
        <f t="shared" si="23"/>
        <v>4.7664153499999999</v>
      </c>
      <c r="AT48">
        <f t="shared" si="24"/>
        <v>4.8857685000000002</v>
      </c>
      <c r="AU48">
        <f t="shared" si="25"/>
        <v>5.227232475000001</v>
      </c>
      <c r="AV48">
        <f t="shared" si="26"/>
        <v>5.1240919250000001</v>
      </c>
    </row>
    <row r="49" spans="23:48" x14ac:dyDescent="0.3">
      <c r="W49">
        <v>1357.13483</v>
      </c>
      <c r="X49">
        <f t="shared" si="2"/>
        <v>8.5347247209999999</v>
      </c>
      <c r="Y49">
        <f t="shared" si="3"/>
        <v>7.6724112380000005</v>
      </c>
      <c r="Z49">
        <f t="shared" si="4"/>
        <v>7.9948764080000014</v>
      </c>
      <c r="AA49">
        <f t="shared" si="5"/>
        <v>8.1180224760000002</v>
      </c>
      <c r="AB49">
        <f t="shared" si="6"/>
        <v>7.1710303400000015</v>
      </c>
      <c r="AC49">
        <f t="shared" si="7"/>
        <v>6.9821629249999999</v>
      </c>
      <c r="AD49">
        <f t="shared" si="8"/>
        <v>6.918022476</v>
      </c>
      <c r="AE49">
        <f t="shared" si="9"/>
        <v>6.0207842720000002</v>
      </c>
      <c r="AF49">
        <f t="shared" si="10"/>
        <v>6.3317415779999999</v>
      </c>
      <c r="AG49">
        <f t="shared" si="11"/>
        <v>5.9321629249999992</v>
      </c>
      <c r="AH49">
        <f t="shared" si="12"/>
        <v>5.6948224759999997</v>
      </c>
      <c r="AI49">
        <f t="shared" si="13"/>
        <v>5.6681685439999994</v>
      </c>
      <c r="AJ49">
        <f t="shared" si="14"/>
        <v>5.6554550610000005</v>
      </c>
      <c r="AK49">
        <f t="shared" si="15"/>
        <v>5.2807820269999999</v>
      </c>
      <c r="AL49">
        <f t="shared" si="16"/>
        <v>5.1932955099999996</v>
      </c>
      <c r="AM49">
        <f t="shared" si="17"/>
        <v>5.023649442</v>
      </c>
      <c r="AN49">
        <f t="shared" si="18"/>
        <v>4.8073359590000004</v>
      </c>
      <c r="AO49">
        <f t="shared" si="19"/>
        <v>4.7697494420000002</v>
      </c>
      <c r="AP49">
        <f t="shared" si="20"/>
        <v>4.9073359590000001</v>
      </c>
      <c r="AQ49">
        <f t="shared" si="21"/>
        <v>4.6876898909999998</v>
      </c>
      <c r="AR49">
        <f t="shared" si="22"/>
        <v>4.4959573059999993</v>
      </c>
      <c r="AS49">
        <f t="shared" si="23"/>
        <v>4.7502033739999998</v>
      </c>
      <c r="AT49">
        <f t="shared" si="24"/>
        <v>4.8710303400000008</v>
      </c>
      <c r="AU49">
        <f t="shared" si="25"/>
        <v>5.2073359590000008</v>
      </c>
      <c r="AV49">
        <f t="shared" si="26"/>
        <v>5.1086168569999995</v>
      </c>
    </row>
    <row r="50" spans="23:48" x14ac:dyDescent="0.3">
      <c r="W50">
        <v>1364.5050200000001</v>
      </c>
      <c r="X50">
        <f t="shared" si="2"/>
        <v>8.5251434740000001</v>
      </c>
      <c r="Y50">
        <f t="shared" si="3"/>
        <v>7.6620929719999999</v>
      </c>
      <c r="Z50">
        <f t="shared" si="4"/>
        <v>7.9771879520000013</v>
      </c>
      <c r="AA50">
        <f t="shared" si="5"/>
        <v>8.0973859439999991</v>
      </c>
      <c r="AB50">
        <f t="shared" si="6"/>
        <v>7.1562899600000005</v>
      </c>
      <c r="AC50">
        <f t="shared" si="7"/>
        <v>6.96373745</v>
      </c>
      <c r="AD50">
        <f t="shared" si="8"/>
        <v>6.8973859439999998</v>
      </c>
      <c r="AE50">
        <f t="shared" si="9"/>
        <v>6.0089919680000001</v>
      </c>
      <c r="AF50">
        <f t="shared" si="10"/>
        <v>6.3066829320000002</v>
      </c>
      <c r="AG50">
        <f t="shared" si="11"/>
        <v>5.9137374499999993</v>
      </c>
      <c r="AH50">
        <f t="shared" si="12"/>
        <v>5.6741859439999995</v>
      </c>
      <c r="AI50">
        <f t="shared" si="13"/>
        <v>5.6445839359999992</v>
      </c>
      <c r="AJ50">
        <f t="shared" si="14"/>
        <v>5.6311334340000005</v>
      </c>
      <c r="AK50">
        <f t="shared" si="15"/>
        <v>5.2579344379999995</v>
      </c>
      <c r="AL50">
        <f t="shared" si="16"/>
        <v>5.171184939999999</v>
      </c>
      <c r="AM50">
        <f t="shared" si="17"/>
        <v>5.0044869479999985</v>
      </c>
      <c r="AN50">
        <f t="shared" si="18"/>
        <v>4.7874364460000001</v>
      </c>
      <c r="AO50">
        <f t="shared" si="19"/>
        <v>4.7505869479999987</v>
      </c>
      <c r="AP50">
        <f t="shared" si="20"/>
        <v>4.8874364459999997</v>
      </c>
      <c r="AQ50">
        <f t="shared" si="21"/>
        <v>4.6707384540000003</v>
      </c>
      <c r="AR50">
        <f t="shared" si="22"/>
        <v>4.4826909639999997</v>
      </c>
      <c r="AS50">
        <f t="shared" si="23"/>
        <v>4.7339889559999992</v>
      </c>
      <c r="AT50">
        <f t="shared" si="24"/>
        <v>4.8562899599999998</v>
      </c>
      <c r="AU50">
        <f t="shared" si="25"/>
        <v>5.1874364460000004</v>
      </c>
      <c r="AV50">
        <f t="shared" si="26"/>
        <v>5.0931394579999996</v>
      </c>
    </row>
    <row r="51" spans="23:48" x14ac:dyDescent="0.3">
      <c r="W51">
        <v>1371.8763300000001</v>
      </c>
      <c r="X51">
        <f t="shared" si="2"/>
        <v>8.5155607709999988</v>
      </c>
      <c r="Y51">
        <f t="shared" si="3"/>
        <v>7.6517731380000003</v>
      </c>
      <c r="Z51">
        <f t="shared" si="4"/>
        <v>7.9594968080000008</v>
      </c>
      <c r="AA51">
        <f t="shared" si="5"/>
        <v>8.0767462759999997</v>
      </c>
      <c r="AB51">
        <f t="shared" si="6"/>
        <v>7.1415473400000007</v>
      </c>
      <c r="AC51">
        <f t="shared" si="7"/>
        <v>6.9453091750000002</v>
      </c>
      <c r="AD51">
        <f t="shared" si="8"/>
        <v>6.8767462760000004</v>
      </c>
      <c r="AE51">
        <f t="shared" si="9"/>
        <v>5.9971978719999992</v>
      </c>
      <c r="AF51">
        <f t="shared" si="10"/>
        <v>6.2816204779999998</v>
      </c>
      <c r="AG51">
        <f t="shared" si="11"/>
        <v>5.8953091749999995</v>
      </c>
      <c r="AH51">
        <f t="shared" si="12"/>
        <v>5.6535462760000001</v>
      </c>
      <c r="AI51">
        <f t="shared" si="13"/>
        <v>5.6209957439999991</v>
      </c>
      <c r="AJ51">
        <f t="shared" si="14"/>
        <v>5.6068081110000003</v>
      </c>
      <c r="AK51">
        <f t="shared" si="15"/>
        <v>5.2350833769999996</v>
      </c>
      <c r="AL51">
        <f t="shared" si="16"/>
        <v>5.1490710099999992</v>
      </c>
      <c r="AM51">
        <f t="shared" si="17"/>
        <v>4.9853215419999994</v>
      </c>
      <c r="AN51">
        <f t="shared" si="18"/>
        <v>4.767533909</v>
      </c>
      <c r="AO51">
        <f t="shared" si="19"/>
        <v>4.7314215419999996</v>
      </c>
      <c r="AP51">
        <f t="shared" si="20"/>
        <v>4.8675339089999996</v>
      </c>
      <c r="AQ51">
        <f t="shared" si="21"/>
        <v>4.653784441</v>
      </c>
      <c r="AR51">
        <f t="shared" si="22"/>
        <v>4.4694226060000002</v>
      </c>
      <c r="AS51">
        <f t="shared" si="23"/>
        <v>4.7177720739999991</v>
      </c>
      <c r="AT51">
        <f t="shared" si="24"/>
        <v>4.84154734</v>
      </c>
      <c r="AU51">
        <f t="shared" si="25"/>
        <v>5.1675339090000003</v>
      </c>
      <c r="AV51">
        <f t="shared" si="26"/>
        <v>5.0776597069999996</v>
      </c>
    </row>
    <row r="52" spans="23:48" x14ac:dyDescent="0.3">
      <c r="W52">
        <v>1379.2487699999999</v>
      </c>
      <c r="X52">
        <f t="shared" si="2"/>
        <v>8.5059765990000002</v>
      </c>
      <c r="Y52">
        <f t="shared" si="3"/>
        <v>7.6414517220000002</v>
      </c>
      <c r="Z52">
        <f t="shared" si="4"/>
        <v>7.9418029520000015</v>
      </c>
      <c r="AA52">
        <f t="shared" si="5"/>
        <v>8.0561034439999997</v>
      </c>
      <c r="AB52">
        <f t="shared" si="6"/>
        <v>7.1268024600000004</v>
      </c>
      <c r="AC52">
        <f t="shared" si="7"/>
        <v>6.9268780750000003</v>
      </c>
      <c r="AD52">
        <f t="shared" si="8"/>
        <v>6.8561034440000004</v>
      </c>
      <c r="AE52">
        <f t="shared" si="9"/>
        <v>5.9854019679999997</v>
      </c>
      <c r="AF52">
        <f t="shared" si="10"/>
        <v>6.2565541820000004</v>
      </c>
      <c r="AG52">
        <f t="shared" si="11"/>
        <v>5.8768780749999996</v>
      </c>
      <c r="AH52">
        <f t="shared" si="12"/>
        <v>5.6329034440000001</v>
      </c>
      <c r="AI52">
        <f t="shared" si="13"/>
        <v>5.5974039359999992</v>
      </c>
      <c r="AJ52">
        <f t="shared" si="14"/>
        <v>5.5824790590000006</v>
      </c>
      <c r="AK52">
        <f t="shared" si="15"/>
        <v>5.2122288130000003</v>
      </c>
      <c r="AL52">
        <f t="shared" si="16"/>
        <v>5.1269536899999997</v>
      </c>
      <c r="AM52">
        <f t="shared" si="17"/>
        <v>4.9661531979999989</v>
      </c>
      <c r="AN52">
        <f t="shared" si="18"/>
        <v>4.7476283210000005</v>
      </c>
      <c r="AO52">
        <f t="shared" si="19"/>
        <v>4.7122531979999991</v>
      </c>
      <c r="AP52">
        <f t="shared" si="20"/>
        <v>4.8476283210000002</v>
      </c>
      <c r="AQ52">
        <f t="shared" si="21"/>
        <v>4.6368278289999996</v>
      </c>
      <c r="AR52">
        <f t="shared" si="22"/>
        <v>4.4561522139999994</v>
      </c>
      <c r="AS52">
        <f t="shared" si="23"/>
        <v>4.7015527060000002</v>
      </c>
      <c r="AT52">
        <f t="shared" si="24"/>
        <v>4.8268024599999997</v>
      </c>
      <c r="AU52">
        <f t="shared" si="25"/>
        <v>5.1476283210000009</v>
      </c>
      <c r="AV52">
        <f t="shared" si="26"/>
        <v>5.0621775830000004</v>
      </c>
    </row>
    <row r="53" spans="23:48" x14ac:dyDescent="0.3">
      <c r="W53">
        <v>1386.6223199999999</v>
      </c>
      <c r="X53">
        <f t="shared" si="2"/>
        <v>8.4963909839999996</v>
      </c>
      <c r="Y53">
        <f t="shared" si="3"/>
        <v>7.6311287520000004</v>
      </c>
      <c r="Z53">
        <f t="shared" si="4"/>
        <v>7.9241064320000012</v>
      </c>
      <c r="AA53">
        <f t="shared" si="5"/>
        <v>8.035457504</v>
      </c>
      <c r="AB53">
        <f t="shared" si="6"/>
        <v>7.1120553600000012</v>
      </c>
      <c r="AC53">
        <f t="shared" si="7"/>
        <v>6.9084441999999999</v>
      </c>
      <c r="AD53">
        <f t="shared" si="8"/>
        <v>6.8354575040000007</v>
      </c>
      <c r="AE53">
        <f t="shared" si="9"/>
        <v>5.9736042879999998</v>
      </c>
      <c r="AF53">
        <f t="shared" si="10"/>
        <v>6.2314841120000004</v>
      </c>
      <c r="AG53">
        <f t="shared" si="11"/>
        <v>5.8584441999999992</v>
      </c>
      <c r="AH53">
        <f t="shared" si="12"/>
        <v>5.6122575040000005</v>
      </c>
      <c r="AI53">
        <f t="shared" si="13"/>
        <v>5.5738085759999993</v>
      </c>
      <c r="AJ53">
        <f t="shared" si="14"/>
        <v>5.5581463440000007</v>
      </c>
      <c r="AK53">
        <f t="shared" si="15"/>
        <v>5.1893708080000005</v>
      </c>
      <c r="AL53">
        <f t="shared" si="16"/>
        <v>5.1048330399999999</v>
      </c>
      <c r="AM53">
        <f t="shared" si="17"/>
        <v>4.9469819679999993</v>
      </c>
      <c r="AN53">
        <f t="shared" si="18"/>
        <v>4.7277197360000009</v>
      </c>
      <c r="AO53">
        <f t="shared" si="19"/>
        <v>4.6930819679999995</v>
      </c>
      <c r="AP53">
        <f t="shared" si="20"/>
        <v>4.8277197360000006</v>
      </c>
      <c r="AQ53">
        <f t="shared" si="21"/>
        <v>4.6198686640000002</v>
      </c>
      <c r="AR53">
        <f t="shared" si="22"/>
        <v>4.4428798240000003</v>
      </c>
      <c r="AS53">
        <f t="shared" si="23"/>
        <v>4.685330896</v>
      </c>
      <c r="AT53">
        <f t="shared" si="24"/>
        <v>4.8120553600000004</v>
      </c>
      <c r="AU53">
        <f t="shared" si="25"/>
        <v>5.1277197360000013</v>
      </c>
      <c r="AV53">
        <f t="shared" si="26"/>
        <v>5.0466931279999994</v>
      </c>
    </row>
    <row r="54" spans="23:48" x14ac:dyDescent="0.3">
      <c r="W54">
        <v>1393.9970000000001</v>
      </c>
      <c r="X54">
        <f t="shared" si="2"/>
        <v>8.4868039</v>
      </c>
      <c r="Y54">
        <f t="shared" si="3"/>
        <v>7.6208042000000003</v>
      </c>
      <c r="Z54">
        <f t="shared" si="4"/>
        <v>7.9064072000000003</v>
      </c>
      <c r="AA54">
        <f t="shared" si="5"/>
        <v>8.0148083999999997</v>
      </c>
      <c r="AB54">
        <f t="shared" si="6"/>
        <v>7.0973060000000006</v>
      </c>
      <c r="AC54">
        <f t="shared" si="7"/>
        <v>6.8900074999999994</v>
      </c>
      <c r="AD54">
        <f t="shared" si="8"/>
        <v>6.8148084000000004</v>
      </c>
      <c r="AE54">
        <f t="shared" si="9"/>
        <v>5.9618047999999995</v>
      </c>
      <c r="AF54">
        <f t="shared" si="10"/>
        <v>6.2064101999999997</v>
      </c>
      <c r="AG54">
        <f t="shared" si="11"/>
        <v>5.8400074999999987</v>
      </c>
      <c r="AH54">
        <f t="shared" si="12"/>
        <v>5.5916084000000001</v>
      </c>
      <c r="AI54">
        <f t="shared" si="13"/>
        <v>5.5502095999999987</v>
      </c>
      <c r="AJ54">
        <f t="shared" si="14"/>
        <v>5.5338099000000005</v>
      </c>
      <c r="AK54">
        <f t="shared" si="15"/>
        <v>5.1665092999999995</v>
      </c>
      <c r="AL54">
        <f t="shared" si="16"/>
        <v>5.0827089999999995</v>
      </c>
      <c r="AM54">
        <f t="shared" si="17"/>
        <v>4.9278077999999992</v>
      </c>
      <c r="AN54">
        <f t="shared" si="18"/>
        <v>4.7078081000000003</v>
      </c>
      <c r="AO54">
        <f t="shared" si="19"/>
        <v>4.6739077999999994</v>
      </c>
      <c r="AP54">
        <f t="shared" si="20"/>
        <v>4.8078080999999999</v>
      </c>
      <c r="AQ54">
        <f t="shared" si="21"/>
        <v>4.6029068999999998</v>
      </c>
      <c r="AR54">
        <f t="shared" si="22"/>
        <v>4.4296053999999998</v>
      </c>
      <c r="AS54">
        <f t="shared" si="23"/>
        <v>4.6691065999999992</v>
      </c>
      <c r="AT54">
        <f t="shared" si="24"/>
        <v>4.7973059999999998</v>
      </c>
      <c r="AU54">
        <f t="shared" si="25"/>
        <v>5.1078081000000006</v>
      </c>
      <c r="AV54">
        <f t="shared" si="26"/>
        <v>5.0312062999999991</v>
      </c>
    </row>
    <row r="55" spans="23:48" x14ac:dyDescent="0.3">
      <c r="W55">
        <v>1401.3727899999999</v>
      </c>
      <c r="X55">
        <f t="shared" si="2"/>
        <v>8.4772153729999999</v>
      </c>
      <c r="Y55">
        <f t="shared" si="3"/>
        <v>7.6104780940000003</v>
      </c>
      <c r="Z55">
        <f t="shared" si="4"/>
        <v>7.888705304000001</v>
      </c>
      <c r="AA55">
        <f t="shared" si="5"/>
        <v>7.9941561879999998</v>
      </c>
      <c r="AB55">
        <f t="shared" si="6"/>
        <v>7.082554420000001</v>
      </c>
      <c r="AC55">
        <f t="shared" si="7"/>
        <v>6.8715680250000002</v>
      </c>
      <c r="AD55">
        <f t="shared" si="8"/>
        <v>6.7941561880000005</v>
      </c>
      <c r="AE55">
        <f t="shared" si="9"/>
        <v>5.9500035359999996</v>
      </c>
      <c r="AF55">
        <f t="shared" si="10"/>
        <v>6.1813325140000002</v>
      </c>
      <c r="AG55">
        <f t="shared" si="11"/>
        <v>5.8215680249999995</v>
      </c>
      <c r="AH55">
        <f t="shared" si="12"/>
        <v>5.5709561880000003</v>
      </c>
      <c r="AI55">
        <f t="shared" si="13"/>
        <v>5.5266070719999991</v>
      </c>
      <c r="AJ55">
        <f t="shared" si="14"/>
        <v>5.5094697930000009</v>
      </c>
      <c r="AK55">
        <f t="shared" si="15"/>
        <v>5.1436443509999998</v>
      </c>
      <c r="AL55">
        <f t="shared" si="16"/>
        <v>5.0605816299999997</v>
      </c>
      <c r="AM55">
        <f t="shared" si="17"/>
        <v>4.908630746</v>
      </c>
      <c r="AN55">
        <f t="shared" si="18"/>
        <v>4.6878934670000003</v>
      </c>
      <c r="AO55">
        <f t="shared" si="19"/>
        <v>4.6547307460000003</v>
      </c>
      <c r="AP55">
        <f t="shared" si="20"/>
        <v>4.787893467</v>
      </c>
      <c r="AQ55">
        <f t="shared" si="21"/>
        <v>4.5859425829999996</v>
      </c>
      <c r="AR55">
        <f t="shared" si="22"/>
        <v>4.4163289779999992</v>
      </c>
      <c r="AS55">
        <f t="shared" si="23"/>
        <v>4.6528798620000007</v>
      </c>
      <c r="AT55">
        <f t="shared" si="24"/>
        <v>4.7825544200000003</v>
      </c>
      <c r="AU55">
        <f t="shared" si="25"/>
        <v>5.0878934670000007</v>
      </c>
      <c r="AV55">
        <f t="shared" si="26"/>
        <v>5.0157171409999997</v>
      </c>
    </row>
    <row r="56" spans="23:48" x14ac:dyDescent="0.3">
      <c r="W56">
        <v>1408.7497100000001</v>
      </c>
      <c r="X56">
        <f t="shared" si="2"/>
        <v>8.4676253769999992</v>
      </c>
      <c r="Y56">
        <f t="shared" si="3"/>
        <v>7.600150406</v>
      </c>
      <c r="Z56">
        <f t="shared" si="4"/>
        <v>7.8710006960000012</v>
      </c>
      <c r="AA56">
        <f t="shared" si="5"/>
        <v>7.9735008119999993</v>
      </c>
      <c r="AB56">
        <f t="shared" si="6"/>
        <v>7.0678005800000001</v>
      </c>
      <c r="AC56">
        <f t="shared" si="7"/>
        <v>6.8531257249999999</v>
      </c>
      <c r="AD56">
        <f t="shared" si="8"/>
        <v>6.773500812</v>
      </c>
      <c r="AE56">
        <f t="shared" si="9"/>
        <v>5.9382004639999995</v>
      </c>
      <c r="AF56">
        <f t="shared" si="10"/>
        <v>6.1562509859999999</v>
      </c>
      <c r="AG56">
        <f t="shared" si="11"/>
        <v>5.8031257249999992</v>
      </c>
      <c r="AH56">
        <f t="shared" si="12"/>
        <v>5.5503008119999997</v>
      </c>
      <c r="AI56">
        <f t="shared" si="13"/>
        <v>5.5030009279999987</v>
      </c>
      <c r="AJ56">
        <f t="shared" si="14"/>
        <v>5.4851259570000002</v>
      </c>
      <c r="AK56">
        <f t="shared" si="15"/>
        <v>5.1207758989999999</v>
      </c>
      <c r="AL56">
        <f t="shared" si="16"/>
        <v>5.0384508699999992</v>
      </c>
      <c r="AM56">
        <f t="shared" si="17"/>
        <v>4.8894507539999985</v>
      </c>
      <c r="AN56">
        <f t="shared" si="18"/>
        <v>4.6679757830000002</v>
      </c>
      <c r="AO56">
        <f t="shared" si="19"/>
        <v>4.6355507539999987</v>
      </c>
      <c r="AP56">
        <f t="shared" si="20"/>
        <v>4.7679757829999998</v>
      </c>
      <c r="AQ56">
        <f t="shared" si="21"/>
        <v>4.5689756670000001</v>
      </c>
      <c r="AR56">
        <f t="shared" si="22"/>
        <v>4.4030505219999991</v>
      </c>
      <c r="AS56">
        <f t="shared" si="23"/>
        <v>4.6366506379999999</v>
      </c>
      <c r="AT56">
        <f t="shared" si="24"/>
        <v>4.7678005799999994</v>
      </c>
      <c r="AU56">
        <f t="shared" si="25"/>
        <v>5.0679757830000005</v>
      </c>
      <c r="AV56">
        <f t="shared" si="26"/>
        <v>5.0002256089999992</v>
      </c>
    </row>
    <row r="57" spans="23:48" x14ac:dyDescent="0.3">
      <c r="W57">
        <v>1416.1277399999999</v>
      </c>
      <c r="X57">
        <f t="shared" si="2"/>
        <v>8.4580339379999998</v>
      </c>
      <c r="Y57">
        <f t="shared" si="3"/>
        <v>7.589821164</v>
      </c>
      <c r="Z57">
        <f t="shared" si="4"/>
        <v>7.8532934240000012</v>
      </c>
      <c r="AA57">
        <f t="shared" si="5"/>
        <v>7.9528423279999991</v>
      </c>
      <c r="AB57">
        <f t="shared" si="6"/>
        <v>7.0530445200000011</v>
      </c>
      <c r="AC57">
        <f t="shared" si="7"/>
        <v>6.8346806500000001</v>
      </c>
      <c r="AD57">
        <f t="shared" si="8"/>
        <v>6.7528423279999998</v>
      </c>
      <c r="AE57">
        <f t="shared" si="9"/>
        <v>5.9263956159999998</v>
      </c>
      <c r="AF57">
        <f t="shared" si="10"/>
        <v>6.1311656839999999</v>
      </c>
      <c r="AG57">
        <f t="shared" si="11"/>
        <v>5.7846806499999994</v>
      </c>
      <c r="AH57">
        <f t="shared" si="12"/>
        <v>5.5296423279999996</v>
      </c>
      <c r="AI57">
        <f t="shared" si="13"/>
        <v>5.4793912319999993</v>
      </c>
      <c r="AJ57">
        <f t="shared" si="14"/>
        <v>5.4607784580000009</v>
      </c>
      <c r="AK57">
        <f t="shared" si="15"/>
        <v>5.0979040060000003</v>
      </c>
      <c r="AL57">
        <f t="shared" si="16"/>
        <v>5.0163167799999995</v>
      </c>
      <c r="AM57">
        <f t="shared" si="17"/>
        <v>4.8702678759999998</v>
      </c>
      <c r="AN57">
        <f t="shared" si="18"/>
        <v>4.6480551020000007</v>
      </c>
      <c r="AO57">
        <f t="shared" si="19"/>
        <v>4.616367876</v>
      </c>
      <c r="AP57">
        <f t="shared" si="20"/>
        <v>4.7480551020000004</v>
      </c>
      <c r="AQ57">
        <f t="shared" si="21"/>
        <v>4.5520061980000008</v>
      </c>
      <c r="AR57">
        <f t="shared" si="22"/>
        <v>4.3897700679999998</v>
      </c>
      <c r="AS57">
        <f t="shared" si="23"/>
        <v>4.6204189719999995</v>
      </c>
      <c r="AT57">
        <f t="shared" si="24"/>
        <v>4.7530445200000004</v>
      </c>
      <c r="AU57">
        <f t="shared" si="25"/>
        <v>5.0480551020000011</v>
      </c>
      <c r="AV57">
        <f t="shared" si="26"/>
        <v>4.9847317459999996</v>
      </c>
    </row>
    <row r="58" spans="23:48" x14ac:dyDescent="0.3">
      <c r="W58">
        <v>1423.5069000000001</v>
      </c>
      <c r="X58">
        <f t="shared" si="2"/>
        <v>8.4484410299999997</v>
      </c>
      <c r="Y58">
        <f t="shared" si="3"/>
        <v>7.5794903399999995</v>
      </c>
      <c r="Z58">
        <f t="shared" si="4"/>
        <v>7.8355834400000006</v>
      </c>
      <c r="AA58">
        <f t="shared" si="5"/>
        <v>7.9321806799999992</v>
      </c>
      <c r="AB58">
        <f t="shared" si="6"/>
        <v>7.0382862000000008</v>
      </c>
      <c r="AC58">
        <f t="shared" si="7"/>
        <v>6.8162327499999993</v>
      </c>
      <c r="AD58">
        <f t="shared" si="8"/>
        <v>6.7321806799999999</v>
      </c>
      <c r="AE58">
        <f t="shared" si="9"/>
        <v>5.9145889599999997</v>
      </c>
      <c r="AF58">
        <f t="shared" si="10"/>
        <v>6.1060765400000001</v>
      </c>
      <c r="AG58">
        <f t="shared" si="11"/>
        <v>5.7662327499999986</v>
      </c>
      <c r="AH58">
        <f t="shared" si="12"/>
        <v>5.5089806799999996</v>
      </c>
      <c r="AI58">
        <f t="shared" si="13"/>
        <v>5.4557779199999992</v>
      </c>
      <c r="AJ58">
        <f t="shared" si="14"/>
        <v>5.4364272300000005</v>
      </c>
      <c r="AK58">
        <f t="shared" si="15"/>
        <v>5.0750286099999995</v>
      </c>
      <c r="AL58">
        <f t="shared" si="16"/>
        <v>4.994179299999999</v>
      </c>
      <c r="AM58">
        <f t="shared" si="17"/>
        <v>4.8510820599999995</v>
      </c>
      <c r="AN58">
        <f t="shared" si="18"/>
        <v>4.6281313700000002</v>
      </c>
      <c r="AO58">
        <f t="shared" si="19"/>
        <v>4.5971820599999997</v>
      </c>
      <c r="AP58">
        <f t="shared" si="20"/>
        <v>4.7281313699999998</v>
      </c>
      <c r="AQ58">
        <f t="shared" si="21"/>
        <v>4.5350341299999997</v>
      </c>
      <c r="AR58">
        <f t="shared" si="22"/>
        <v>4.3764875799999992</v>
      </c>
      <c r="AS58">
        <f t="shared" si="23"/>
        <v>4.6041848199999995</v>
      </c>
      <c r="AT58">
        <f t="shared" si="24"/>
        <v>4.7382862000000001</v>
      </c>
      <c r="AU58">
        <f t="shared" si="25"/>
        <v>5.0281313700000005</v>
      </c>
      <c r="AV58">
        <f t="shared" si="26"/>
        <v>4.9692355099999999</v>
      </c>
    </row>
    <row r="59" spans="23:48" x14ac:dyDescent="0.3">
      <c r="W59">
        <v>1430.8871799999999</v>
      </c>
      <c r="X59">
        <f t="shared" si="2"/>
        <v>8.4388466659999999</v>
      </c>
      <c r="Y59">
        <f t="shared" si="3"/>
        <v>7.569157948</v>
      </c>
      <c r="Z59">
        <f t="shared" si="4"/>
        <v>7.8178707680000006</v>
      </c>
      <c r="AA59">
        <f t="shared" si="5"/>
        <v>7.9115158959999992</v>
      </c>
      <c r="AB59">
        <f t="shared" si="6"/>
        <v>7.0235256400000008</v>
      </c>
      <c r="AC59">
        <f t="shared" si="7"/>
        <v>6.7977820500000004</v>
      </c>
      <c r="AD59">
        <f t="shared" si="8"/>
        <v>6.7115158959999999</v>
      </c>
      <c r="AE59">
        <f t="shared" si="9"/>
        <v>5.9027805119999996</v>
      </c>
      <c r="AF59">
        <f t="shared" si="10"/>
        <v>6.0809835880000005</v>
      </c>
      <c r="AG59">
        <f t="shared" si="11"/>
        <v>5.7477820499999996</v>
      </c>
      <c r="AH59">
        <f t="shared" si="12"/>
        <v>5.4883158959999996</v>
      </c>
      <c r="AI59">
        <f t="shared" si="13"/>
        <v>5.4321610239999991</v>
      </c>
      <c r="AJ59">
        <f t="shared" si="14"/>
        <v>5.4120723060000007</v>
      </c>
      <c r="AK59">
        <f t="shared" si="15"/>
        <v>5.0521497420000001</v>
      </c>
      <c r="AL59">
        <f t="shared" si="16"/>
        <v>4.9720384599999994</v>
      </c>
      <c r="AM59">
        <f t="shared" si="17"/>
        <v>4.8318933319999999</v>
      </c>
      <c r="AN59">
        <f t="shared" si="18"/>
        <v>4.6082046139999999</v>
      </c>
      <c r="AO59">
        <f t="shared" si="19"/>
        <v>4.5779933320000001</v>
      </c>
      <c r="AP59">
        <f t="shared" si="20"/>
        <v>4.7082046139999996</v>
      </c>
      <c r="AQ59">
        <f t="shared" si="21"/>
        <v>4.5180594860000003</v>
      </c>
      <c r="AR59">
        <f t="shared" si="22"/>
        <v>4.3632030759999996</v>
      </c>
      <c r="AS59">
        <f t="shared" si="23"/>
        <v>4.5879482039999999</v>
      </c>
      <c r="AT59">
        <f t="shared" si="24"/>
        <v>4.7235256400000001</v>
      </c>
      <c r="AU59">
        <f t="shared" si="25"/>
        <v>5.0082046140000003</v>
      </c>
      <c r="AV59">
        <f t="shared" si="26"/>
        <v>4.953736922</v>
      </c>
    </row>
    <row r="60" spans="23:48" x14ac:dyDescent="0.3">
      <c r="W60">
        <v>1438.26857</v>
      </c>
      <c r="X60">
        <f t="shared" si="2"/>
        <v>8.4292508589999997</v>
      </c>
      <c r="Y60">
        <f t="shared" si="3"/>
        <v>7.5588240019999997</v>
      </c>
      <c r="Z60">
        <f t="shared" si="4"/>
        <v>7.8001554320000013</v>
      </c>
      <c r="AA60">
        <f t="shared" si="5"/>
        <v>7.8908480039999995</v>
      </c>
      <c r="AB60">
        <f t="shared" si="6"/>
        <v>7.0087628600000009</v>
      </c>
      <c r="AC60">
        <f t="shared" si="7"/>
        <v>6.7793285750000001</v>
      </c>
      <c r="AD60">
        <f t="shared" si="8"/>
        <v>6.6908480040000002</v>
      </c>
      <c r="AE60">
        <f t="shared" si="9"/>
        <v>5.8909702880000001</v>
      </c>
      <c r="AF60">
        <f t="shared" si="10"/>
        <v>6.0558868620000004</v>
      </c>
      <c r="AG60">
        <f t="shared" si="11"/>
        <v>5.7293285749999994</v>
      </c>
      <c r="AH60">
        <f t="shared" si="12"/>
        <v>5.467648004</v>
      </c>
      <c r="AI60">
        <f t="shared" si="13"/>
        <v>5.4085405759999992</v>
      </c>
      <c r="AJ60">
        <f t="shared" si="14"/>
        <v>5.3877137190000006</v>
      </c>
      <c r="AK60">
        <f t="shared" si="15"/>
        <v>5.0292674330000002</v>
      </c>
      <c r="AL60">
        <f t="shared" si="16"/>
        <v>4.9498942899999996</v>
      </c>
      <c r="AM60">
        <f t="shared" si="17"/>
        <v>4.8127017179999996</v>
      </c>
      <c r="AN60">
        <f t="shared" si="18"/>
        <v>4.5882748610000004</v>
      </c>
      <c r="AO60">
        <f t="shared" si="19"/>
        <v>4.5588017179999998</v>
      </c>
      <c r="AP60">
        <f t="shared" si="20"/>
        <v>4.688274861</v>
      </c>
      <c r="AQ60">
        <f t="shared" si="21"/>
        <v>4.5010822890000002</v>
      </c>
      <c r="AR60">
        <f t="shared" si="22"/>
        <v>4.3499165739999999</v>
      </c>
      <c r="AS60">
        <f t="shared" si="23"/>
        <v>4.5717091459999999</v>
      </c>
      <c r="AT60">
        <f t="shared" si="24"/>
        <v>4.7087628600000002</v>
      </c>
      <c r="AU60">
        <f t="shared" si="25"/>
        <v>4.9882748610000007</v>
      </c>
      <c r="AV60">
        <f t="shared" si="26"/>
        <v>4.9382360030000001</v>
      </c>
    </row>
    <row r="61" spans="23:48" x14ac:dyDescent="0.3">
      <c r="W61">
        <v>1445.6510900000001</v>
      </c>
      <c r="X61">
        <f t="shared" si="2"/>
        <v>8.4196535829999988</v>
      </c>
      <c r="Y61">
        <f t="shared" si="3"/>
        <v>7.548488474</v>
      </c>
      <c r="Z61">
        <f t="shared" si="4"/>
        <v>7.7824373840000014</v>
      </c>
      <c r="AA61">
        <f t="shared" si="5"/>
        <v>7.8701769479999992</v>
      </c>
      <c r="AB61">
        <f t="shared" si="6"/>
        <v>6.9939978200000006</v>
      </c>
      <c r="AC61">
        <f t="shared" si="7"/>
        <v>6.7608722749999997</v>
      </c>
      <c r="AD61">
        <f t="shared" si="8"/>
        <v>6.6701769479999999</v>
      </c>
      <c r="AE61">
        <f t="shared" si="9"/>
        <v>5.8791582559999993</v>
      </c>
      <c r="AF61">
        <f t="shared" si="10"/>
        <v>6.0307862939999994</v>
      </c>
      <c r="AG61">
        <f t="shared" si="11"/>
        <v>5.7108722749999989</v>
      </c>
      <c r="AH61">
        <f t="shared" si="12"/>
        <v>5.4469769479999997</v>
      </c>
      <c r="AI61">
        <f t="shared" si="13"/>
        <v>5.3849165119999984</v>
      </c>
      <c r="AJ61">
        <f t="shared" si="14"/>
        <v>5.3633514030000002</v>
      </c>
      <c r="AK61">
        <f t="shared" si="15"/>
        <v>5.0063816210000001</v>
      </c>
      <c r="AL61">
        <f t="shared" si="16"/>
        <v>4.9277467299999991</v>
      </c>
      <c r="AM61">
        <f t="shared" si="17"/>
        <v>4.7935071659999995</v>
      </c>
      <c r="AN61">
        <f t="shared" si="18"/>
        <v>4.5683420570000006</v>
      </c>
      <c r="AO61">
        <f t="shared" si="19"/>
        <v>4.5396071659999997</v>
      </c>
      <c r="AP61">
        <f t="shared" si="20"/>
        <v>4.6683420570000003</v>
      </c>
      <c r="AQ61">
        <f t="shared" si="21"/>
        <v>4.484102493</v>
      </c>
      <c r="AR61">
        <f t="shared" si="22"/>
        <v>4.3366280379999997</v>
      </c>
      <c r="AS61">
        <f t="shared" si="23"/>
        <v>4.5554676020000002</v>
      </c>
      <c r="AT61">
        <f t="shared" si="24"/>
        <v>4.6939978199999999</v>
      </c>
      <c r="AU61">
        <f t="shared" si="25"/>
        <v>4.968342057000001</v>
      </c>
      <c r="AV61">
        <f t="shared" si="26"/>
        <v>4.9227327110000001</v>
      </c>
    </row>
    <row r="62" spans="23:48" x14ac:dyDescent="0.3">
      <c r="W62">
        <v>1453.0347300000001</v>
      </c>
      <c r="X62">
        <f t="shared" si="2"/>
        <v>8.4100548509999999</v>
      </c>
      <c r="Y62">
        <f t="shared" si="3"/>
        <v>7.5381513780000002</v>
      </c>
      <c r="Z62">
        <f t="shared" si="4"/>
        <v>7.7647166480000003</v>
      </c>
      <c r="AA62">
        <f t="shared" si="5"/>
        <v>7.8495027559999988</v>
      </c>
      <c r="AB62">
        <f t="shared" si="6"/>
        <v>6.9792305400000005</v>
      </c>
      <c r="AC62">
        <f t="shared" si="7"/>
        <v>6.7424131749999994</v>
      </c>
      <c r="AD62">
        <f t="shared" si="8"/>
        <v>6.6495027559999995</v>
      </c>
      <c r="AE62">
        <f t="shared" si="9"/>
        <v>5.8673444319999994</v>
      </c>
      <c r="AF62">
        <f t="shared" si="10"/>
        <v>6.0056819179999996</v>
      </c>
      <c r="AG62">
        <f t="shared" si="11"/>
        <v>5.6924131749999987</v>
      </c>
      <c r="AH62">
        <f t="shared" si="12"/>
        <v>5.4263027559999992</v>
      </c>
      <c r="AI62">
        <f t="shared" si="13"/>
        <v>5.3612888639999987</v>
      </c>
      <c r="AJ62">
        <f t="shared" si="14"/>
        <v>5.3389853910000005</v>
      </c>
      <c r="AK62">
        <f t="shared" si="15"/>
        <v>4.9834923369999995</v>
      </c>
      <c r="AL62">
        <f t="shared" si="16"/>
        <v>4.9055958099999994</v>
      </c>
      <c r="AM62">
        <f t="shared" si="17"/>
        <v>4.7743097019999992</v>
      </c>
      <c r="AN62">
        <f t="shared" si="18"/>
        <v>4.5484062290000002</v>
      </c>
      <c r="AO62">
        <f t="shared" si="19"/>
        <v>4.5204097019999994</v>
      </c>
      <c r="AP62">
        <f t="shared" si="20"/>
        <v>4.6484062289999999</v>
      </c>
      <c r="AQ62">
        <f t="shared" si="21"/>
        <v>4.4671201209999998</v>
      </c>
      <c r="AR62">
        <f t="shared" si="22"/>
        <v>4.3233374859999998</v>
      </c>
      <c r="AS62">
        <f t="shared" si="23"/>
        <v>4.5392235939999992</v>
      </c>
      <c r="AT62">
        <f t="shared" si="24"/>
        <v>4.6792305399999998</v>
      </c>
      <c r="AU62">
        <f t="shared" si="25"/>
        <v>4.9484062290000006</v>
      </c>
      <c r="AV62">
        <f t="shared" si="26"/>
        <v>4.9072270669999991</v>
      </c>
    </row>
    <row r="63" spans="23:48" x14ac:dyDescent="0.3">
      <c r="W63">
        <v>1460.41949</v>
      </c>
      <c r="X63">
        <f t="shared" si="2"/>
        <v>8.4004546629999997</v>
      </c>
      <c r="Y63">
        <f t="shared" si="3"/>
        <v>7.5278127139999995</v>
      </c>
      <c r="Z63">
        <f t="shared" si="4"/>
        <v>7.7469932240000006</v>
      </c>
      <c r="AA63">
        <f t="shared" si="5"/>
        <v>7.8288254279999991</v>
      </c>
      <c r="AB63">
        <f t="shared" si="6"/>
        <v>6.9644610200000008</v>
      </c>
      <c r="AC63">
        <f t="shared" si="7"/>
        <v>6.7239512750000001</v>
      </c>
      <c r="AD63">
        <f t="shared" si="8"/>
        <v>6.6288254279999999</v>
      </c>
      <c r="AE63">
        <f t="shared" si="9"/>
        <v>5.8555288159999996</v>
      </c>
      <c r="AF63">
        <f t="shared" si="10"/>
        <v>5.980573734</v>
      </c>
      <c r="AG63">
        <f t="shared" si="11"/>
        <v>5.6739512749999994</v>
      </c>
      <c r="AH63">
        <f t="shared" si="12"/>
        <v>5.4056254279999996</v>
      </c>
      <c r="AI63">
        <f t="shared" si="13"/>
        <v>5.3376576319999991</v>
      </c>
      <c r="AJ63">
        <f t="shared" si="14"/>
        <v>5.3146156830000004</v>
      </c>
      <c r="AK63">
        <f t="shared" si="15"/>
        <v>4.9605995810000003</v>
      </c>
      <c r="AL63">
        <f t="shared" si="16"/>
        <v>4.8834415299999998</v>
      </c>
      <c r="AM63">
        <f t="shared" si="17"/>
        <v>4.7551093259999995</v>
      </c>
      <c r="AN63">
        <f t="shared" si="18"/>
        <v>4.5284673770000001</v>
      </c>
      <c r="AO63">
        <f t="shared" si="19"/>
        <v>4.5012093259999997</v>
      </c>
      <c r="AP63">
        <f t="shared" si="20"/>
        <v>4.6284673769999998</v>
      </c>
      <c r="AQ63">
        <f t="shared" si="21"/>
        <v>4.4501351729999996</v>
      </c>
      <c r="AR63">
        <f t="shared" si="22"/>
        <v>4.3100449179999991</v>
      </c>
      <c r="AS63">
        <f t="shared" si="23"/>
        <v>4.5229771220000003</v>
      </c>
      <c r="AT63">
        <f t="shared" si="24"/>
        <v>4.6644610200000001</v>
      </c>
      <c r="AU63">
        <f t="shared" si="25"/>
        <v>4.9284673770000005</v>
      </c>
      <c r="AV63">
        <f t="shared" si="26"/>
        <v>4.8917190709999998</v>
      </c>
    </row>
    <row r="64" spans="23:48" x14ac:dyDescent="0.3">
      <c r="W64">
        <v>1467.80537</v>
      </c>
      <c r="X64">
        <f t="shared" si="2"/>
        <v>8.3908530189999997</v>
      </c>
      <c r="Y64">
        <f t="shared" si="3"/>
        <v>7.5174724820000005</v>
      </c>
      <c r="Z64">
        <f t="shared" si="4"/>
        <v>7.7292671120000005</v>
      </c>
      <c r="AA64">
        <f t="shared" si="5"/>
        <v>7.8081449639999994</v>
      </c>
      <c r="AB64">
        <f t="shared" si="6"/>
        <v>6.9496892600000013</v>
      </c>
      <c r="AC64">
        <f t="shared" si="7"/>
        <v>6.7054865750000001</v>
      </c>
      <c r="AD64">
        <f t="shared" si="8"/>
        <v>6.6081449640000001</v>
      </c>
      <c r="AE64">
        <f t="shared" si="9"/>
        <v>5.843711407999999</v>
      </c>
      <c r="AF64">
        <f t="shared" si="10"/>
        <v>5.9554617419999998</v>
      </c>
      <c r="AG64">
        <f t="shared" si="11"/>
        <v>5.6554865749999994</v>
      </c>
      <c r="AH64">
        <f t="shared" si="12"/>
        <v>5.3849449639999998</v>
      </c>
      <c r="AI64">
        <f t="shared" si="13"/>
        <v>5.3140228159999987</v>
      </c>
      <c r="AJ64">
        <f t="shared" si="14"/>
        <v>5.2902422790000001</v>
      </c>
      <c r="AK64">
        <f t="shared" si="15"/>
        <v>4.9377033529999999</v>
      </c>
      <c r="AL64">
        <f t="shared" si="16"/>
        <v>4.8612838899999993</v>
      </c>
      <c r="AM64">
        <f t="shared" si="17"/>
        <v>4.7359060379999995</v>
      </c>
      <c r="AN64">
        <f t="shared" si="18"/>
        <v>4.5085255010000003</v>
      </c>
      <c r="AO64">
        <f t="shared" si="19"/>
        <v>4.4820060379999997</v>
      </c>
      <c r="AP64">
        <f t="shared" si="20"/>
        <v>4.6085255009999999</v>
      </c>
      <c r="AQ64">
        <f t="shared" si="21"/>
        <v>4.4331476490000004</v>
      </c>
      <c r="AR64">
        <f t="shared" si="22"/>
        <v>4.2967503339999995</v>
      </c>
      <c r="AS64">
        <f t="shared" si="23"/>
        <v>4.5067281860000001</v>
      </c>
      <c r="AT64">
        <f t="shared" si="24"/>
        <v>4.6496892600000006</v>
      </c>
      <c r="AU64">
        <f t="shared" si="25"/>
        <v>4.9085255010000006</v>
      </c>
      <c r="AV64">
        <f t="shared" si="26"/>
        <v>4.8762087229999995</v>
      </c>
    </row>
    <row r="65" spans="23:48" x14ac:dyDescent="0.3">
      <c r="W65">
        <v>1475.19237</v>
      </c>
      <c r="X65">
        <f t="shared" si="2"/>
        <v>8.381249919</v>
      </c>
      <c r="Y65">
        <f t="shared" si="3"/>
        <v>7.5071306819999997</v>
      </c>
      <c r="Z65">
        <f t="shared" si="4"/>
        <v>7.7115383120000009</v>
      </c>
      <c r="AA65">
        <f t="shared" si="5"/>
        <v>7.7874613639999994</v>
      </c>
      <c r="AB65">
        <f t="shared" si="6"/>
        <v>6.9349152600000004</v>
      </c>
      <c r="AC65">
        <f t="shared" si="7"/>
        <v>6.6870190750000003</v>
      </c>
      <c r="AD65">
        <f t="shared" si="8"/>
        <v>6.5874613640000002</v>
      </c>
      <c r="AE65">
        <f t="shared" si="9"/>
        <v>5.8318922079999993</v>
      </c>
      <c r="AF65">
        <f t="shared" si="10"/>
        <v>5.9303459419999998</v>
      </c>
      <c r="AG65">
        <f t="shared" si="11"/>
        <v>5.6370190749999995</v>
      </c>
      <c r="AH65">
        <f t="shared" si="12"/>
        <v>5.3642613639999999</v>
      </c>
      <c r="AI65">
        <f t="shared" si="13"/>
        <v>5.2903844159999993</v>
      </c>
      <c r="AJ65">
        <f t="shared" si="14"/>
        <v>5.2658651790000004</v>
      </c>
      <c r="AK65">
        <f t="shared" si="15"/>
        <v>4.9148036529999999</v>
      </c>
      <c r="AL65">
        <f t="shared" si="16"/>
        <v>4.8391228899999996</v>
      </c>
      <c r="AM65">
        <f t="shared" si="17"/>
        <v>4.7166998379999994</v>
      </c>
      <c r="AN65">
        <f t="shared" si="18"/>
        <v>4.4885806010000007</v>
      </c>
      <c r="AO65">
        <f t="shared" si="19"/>
        <v>4.4627998379999996</v>
      </c>
      <c r="AP65">
        <f t="shared" si="20"/>
        <v>4.5885806010000003</v>
      </c>
      <c r="AQ65">
        <f t="shared" si="21"/>
        <v>4.4161575490000002</v>
      </c>
      <c r="AR65">
        <f t="shared" si="22"/>
        <v>4.2834537340000001</v>
      </c>
      <c r="AS65">
        <f t="shared" si="23"/>
        <v>4.4904767860000003</v>
      </c>
      <c r="AT65">
        <f t="shared" si="24"/>
        <v>4.6349152599999996</v>
      </c>
      <c r="AU65">
        <f t="shared" si="25"/>
        <v>4.888580601000001</v>
      </c>
      <c r="AV65">
        <f t="shared" si="26"/>
        <v>4.860696023</v>
      </c>
    </row>
    <row r="66" spans="23:48" x14ac:dyDescent="0.3">
      <c r="W66">
        <v>1482.5804900000001</v>
      </c>
      <c r="X66">
        <f t="shared" si="2"/>
        <v>8.371645362999999</v>
      </c>
      <c r="Y66">
        <f t="shared" si="3"/>
        <v>7.4967873140000005</v>
      </c>
      <c r="Z66">
        <f t="shared" si="4"/>
        <v>7.693806824000001</v>
      </c>
      <c r="AA66">
        <f t="shared" si="5"/>
        <v>7.7667746279999994</v>
      </c>
      <c r="AB66">
        <f t="shared" si="6"/>
        <v>6.9201390200000006</v>
      </c>
      <c r="AC66">
        <f t="shared" si="7"/>
        <v>6.6685487749999997</v>
      </c>
      <c r="AD66">
        <f t="shared" si="8"/>
        <v>6.5667746280000001</v>
      </c>
      <c r="AE66">
        <f t="shared" si="9"/>
        <v>5.8200712159999997</v>
      </c>
      <c r="AF66">
        <f t="shared" si="10"/>
        <v>5.905226334</v>
      </c>
      <c r="AG66">
        <f t="shared" si="11"/>
        <v>5.6185487749999989</v>
      </c>
      <c r="AH66">
        <f t="shared" si="12"/>
        <v>5.3435746279999998</v>
      </c>
      <c r="AI66">
        <f t="shared" si="13"/>
        <v>5.2667424319999991</v>
      </c>
      <c r="AJ66">
        <f t="shared" si="14"/>
        <v>5.2414843830000004</v>
      </c>
      <c r="AK66">
        <f t="shared" si="15"/>
        <v>4.8919004809999995</v>
      </c>
      <c r="AL66">
        <f t="shared" si="16"/>
        <v>4.8169585299999991</v>
      </c>
      <c r="AM66">
        <f t="shared" si="17"/>
        <v>4.697490725999999</v>
      </c>
      <c r="AN66">
        <f t="shared" si="18"/>
        <v>4.4686326770000004</v>
      </c>
      <c r="AO66">
        <f t="shared" si="19"/>
        <v>4.4435907259999992</v>
      </c>
      <c r="AP66">
        <f t="shared" si="20"/>
        <v>4.5686326770000001</v>
      </c>
      <c r="AQ66">
        <f t="shared" si="21"/>
        <v>4.3991648730000001</v>
      </c>
      <c r="AR66">
        <f t="shared" si="22"/>
        <v>4.2701551179999999</v>
      </c>
      <c r="AS66">
        <f t="shared" si="23"/>
        <v>4.4742229219999992</v>
      </c>
      <c r="AT66">
        <f t="shared" si="24"/>
        <v>4.6201390199999999</v>
      </c>
      <c r="AU66">
        <f t="shared" si="25"/>
        <v>4.8686326770000008</v>
      </c>
      <c r="AV66">
        <f t="shared" si="26"/>
        <v>4.8451809709999996</v>
      </c>
    </row>
    <row r="67" spans="23:48" x14ac:dyDescent="0.3">
      <c r="W67">
        <v>1489.96973</v>
      </c>
      <c r="X67">
        <f t="shared" si="2"/>
        <v>8.362039351</v>
      </c>
      <c r="Y67">
        <f t="shared" si="3"/>
        <v>7.4864423779999996</v>
      </c>
      <c r="Z67">
        <f t="shared" si="4"/>
        <v>7.6760726480000008</v>
      </c>
      <c r="AA67">
        <f t="shared" si="5"/>
        <v>7.7460847559999992</v>
      </c>
      <c r="AB67">
        <f t="shared" si="6"/>
        <v>6.9053605400000002</v>
      </c>
      <c r="AC67">
        <f t="shared" si="7"/>
        <v>6.6500756750000001</v>
      </c>
      <c r="AD67">
        <f t="shared" si="8"/>
        <v>6.5460847559999999</v>
      </c>
      <c r="AE67">
        <f t="shared" si="9"/>
        <v>5.8082484319999992</v>
      </c>
      <c r="AF67">
        <f t="shared" si="10"/>
        <v>5.8801029179999995</v>
      </c>
      <c r="AG67">
        <f t="shared" si="11"/>
        <v>5.6000756749999994</v>
      </c>
      <c r="AH67">
        <f t="shared" si="12"/>
        <v>5.3228847559999997</v>
      </c>
      <c r="AI67">
        <f t="shared" si="13"/>
        <v>5.2430968639999991</v>
      </c>
      <c r="AJ67">
        <f t="shared" si="14"/>
        <v>5.2170998910000002</v>
      </c>
      <c r="AK67">
        <f t="shared" si="15"/>
        <v>4.8689938369999997</v>
      </c>
      <c r="AL67">
        <f t="shared" si="16"/>
        <v>4.7947908099999994</v>
      </c>
      <c r="AM67">
        <f t="shared" si="17"/>
        <v>4.6782787019999992</v>
      </c>
      <c r="AN67">
        <f t="shared" si="18"/>
        <v>4.4486817290000005</v>
      </c>
      <c r="AO67">
        <f t="shared" si="19"/>
        <v>4.4243787019999994</v>
      </c>
      <c r="AP67">
        <f t="shared" si="20"/>
        <v>4.5486817290000001</v>
      </c>
      <c r="AQ67">
        <f t="shared" si="21"/>
        <v>4.3821696210000001</v>
      </c>
      <c r="AR67">
        <f t="shared" si="22"/>
        <v>4.2568544859999999</v>
      </c>
      <c r="AS67">
        <f t="shared" si="23"/>
        <v>4.4579665940000002</v>
      </c>
      <c r="AT67">
        <f t="shared" si="24"/>
        <v>4.6053605399999995</v>
      </c>
      <c r="AU67">
        <f t="shared" si="25"/>
        <v>4.8486817290000008</v>
      </c>
      <c r="AV67">
        <f t="shared" si="26"/>
        <v>4.8296635669999999</v>
      </c>
    </row>
    <row r="68" spans="23:48" x14ac:dyDescent="0.3">
      <c r="W68">
        <v>1497.3600899999999</v>
      </c>
      <c r="X68">
        <f t="shared" si="2"/>
        <v>8.3524318829999995</v>
      </c>
      <c r="Y68">
        <f t="shared" si="3"/>
        <v>7.4760958740000003</v>
      </c>
      <c r="Z68">
        <f t="shared" si="4"/>
        <v>7.658335784000001</v>
      </c>
      <c r="AA68">
        <f t="shared" si="5"/>
        <v>7.7253917479999998</v>
      </c>
      <c r="AB68">
        <f t="shared" si="6"/>
        <v>6.890579820000001</v>
      </c>
      <c r="AC68">
        <f t="shared" si="7"/>
        <v>6.6315997749999998</v>
      </c>
      <c r="AD68">
        <f t="shared" si="8"/>
        <v>6.5253917480000005</v>
      </c>
      <c r="AE68">
        <f t="shared" si="9"/>
        <v>5.7964238559999997</v>
      </c>
      <c r="AF68">
        <f t="shared" si="10"/>
        <v>5.8549756940000002</v>
      </c>
      <c r="AG68">
        <f t="shared" si="11"/>
        <v>5.581599774999999</v>
      </c>
      <c r="AH68">
        <f t="shared" si="12"/>
        <v>5.3021917480000003</v>
      </c>
      <c r="AI68">
        <f t="shared" si="13"/>
        <v>5.2194477119999991</v>
      </c>
      <c r="AJ68">
        <f t="shared" si="14"/>
        <v>5.1927117030000005</v>
      </c>
      <c r="AK68">
        <f t="shared" si="15"/>
        <v>4.8460837210000003</v>
      </c>
      <c r="AL68">
        <f t="shared" si="16"/>
        <v>4.7726197299999997</v>
      </c>
      <c r="AM68">
        <f t="shared" si="17"/>
        <v>4.6590637659999992</v>
      </c>
      <c r="AN68">
        <f t="shared" si="18"/>
        <v>4.4287277570000008</v>
      </c>
      <c r="AO68">
        <f t="shared" si="19"/>
        <v>4.4051637659999994</v>
      </c>
      <c r="AP68">
        <f t="shared" si="20"/>
        <v>4.5287277570000004</v>
      </c>
      <c r="AQ68">
        <f t="shared" si="21"/>
        <v>4.365171793</v>
      </c>
      <c r="AR68">
        <f t="shared" si="22"/>
        <v>4.2435518380000001</v>
      </c>
      <c r="AS68">
        <f t="shared" si="23"/>
        <v>4.4417078019999998</v>
      </c>
      <c r="AT68">
        <f t="shared" si="24"/>
        <v>4.5905798200000003</v>
      </c>
      <c r="AU68">
        <f t="shared" si="25"/>
        <v>4.8287277570000011</v>
      </c>
      <c r="AV68">
        <f t="shared" si="26"/>
        <v>4.8141438110000001</v>
      </c>
    </row>
    <row r="69" spans="23:48" x14ac:dyDescent="0.3">
      <c r="W69">
        <v>1504.7515699999999</v>
      </c>
      <c r="X69">
        <f t="shared" si="2"/>
        <v>8.3428229589999994</v>
      </c>
      <c r="Y69">
        <f t="shared" si="3"/>
        <v>7.4657478020000001</v>
      </c>
      <c r="Z69">
        <f t="shared" si="4"/>
        <v>7.6405962320000018</v>
      </c>
      <c r="AA69">
        <f t="shared" si="5"/>
        <v>7.7046956039999994</v>
      </c>
      <c r="AB69">
        <f t="shared" si="6"/>
        <v>6.8757968600000012</v>
      </c>
      <c r="AC69">
        <f t="shared" si="7"/>
        <v>6.6131210750000005</v>
      </c>
      <c r="AD69">
        <f t="shared" si="8"/>
        <v>6.5046956040000001</v>
      </c>
      <c r="AE69">
        <f t="shared" si="9"/>
        <v>5.7845974879999993</v>
      </c>
      <c r="AF69">
        <f t="shared" si="10"/>
        <v>5.8298446620000002</v>
      </c>
      <c r="AG69">
        <f t="shared" si="11"/>
        <v>5.5631210749999997</v>
      </c>
      <c r="AH69">
        <f t="shared" si="12"/>
        <v>5.2814956039999998</v>
      </c>
      <c r="AI69">
        <f t="shared" si="13"/>
        <v>5.1957949759999993</v>
      </c>
      <c r="AJ69">
        <f t="shared" si="14"/>
        <v>5.1683198190000006</v>
      </c>
      <c r="AK69">
        <f t="shared" si="15"/>
        <v>4.8231701330000005</v>
      </c>
      <c r="AL69">
        <f t="shared" si="16"/>
        <v>4.75044529</v>
      </c>
      <c r="AM69">
        <f t="shared" si="17"/>
        <v>4.6398459179999998</v>
      </c>
      <c r="AN69">
        <f t="shared" si="18"/>
        <v>4.4087707610000004</v>
      </c>
      <c r="AO69">
        <f t="shared" si="19"/>
        <v>4.385945918</v>
      </c>
      <c r="AP69">
        <f t="shared" si="20"/>
        <v>4.5087707610000001</v>
      </c>
      <c r="AQ69">
        <f t="shared" si="21"/>
        <v>4.348171389</v>
      </c>
      <c r="AR69">
        <f t="shared" si="22"/>
        <v>4.2302471740000005</v>
      </c>
      <c r="AS69">
        <f t="shared" si="23"/>
        <v>4.4254465459999999</v>
      </c>
      <c r="AT69">
        <f t="shared" si="24"/>
        <v>4.5757968600000005</v>
      </c>
      <c r="AU69">
        <f t="shared" si="25"/>
        <v>4.8087707610000008</v>
      </c>
      <c r="AV69">
        <f t="shared" si="26"/>
        <v>4.7986217030000002</v>
      </c>
    </row>
    <row r="70" spans="23:48" x14ac:dyDescent="0.3">
      <c r="W70">
        <v>1512.14417</v>
      </c>
      <c r="X70">
        <f t="shared" ref="X70:X133" si="28">-0.0013*W70+10.299</f>
        <v>8.3332125789999996</v>
      </c>
      <c r="Y70">
        <f t="shared" ref="Y70:Y133" si="29">-0.0014*W70+9.5724</f>
        <v>7.4553981619999998</v>
      </c>
      <c r="Z70">
        <f t="shared" ref="Z70:Z133" si="30">-0.0024*W70+11.252</f>
        <v>7.6228539920000014</v>
      </c>
      <c r="AA70">
        <f t="shared" ref="AA70:AA133" si="31">-0.0028*W70+11.918</f>
        <v>7.6839963239999989</v>
      </c>
      <c r="AB70">
        <f t="shared" ref="AB70:AB133" si="32">-0.002*W70+9.8853</f>
        <v>6.8610116600000008</v>
      </c>
      <c r="AC70">
        <f t="shared" ref="AC70:AC133" si="33">-0.0025*W70+10.375</f>
        <v>6.5946395750000004</v>
      </c>
      <c r="AD70">
        <f t="shared" ref="AD70:AD133" si="34">-0.0028*W70+10.718</f>
        <v>6.4839963239999996</v>
      </c>
      <c r="AE70">
        <f t="shared" ref="AE70:AE133" si="35">-0.0016*W70+8.1922</f>
        <v>5.772769327999999</v>
      </c>
      <c r="AF70">
        <f t="shared" ref="AF70:AF133" si="36">-0.0034*W70+10.946</f>
        <v>5.8047098219999995</v>
      </c>
      <c r="AG70">
        <f t="shared" ref="AG70:AG133" si="37">-0.0025*W70+9.325</f>
        <v>5.5446395749999997</v>
      </c>
      <c r="AH70">
        <f t="shared" ref="AH70:AH133" si="38">-0.0028*W70+9.4948</f>
        <v>5.2607963239999993</v>
      </c>
      <c r="AI70">
        <f t="shared" ref="AI70:AI133" si="39">-0.0032*W70+10.011</f>
        <v>5.1721386559999987</v>
      </c>
      <c r="AJ70">
        <f t="shared" ref="AJ70:AJ133" si="40">-0.0033*W70+10.134</f>
        <v>5.1439242390000004</v>
      </c>
      <c r="AK70">
        <f t="shared" ref="AK70:AK133" si="41">-0.0031*W70+9.4879</f>
        <v>4.8002530729999995</v>
      </c>
      <c r="AL70">
        <f t="shared" ref="AL70:AL133" si="42">-0.003*W70+9.2647</f>
        <v>4.7282674899999995</v>
      </c>
      <c r="AM70">
        <f t="shared" ref="AM70:AM133" si="43">-0.0026*W70+8.5522</f>
        <v>4.6206251579999993</v>
      </c>
      <c r="AN70">
        <f t="shared" ref="AN70:AN133" si="44">-0.0027*W70+8.4716</f>
        <v>4.3888107410000003</v>
      </c>
      <c r="AO70">
        <f t="shared" ref="AO70:AO133" si="45">-0.0026*W70+8.2983</f>
        <v>4.3667251579999995</v>
      </c>
      <c r="AP70">
        <f t="shared" ref="AP70:AP133" si="46">-0.0027*W70+8.5716</f>
        <v>4.488810741</v>
      </c>
      <c r="AQ70">
        <f t="shared" ref="AQ70:AQ133" si="47">-0.0023*W70+7.8091</f>
        <v>4.331168409</v>
      </c>
      <c r="AR70">
        <f t="shared" ref="AR70:AR133" si="48">-0.0018*W70+6.9388</f>
        <v>4.2169404939999993</v>
      </c>
      <c r="AS70">
        <f t="shared" ref="AS70:AS133" si="49">-0.0022*W70+7.7359</f>
        <v>4.4091828260000003</v>
      </c>
      <c r="AT70">
        <f t="shared" ref="AT70:AT133" si="50">-0.002*W70+7.5853</f>
        <v>4.5610116600000001</v>
      </c>
      <c r="AU70">
        <f t="shared" ref="AU70:AU133" si="51">-0.0027*W70+8.8716</f>
        <v>4.7888107410000007</v>
      </c>
      <c r="AV70">
        <f t="shared" ref="AV70:AV133" si="52">-0.0021*W70+7.9586</f>
        <v>4.7830972430000003</v>
      </c>
    </row>
    <row r="71" spans="23:48" x14ac:dyDescent="0.3">
      <c r="W71">
        <v>1519.5379</v>
      </c>
      <c r="X71">
        <f t="shared" si="28"/>
        <v>8.323600729999999</v>
      </c>
      <c r="Y71">
        <f t="shared" si="29"/>
        <v>7.4450469400000001</v>
      </c>
      <c r="Z71">
        <f t="shared" si="30"/>
        <v>7.6051090400000003</v>
      </c>
      <c r="AA71">
        <f t="shared" si="31"/>
        <v>7.6632938799999994</v>
      </c>
      <c r="AB71">
        <f t="shared" si="32"/>
        <v>6.8462242000000009</v>
      </c>
      <c r="AC71">
        <f t="shared" si="33"/>
        <v>6.5761552499999993</v>
      </c>
      <c r="AD71">
        <f t="shared" si="34"/>
        <v>6.4632938800000002</v>
      </c>
      <c r="AE71">
        <f t="shared" si="35"/>
        <v>5.7609393600000001</v>
      </c>
      <c r="AF71">
        <f t="shared" si="36"/>
        <v>5.7795711399999998</v>
      </c>
      <c r="AG71">
        <f t="shared" si="37"/>
        <v>5.5261552499999986</v>
      </c>
      <c r="AH71">
        <f t="shared" si="38"/>
        <v>5.2400938799999999</v>
      </c>
      <c r="AI71">
        <f t="shared" si="39"/>
        <v>5.1484787199999991</v>
      </c>
      <c r="AJ71">
        <f t="shared" si="40"/>
        <v>5.1195249299999999</v>
      </c>
      <c r="AK71">
        <f t="shared" si="41"/>
        <v>4.7773325099999999</v>
      </c>
      <c r="AL71">
        <f t="shared" si="42"/>
        <v>4.7060862999999991</v>
      </c>
      <c r="AM71">
        <f t="shared" si="43"/>
        <v>4.6014014599999991</v>
      </c>
      <c r="AN71">
        <f t="shared" si="44"/>
        <v>4.3688476700000001</v>
      </c>
      <c r="AO71">
        <f t="shared" si="45"/>
        <v>4.3475014599999993</v>
      </c>
      <c r="AP71">
        <f t="shared" si="46"/>
        <v>4.4688476699999997</v>
      </c>
      <c r="AQ71">
        <f t="shared" si="47"/>
        <v>4.3141628299999999</v>
      </c>
      <c r="AR71">
        <f t="shared" si="48"/>
        <v>4.2036317800000003</v>
      </c>
      <c r="AS71">
        <f t="shared" si="49"/>
        <v>4.3929166199999994</v>
      </c>
      <c r="AT71">
        <f t="shared" si="50"/>
        <v>4.5462242000000002</v>
      </c>
      <c r="AU71">
        <f t="shared" si="51"/>
        <v>4.7688476700000004</v>
      </c>
      <c r="AV71">
        <f t="shared" si="52"/>
        <v>4.7675704099999994</v>
      </c>
    </row>
    <row r="72" spans="23:48" x14ac:dyDescent="0.3">
      <c r="W72">
        <v>1526.93274</v>
      </c>
      <c r="X72">
        <f t="shared" si="28"/>
        <v>8.3139874379999998</v>
      </c>
      <c r="Y72">
        <f t="shared" si="29"/>
        <v>7.4346941639999997</v>
      </c>
      <c r="Z72">
        <f t="shared" si="30"/>
        <v>7.5873614240000009</v>
      </c>
      <c r="AA72">
        <f t="shared" si="31"/>
        <v>7.6425883279999995</v>
      </c>
      <c r="AB72">
        <f t="shared" si="32"/>
        <v>6.8314345200000011</v>
      </c>
      <c r="AC72">
        <f t="shared" si="33"/>
        <v>6.5576681499999996</v>
      </c>
      <c r="AD72">
        <f t="shared" si="34"/>
        <v>6.4425883280000003</v>
      </c>
      <c r="AE72">
        <f t="shared" si="35"/>
        <v>5.7491076159999999</v>
      </c>
      <c r="AF72">
        <f t="shared" si="36"/>
        <v>5.7544286840000005</v>
      </c>
      <c r="AG72">
        <f t="shared" si="37"/>
        <v>5.5076681499999989</v>
      </c>
      <c r="AH72">
        <f t="shared" si="38"/>
        <v>5.219388328</v>
      </c>
      <c r="AI72">
        <f t="shared" si="39"/>
        <v>5.1248152319999987</v>
      </c>
      <c r="AJ72">
        <f t="shared" si="40"/>
        <v>5.0951219580000009</v>
      </c>
      <c r="AK72">
        <f t="shared" si="41"/>
        <v>4.7544085059999999</v>
      </c>
      <c r="AL72">
        <f t="shared" si="42"/>
        <v>4.6839017799999993</v>
      </c>
      <c r="AM72">
        <f t="shared" si="43"/>
        <v>4.5821748759999998</v>
      </c>
      <c r="AN72">
        <f t="shared" si="44"/>
        <v>4.3488816020000005</v>
      </c>
      <c r="AO72">
        <f t="shared" si="45"/>
        <v>4.328274876</v>
      </c>
      <c r="AP72">
        <f t="shared" si="46"/>
        <v>4.4488816020000002</v>
      </c>
      <c r="AQ72">
        <f t="shared" si="47"/>
        <v>4.2971546979999999</v>
      </c>
      <c r="AR72">
        <f t="shared" si="48"/>
        <v>4.1903210679999994</v>
      </c>
      <c r="AS72">
        <f t="shared" si="49"/>
        <v>4.3766479719999998</v>
      </c>
      <c r="AT72">
        <f t="shared" si="50"/>
        <v>4.5314345200000004</v>
      </c>
      <c r="AU72">
        <f t="shared" si="51"/>
        <v>4.7488816020000009</v>
      </c>
      <c r="AV72">
        <f t="shared" si="52"/>
        <v>4.7520412460000001</v>
      </c>
    </row>
    <row r="73" spans="23:48" x14ac:dyDescent="0.3">
      <c r="W73">
        <v>1534.3287</v>
      </c>
      <c r="X73">
        <f t="shared" si="28"/>
        <v>8.3043726899999992</v>
      </c>
      <c r="Y73">
        <f t="shared" si="29"/>
        <v>7.4243398200000001</v>
      </c>
      <c r="Z73">
        <f t="shared" si="30"/>
        <v>7.5696111200000011</v>
      </c>
      <c r="AA73">
        <f t="shared" si="31"/>
        <v>7.6218796399999995</v>
      </c>
      <c r="AB73">
        <f t="shared" si="32"/>
        <v>6.8166426000000007</v>
      </c>
      <c r="AC73">
        <f t="shared" si="33"/>
        <v>6.53917825</v>
      </c>
      <c r="AD73">
        <f t="shared" si="34"/>
        <v>6.4218796400000002</v>
      </c>
      <c r="AE73">
        <f t="shared" si="35"/>
        <v>5.7372740799999997</v>
      </c>
      <c r="AF73">
        <f t="shared" si="36"/>
        <v>5.7292824199999997</v>
      </c>
      <c r="AG73">
        <f t="shared" si="37"/>
        <v>5.4891782499999993</v>
      </c>
      <c r="AH73">
        <f t="shared" si="38"/>
        <v>5.1986796399999999</v>
      </c>
      <c r="AI73">
        <f t="shared" si="39"/>
        <v>5.1011481599999993</v>
      </c>
      <c r="AJ73">
        <f t="shared" si="40"/>
        <v>5.0707152899999999</v>
      </c>
      <c r="AK73">
        <f t="shared" si="41"/>
        <v>4.7314810299999994</v>
      </c>
      <c r="AL73">
        <f t="shared" si="42"/>
        <v>4.6617138999999996</v>
      </c>
      <c r="AM73">
        <f t="shared" si="43"/>
        <v>4.5629453799999986</v>
      </c>
      <c r="AN73">
        <f t="shared" si="44"/>
        <v>4.3289125100000003</v>
      </c>
      <c r="AO73">
        <f t="shared" si="45"/>
        <v>4.3090453799999988</v>
      </c>
      <c r="AP73">
        <f t="shared" si="46"/>
        <v>4.42891251</v>
      </c>
      <c r="AQ73">
        <f t="shared" si="47"/>
        <v>4.28014399</v>
      </c>
      <c r="AR73">
        <f t="shared" si="48"/>
        <v>4.1770083399999995</v>
      </c>
      <c r="AS73">
        <f t="shared" si="49"/>
        <v>4.3603768599999997</v>
      </c>
      <c r="AT73">
        <f t="shared" si="50"/>
        <v>4.5166426</v>
      </c>
      <c r="AU73">
        <f t="shared" si="51"/>
        <v>4.7289125100000007</v>
      </c>
      <c r="AV73">
        <f t="shared" si="52"/>
        <v>4.7365097299999999</v>
      </c>
    </row>
    <row r="74" spans="23:48" x14ac:dyDescent="0.3">
      <c r="W74">
        <v>1541.72579</v>
      </c>
      <c r="X74">
        <f t="shared" si="28"/>
        <v>8.2947564729999996</v>
      </c>
      <c r="Y74">
        <f t="shared" si="29"/>
        <v>7.4139838940000002</v>
      </c>
      <c r="Z74">
        <f t="shared" si="30"/>
        <v>7.5518581040000008</v>
      </c>
      <c r="AA74">
        <f t="shared" si="31"/>
        <v>7.6011677879999997</v>
      </c>
      <c r="AB74">
        <f t="shared" si="32"/>
        <v>6.8018484200000007</v>
      </c>
      <c r="AC74">
        <f t="shared" si="33"/>
        <v>6.5206855250000002</v>
      </c>
      <c r="AD74">
        <f t="shared" si="34"/>
        <v>6.4011677880000004</v>
      </c>
      <c r="AE74">
        <f t="shared" si="35"/>
        <v>5.7254387359999992</v>
      </c>
      <c r="AF74">
        <f t="shared" si="36"/>
        <v>5.7041323139999998</v>
      </c>
      <c r="AG74">
        <f t="shared" si="37"/>
        <v>5.4706855249999995</v>
      </c>
      <c r="AH74">
        <f t="shared" si="38"/>
        <v>5.1779677880000001</v>
      </c>
      <c r="AI74">
        <f t="shared" si="39"/>
        <v>5.0774774719999991</v>
      </c>
      <c r="AJ74">
        <f t="shared" si="40"/>
        <v>5.0463048930000003</v>
      </c>
      <c r="AK74">
        <f t="shared" si="41"/>
        <v>4.7085500510000005</v>
      </c>
      <c r="AL74">
        <f t="shared" si="42"/>
        <v>4.6395226299999992</v>
      </c>
      <c r="AM74">
        <f t="shared" si="43"/>
        <v>4.5437129459999994</v>
      </c>
      <c r="AN74">
        <f t="shared" si="44"/>
        <v>4.3089403669999999</v>
      </c>
      <c r="AO74">
        <f t="shared" si="45"/>
        <v>4.2898129459999996</v>
      </c>
      <c r="AP74">
        <f t="shared" si="46"/>
        <v>4.4089403669999996</v>
      </c>
      <c r="AQ74">
        <f t="shared" si="47"/>
        <v>4.263130683</v>
      </c>
      <c r="AR74">
        <f t="shared" si="48"/>
        <v>4.1636935780000002</v>
      </c>
      <c r="AS74">
        <f t="shared" si="49"/>
        <v>4.344103262</v>
      </c>
      <c r="AT74">
        <f t="shared" si="50"/>
        <v>4.50184842</v>
      </c>
      <c r="AU74">
        <f t="shared" si="51"/>
        <v>4.7089403670000003</v>
      </c>
      <c r="AV74">
        <f t="shared" si="52"/>
        <v>4.7209758409999996</v>
      </c>
    </row>
    <row r="75" spans="23:48" x14ac:dyDescent="0.3">
      <c r="W75">
        <v>1549.12399</v>
      </c>
      <c r="X75">
        <f t="shared" si="28"/>
        <v>8.2851388129999997</v>
      </c>
      <c r="Y75">
        <f t="shared" si="29"/>
        <v>7.4036264139999997</v>
      </c>
      <c r="Z75">
        <f t="shared" si="30"/>
        <v>7.5341024240000003</v>
      </c>
      <c r="AA75">
        <f t="shared" si="31"/>
        <v>7.5804528279999994</v>
      </c>
      <c r="AB75">
        <f t="shared" si="32"/>
        <v>6.7870520200000009</v>
      </c>
      <c r="AC75">
        <f t="shared" si="33"/>
        <v>6.502190025</v>
      </c>
      <c r="AD75">
        <f t="shared" si="34"/>
        <v>6.3804528280000001</v>
      </c>
      <c r="AE75">
        <f t="shared" si="35"/>
        <v>5.713601616</v>
      </c>
      <c r="AF75">
        <f t="shared" si="36"/>
        <v>5.6789784340000002</v>
      </c>
      <c r="AG75">
        <f t="shared" si="37"/>
        <v>5.4521900249999993</v>
      </c>
      <c r="AH75">
        <f t="shared" si="38"/>
        <v>5.1572528279999998</v>
      </c>
      <c r="AI75">
        <f t="shared" si="39"/>
        <v>5.053803231999999</v>
      </c>
      <c r="AJ75">
        <f t="shared" si="40"/>
        <v>5.0218908330000005</v>
      </c>
      <c r="AK75">
        <f t="shared" si="41"/>
        <v>4.6856156310000001</v>
      </c>
      <c r="AL75">
        <f t="shared" si="42"/>
        <v>4.6173280299999995</v>
      </c>
      <c r="AM75">
        <f t="shared" si="43"/>
        <v>4.5244776259999995</v>
      </c>
      <c r="AN75">
        <f t="shared" si="44"/>
        <v>4.2889652270000003</v>
      </c>
      <c r="AO75">
        <f t="shared" si="45"/>
        <v>4.2705776259999997</v>
      </c>
      <c r="AP75">
        <f t="shared" si="46"/>
        <v>4.3889652269999999</v>
      </c>
      <c r="AQ75">
        <f t="shared" si="47"/>
        <v>4.2461148230000001</v>
      </c>
      <c r="AR75">
        <f t="shared" si="48"/>
        <v>4.1503768179999998</v>
      </c>
      <c r="AS75">
        <f t="shared" si="49"/>
        <v>4.3278272219999998</v>
      </c>
      <c r="AT75">
        <f t="shared" si="50"/>
        <v>4.4870520200000001</v>
      </c>
      <c r="AU75">
        <f t="shared" si="51"/>
        <v>4.6889652270000006</v>
      </c>
      <c r="AV75">
        <f t="shared" si="52"/>
        <v>4.705439621</v>
      </c>
    </row>
    <row r="76" spans="23:48" x14ac:dyDescent="0.3">
      <c r="W76">
        <v>1556.52332</v>
      </c>
      <c r="X76">
        <f t="shared" si="28"/>
        <v>8.2755196839999989</v>
      </c>
      <c r="Y76">
        <f t="shared" si="29"/>
        <v>7.3932673520000005</v>
      </c>
      <c r="Z76">
        <f t="shared" si="30"/>
        <v>7.516344032000001</v>
      </c>
      <c r="AA76">
        <f t="shared" si="31"/>
        <v>7.5597347039999994</v>
      </c>
      <c r="AB76">
        <f t="shared" si="32"/>
        <v>6.7722533600000006</v>
      </c>
      <c r="AC76">
        <f t="shared" si="33"/>
        <v>6.4836916999999996</v>
      </c>
      <c r="AD76">
        <f t="shared" si="34"/>
        <v>6.3597347040000001</v>
      </c>
      <c r="AE76">
        <f t="shared" si="35"/>
        <v>5.7017626879999996</v>
      </c>
      <c r="AF76">
        <f t="shared" si="36"/>
        <v>5.6538207119999999</v>
      </c>
      <c r="AG76">
        <f t="shared" si="37"/>
        <v>5.4336916999999989</v>
      </c>
      <c r="AH76">
        <f t="shared" si="38"/>
        <v>5.1365347039999998</v>
      </c>
      <c r="AI76">
        <f t="shared" si="39"/>
        <v>5.0301253759999991</v>
      </c>
      <c r="AJ76">
        <f t="shared" si="40"/>
        <v>4.9974730440000004</v>
      </c>
      <c r="AK76">
        <f t="shared" si="41"/>
        <v>4.6626777079999995</v>
      </c>
      <c r="AL76">
        <f t="shared" si="42"/>
        <v>4.595130039999999</v>
      </c>
      <c r="AM76">
        <f t="shared" si="43"/>
        <v>4.5052393679999989</v>
      </c>
      <c r="AN76">
        <f t="shared" si="44"/>
        <v>4.2689870360000004</v>
      </c>
      <c r="AO76">
        <f t="shared" si="45"/>
        <v>4.2513393679999991</v>
      </c>
      <c r="AP76">
        <f t="shared" si="46"/>
        <v>4.368987036</v>
      </c>
      <c r="AQ76">
        <f t="shared" si="47"/>
        <v>4.2290963640000001</v>
      </c>
      <c r="AR76">
        <f t="shared" si="48"/>
        <v>4.1370580239999999</v>
      </c>
      <c r="AS76">
        <f t="shared" si="49"/>
        <v>4.3115486959999991</v>
      </c>
      <c r="AT76">
        <f t="shared" si="50"/>
        <v>4.4722533599999998</v>
      </c>
      <c r="AU76">
        <f t="shared" si="51"/>
        <v>4.6689870360000008</v>
      </c>
      <c r="AV76">
        <f t="shared" si="52"/>
        <v>4.6899010279999995</v>
      </c>
    </row>
    <row r="77" spans="23:48" x14ac:dyDescent="0.3">
      <c r="W77">
        <v>1563.9237599999999</v>
      </c>
      <c r="X77">
        <f t="shared" si="28"/>
        <v>8.2658991119999996</v>
      </c>
      <c r="Y77">
        <f t="shared" si="29"/>
        <v>7.3829067360000007</v>
      </c>
      <c r="Z77">
        <f t="shared" si="30"/>
        <v>7.4985829760000016</v>
      </c>
      <c r="AA77">
        <f t="shared" si="31"/>
        <v>7.5390134719999997</v>
      </c>
      <c r="AB77">
        <f t="shared" si="32"/>
        <v>6.7574524800000013</v>
      </c>
      <c r="AC77">
        <f t="shared" si="33"/>
        <v>6.4651905999999997</v>
      </c>
      <c r="AD77">
        <f t="shared" si="34"/>
        <v>6.3390134720000004</v>
      </c>
      <c r="AE77">
        <f t="shared" si="35"/>
        <v>5.6899219839999997</v>
      </c>
      <c r="AF77">
        <f t="shared" si="36"/>
        <v>5.628659216</v>
      </c>
      <c r="AG77">
        <f t="shared" si="37"/>
        <v>5.415190599999999</v>
      </c>
      <c r="AH77">
        <f t="shared" si="38"/>
        <v>5.1158134720000001</v>
      </c>
      <c r="AI77">
        <f t="shared" si="39"/>
        <v>5.0064439679999992</v>
      </c>
      <c r="AJ77">
        <f t="shared" si="40"/>
        <v>4.9730515920000009</v>
      </c>
      <c r="AK77">
        <f t="shared" si="41"/>
        <v>4.6397363440000001</v>
      </c>
      <c r="AL77">
        <f t="shared" si="42"/>
        <v>4.5729287199999993</v>
      </c>
      <c r="AM77">
        <f t="shared" si="43"/>
        <v>4.4859982239999994</v>
      </c>
      <c r="AN77">
        <f t="shared" si="44"/>
        <v>4.2490058480000004</v>
      </c>
      <c r="AO77">
        <f t="shared" si="45"/>
        <v>4.2320982239999996</v>
      </c>
      <c r="AP77">
        <f t="shared" si="46"/>
        <v>4.349005848</v>
      </c>
      <c r="AQ77">
        <f t="shared" si="47"/>
        <v>4.2120753520000003</v>
      </c>
      <c r="AR77">
        <f t="shared" si="48"/>
        <v>4.1237372319999999</v>
      </c>
      <c r="AS77">
        <f t="shared" si="49"/>
        <v>4.2952677279999998</v>
      </c>
      <c r="AT77">
        <f t="shared" si="50"/>
        <v>4.4574524800000006</v>
      </c>
      <c r="AU77">
        <f t="shared" si="51"/>
        <v>4.6490058480000007</v>
      </c>
      <c r="AV77">
        <f t="shared" si="52"/>
        <v>4.6743601039999998</v>
      </c>
    </row>
    <row r="78" spans="23:48" x14ac:dyDescent="0.3">
      <c r="W78">
        <v>1571.3253299999999</v>
      </c>
      <c r="X78">
        <f t="shared" si="28"/>
        <v>8.2562770709999995</v>
      </c>
      <c r="Y78">
        <f t="shared" si="29"/>
        <v>7.3725445379999996</v>
      </c>
      <c r="Z78">
        <f t="shared" si="30"/>
        <v>7.4808192080000016</v>
      </c>
      <c r="AA78">
        <f t="shared" si="31"/>
        <v>7.5182890759999994</v>
      </c>
      <c r="AB78">
        <f t="shared" si="32"/>
        <v>6.7426493400000016</v>
      </c>
      <c r="AC78">
        <f t="shared" si="33"/>
        <v>6.4466866750000005</v>
      </c>
      <c r="AD78">
        <f t="shared" si="34"/>
        <v>6.3182890760000001</v>
      </c>
      <c r="AE78">
        <f t="shared" si="35"/>
        <v>5.6780794720000003</v>
      </c>
      <c r="AF78">
        <f t="shared" si="36"/>
        <v>5.6034938780000001</v>
      </c>
      <c r="AG78">
        <f t="shared" si="37"/>
        <v>5.3966866749999998</v>
      </c>
      <c r="AH78">
        <f t="shared" si="38"/>
        <v>5.0950890759999998</v>
      </c>
      <c r="AI78">
        <f t="shared" si="39"/>
        <v>4.9827589439999995</v>
      </c>
      <c r="AJ78">
        <f t="shared" si="40"/>
        <v>4.9486264110000011</v>
      </c>
      <c r="AK78">
        <f t="shared" si="41"/>
        <v>4.6167914770000005</v>
      </c>
      <c r="AL78">
        <f t="shared" si="42"/>
        <v>4.5507240099999997</v>
      </c>
      <c r="AM78">
        <f t="shared" si="43"/>
        <v>4.4667541419999992</v>
      </c>
      <c r="AN78">
        <f t="shared" si="44"/>
        <v>4.2290216090000001</v>
      </c>
      <c r="AO78">
        <f t="shared" si="45"/>
        <v>4.2128541419999994</v>
      </c>
      <c r="AP78">
        <f t="shared" si="46"/>
        <v>4.3290216089999998</v>
      </c>
      <c r="AQ78">
        <f t="shared" si="47"/>
        <v>4.1950517410000003</v>
      </c>
      <c r="AR78">
        <f t="shared" si="48"/>
        <v>4.1104144060000003</v>
      </c>
      <c r="AS78">
        <f t="shared" si="49"/>
        <v>4.2789842739999999</v>
      </c>
      <c r="AT78">
        <f t="shared" si="50"/>
        <v>4.4426493400000009</v>
      </c>
      <c r="AU78">
        <f t="shared" si="51"/>
        <v>4.6290216090000005</v>
      </c>
      <c r="AV78">
        <f t="shared" si="52"/>
        <v>4.658816807</v>
      </c>
    </row>
    <row r="79" spans="23:48" x14ac:dyDescent="0.3">
      <c r="W79">
        <v>1578.72801</v>
      </c>
      <c r="X79">
        <f t="shared" si="28"/>
        <v>8.2466535869999991</v>
      </c>
      <c r="Y79">
        <f t="shared" si="29"/>
        <v>7.3621807859999997</v>
      </c>
      <c r="Z79">
        <f t="shared" si="30"/>
        <v>7.4630527760000014</v>
      </c>
      <c r="AA79">
        <f t="shared" si="31"/>
        <v>7.4975615719999995</v>
      </c>
      <c r="AB79">
        <f t="shared" si="32"/>
        <v>6.7278439800000012</v>
      </c>
      <c r="AC79">
        <f t="shared" si="33"/>
        <v>6.4281799749999999</v>
      </c>
      <c r="AD79">
        <f t="shared" si="34"/>
        <v>6.2975615720000002</v>
      </c>
      <c r="AE79">
        <f t="shared" si="35"/>
        <v>5.6662351839999996</v>
      </c>
      <c r="AF79">
        <f t="shared" si="36"/>
        <v>5.5783247659999997</v>
      </c>
      <c r="AG79">
        <f t="shared" si="37"/>
        <v>5.3781799749999992</v>
      </c>
      <c r="AH79">
        <f t="shared" si="38"/>
        <v>5.0743615719999999</v>
      </c>
      <c r="AI79">
        <f t="shared" si="39"/>
        <v>4.959070367999999</v>
      </c>
      <c r="AJ79">
        <f t="shared" si="40"/>
        <v>4.9241975670000002</v>
      </c>
      <c r="AK79">
        <f t="shared" si="41"/>
        <v>4.5938431689999994</v>
      </c>
      <c r="AL79">
        <f t="shared" si="42"/>
        <v>4.5285159699999991</v>
      </c>
      <c r="AM79">
        <f t="shared" si="43"/>
        <v>4.4475071739999992</v>
      </c>
      <c r="AN79">
        <f t="shared" si="44"/>
        <v>4.2090343729999997</v>
      </c>
      <c r="AO79">
        <f t="shared" si="45"/>
        <v>4.1936071739999994</v>
      </c>
      <c r="AP79">
        <f t="shared" si="46"/>
        <v>4.3090343729999994</v>
      </c>
      <c r="AQ79">
        <f t="shared" si="47"/>
        <v>4.1780255769999997</v>
      </c>
      <c r="AR79">
        <f t="shared" si="48"/>
        <v>4.0970895819999997</v>
      </c>
      <c r="AS79">
        <f t="shared" si="49"/>
        <v>4.2626983779999996</v>
      </c>
      <c r="AT79">
        <f t="shared" si="50"/>
        <v>4.4278439800000005</v>
      </c>
      <c r="AU79">
        <f t="shared" si="51"/>
        <v>4.6090343730000001</v>
      </c>
      <c r="AV79">
        <f t="shared" si="52"/>
        <v>4.6432711789999992</v>
      </c>
    </row>
    <row r="80" spans="23:48" x14ac:dyDescent="0.3">
      <c r="W80">
        <v>1586.1318200000001</v>
      </c>
      <c r="X80">
        <f t="shared" si="28"/>
        <v>8.2370286339999996</v>
      </c>
      <c r="Y80">
        <f t="shared" si="29"/>
        <v>7.3518154520000003</v>
      </c>
      <c r="Z80">
        <f t="shared" si="30"/>
        <v>7.4452836320000007</v>
      </c>
      <c r="AA80">
        <f t="shared" si="31"/>
        <v>7.4768309039999989</v>
      </c>
      <c r="AB80">
        <f t="shared" si="32"/>
        <v>6.7130363600000003</v>
      </c>
      <c r="AC80">
        <f t="shared" si="33"/>
        <v>6.4096704500000001</v>
      </c>
      <c r="AD80">
        <f t="shared" si="34"/>
        <v>6.2768309039999997</v>
      </c>
      <c r="AE80">
        <f t="shared" si="35"/>
        <v>5.6543890879999994</v>
      </c>
      <c r="AF80">
        <f t="shared" si="36"/>
        <v>5.5531518119999994</v>
      </c>
      <c r="AG80">
        <f t="shared" si="37"/>
        <v>5.3596704499999994</v>
      </c>
      <c r="AH80">
        <f t="shared" si="38"/>
        <v>5.0536309039999994</v>
      </c>
      <c r="AI80">
        <f t="shared" si="39"/>
        <v>4.9353781759999986</v>
      </c>
      <c r="AJ80">
        <f t="shared" si="40"/>
        <v>4.8997649939999999</v>
      </c>
      <c r="AK80">
        <f t="shared" si="41"/>
        <v>4.5708913579999999</v>
      </c>
      <c r="AL80">
        <f t="shared" si="42"/>
        <v>4.5063045399999995</v>
      </c>
      <c r="AM80">
        <f t="shared" si="43"/>
        <v>4.4282572679999994</v>
      </c>
      <c r="AN80">
        <f t="shared" si="44"/>
        <v>4.189044086</v>
      </c>
      <c r="AO80">
        <f t="shared" si="45"/>
        <v>4.1743572679999996</v>
      </c>
      <c r="AP80">
        <f t="shared" si="46"/>
        <v>4.2890440859999996</v>
      </c>
      <c r="AQ80">
        <f t="shared" si="47"/>
        <v>4.1609968139999998</v>
      </c>
      <c r="AR80">
        <f t="shared" si="48"/>
        <v>4.0837627239999996</v>
      </c>
      <c r="AS80">
        <f t="shared" si="49"/>
        <v>4.2464099959999997</v>
      </c>
      <c r="AT80">
        <f t="shared" si="50"/>
        <v>4.4130363599999995</v>
      </c>
      <c r="AU80">
        <f t="shared" si="51"/>
        <v>4.5890440860000004</v>
      </c>
      <c r="AV80">
        <f t="shared" si="52"/>
        <v>4.6277231780000001</v>
      </c>
    </row>
    <row r="81" spans="23:48" x14ac:dyDescent="0.3">
      <c r="W81">
        <v>1593.53675</v>
      </c>
      <c r="X81">
        <f t="shared" si="28"/>
        <v>8.2274022249999987</v>
      </c>
      <c r="Y81">
        <f t="shared" si="29"/>
        <v>7.34144855</v>
      </c>
      <c r="Z81">
        <f t="shared" si="30"/>
        <v>7.4275118000000013</v>
      </c>
      <c r="AA81">
        <f t="shared" si="31"/>
        <v>7.4560970999999991</v>
      </c>
      <c r="AB81">
        <f t="shared" si="32"/>
        <v>6.6982265000000005</v>
      </c>
      <c r="AC81">
        <f t="shared" si="33"/>
        <v>6.3911581250000005</v>
      </c>
      <c r="AD81">
        <f t="shared" si="34"/>
        <v>6.2560970999999999</v>
      </c>
      <c r="AE81">
        <f t="shared" si="35"/>
        <v>5.6425412000000001</v>
      </c>
      <c r="AF81">
        <f t="shared" si="36"/>
        <v>5.5279750500000002</v>
      </c>
      <c r="AG81">
        <f t="shared" si="37"/>
        <v>5.3411581249999998</v>
      </c>
      <c r="AH81">
        <f t="shared" si="38"/>
        <v>5.0328970999999996</v>
      </c>
      <c r="AI81">
        <f t="shared" si="39"/>
        <v>4.9116823999999992</v>
      </c>
      <c r="AJ81">
        <f t="shared" si="40"/>
        <v>4.8753287250000001</v>
      </c>
      <c r="AK81">
        <f t="shared" si="41"/>
        <v>4.547936075</v>
      </c>
      <c r="AL81">
        <f t="shared" si="42"/>
        <v>4.4840897499999999</v>
      </c>
      <c r="AM81">
        <f t="shared" si="43"/>
        <v>4.4090044499999994</v>
      </c>
      <c r="AN81">
        <f t="shared" si="44"/>
        <v>4.1690507750000005</v>
      </c>
      <c r="AO81">
        <f t="shared" si="45"/>
        <v>4.1551044499999996</v>
      </c>
      <c r="AP81">
        <f t="shared" si="46"/>
        <v>4.2690507750000002</v>
      </c>
      <c r="AQ81">
        <f t="shared" si="47"/>
        <v>4.1439654749999999</v>
      </c>
      <c r="AR81">
        <f t="shared" si="48"/>
        <v>4.0704338499999997</v>
      </c>
      <c r="AS81">
        <f t="shared" si="49"/>
        <v>4.2301191500000002</v>
      </c>
      <c r="AT81">
        <f t="shared" si="50"/>
        <v>4.3982264999999998</v>
      </c>
      <c r="AU81">
        <f t="shared" si="51"/>
        <v>4.5690507750000009</v>
      </c>
      <c r="AV81">
        <f t="shared" si="52"/>
        <v>4.612172825</v>
      </c>
    </row>
    <row r="82" spans="23:48" x14ac:dyDescent="0.3">
      <c r="W82">
        <v>1600.9427900000001</v>
      </c>
      <c r="X82">
        <f t="shared" si="28"/>
        <v>8.2177743729999992</v>
      </c>
      <c r="Y82">
        <f t="shared" si="29"/>
        <v>7.3310800939999998</v>
      </c>
      <c r="Z82">
        <f t="shared" si="30"/>
        <v>7.409737304000001</v>
      </c>
      <c r="AA82">
        <f t="shared" si="31"/>
        <v>7.4353601879999989</v>
      </c>
      <c r="AB82">
        <f t="shared" si="32"/>
        <v>6.6834144200000001</v>
      </c>
      <c r="AC82">
        <f t="shared" si="33"/>
        <v>6.3726430249999995</v>
      </c>
      <c r="AD82">
        <f t="shared" si="34"/>
        <v>6.2353601879999996</v>
      </c>
      <c r="AE82">
        <f t="shared" si="35"/>
        <v>5.6306915359999996</v>
      </c>
      <c r="AF82">
        <f t="shared" si="36"/>
        <v>5.5027945139999996</v>
      </c>
      <c r="AG82">
        <f t="shared" si="37"/>
        <v>5.3226430249999988</v>
      </c>
      <c r="AH82">
        <f t="shared" si="38"/>
        <v>5.0121601879999993</v>
      </c>
      <c r="AI82">
        <f t="shared" si="39"/>
        <v>4.887983071999999</v>
      </c>
      <c r="AJ82">
        <f t="shared" si="40"/>
        <v>4.8508887930000002</v>
      </c>
      <c r="AK82">
        <f t="shared" si="41"/>
        <v>4.5249773509999995</v>
      </c>
      <c r="AL82">
        <f t="shared" si="42"/>
        <v>4.4618716299999992</v>
      </c>
      <c r="AM82">
        <f t="shared" si="43"/>
        <v>4.3897487459999995</v>
      </c>
      <c r="AN82">
        <f t="shared" si="44"/>
        <v>4.149054467</v>
      </c>
      <c r="AO82">
        <f t="shared" si="45"/>
        <v>4.1358487459999997</v>
      </c>
      <c r="AP82">
        <f t="shared" si="46"/>
        <v>4.2490544669999997</v>
      </c>
      <c r="AQ82">
        <f t="shared" si="47"/>
        <v>4.1269315829999993</v>
      </c>
      <c r="AR82">
        <f t="shared" si="48"/>
        <v>4.0571029779999996</v>
      </c>
      <c r="AS82">
        <f t="shared" si="49"/>
        <v>4.2138258620000002</v>
      </c>
      <c r="AT82">
        <f t="shared" si="50"/>
        <v>4.3834144199999994</v>
      </c>
      <c r="AU82">
        <f t="shared" si="51"/>
        <v>4.5490544670000004</v>
      </c>
      <c r="AV82">
        <f t="shared" si="52"/>
        <v>4.5966201409999998</v>
      </c>
    </row>
    <row r="83" spans="23:48" x14ac:dyDescent="0.3">
      <c r="W83">
        <v>1608.34996</v>
      </c>
      <c r="X83">
        <f t="shared" si="28"/>
        <v>8.208145051999999</v>
      </c>
      <c r="Y83">
        <f t="shared" si="29"/>
        <v>7.3207100560000002</v>
      </c>
      <c r="Z83">
        <f t="shared" si="30"/>
        <v>7.3919600960000009</v>
      </c>
      <c r="AA83">
        <f t="shared" si="31"/>
        <v>7.4146201119999997</v>
      </c>
      <c r="AB83">
        <f t="shared" si="32"/>
        <v>6.6686000800000009</v>
      </c>
      <c r="AC83">
        <f t="shared" si="33"/>
        <v>6.3541251000000001</v>
      </c>
      <c r="AD83">
        <f t="shared" si="34"/>
        <v>6.2146201120000004</v>
      </c>
      <c r="AE83">
        <f t="shared" si="35"/>
        <v>5.6188400639999996</v>
      </c>
      <c r="AF83">
        <f t="shared" si="36"/>
        <v>5.477610136</v>
      </c>
      <c r="AG83">
        <f t="shared" si="37"/>
        <v>5.3041250999999994</v>
      </c>
      <c r="AH83">
        <f t="shared" si="38"/>
        <v>4.9914201120000001</v>
      </c>
      <c r="AI83">
        <f t="shared" si="39"/>
        <v>4.864280127999999</v>
      </c>
      <c r="AJ83">
        <f t="shared" si="40"/>
        <v>4.8264451319999999</v>
      </c>
      <c r="AK83">
        <f t="shared" si="41"/>
        <v>4.5020151239999997</v>
      </c>
      <c r="AL83">
        <f t="shared" si="42"/>
        <v>4.4396501199999996</v>
      </c>
      <c r="AM83">
        <f t="shared" si="43"/>
        <v>4.370490103999999</v>
      </c>
      <c r="AN83">
        <f t="shared" si="44"/>
        <v>4.1290551080000002</v>
      </c>
      <c r="AO83">
        <f t="shared" si="45"/>
        <v>4.1165901039999993</v>
      </c>
      <c r="AP83">
        <f t="shared" si="46"/>
        <v>4.2290551079999998</v>
      </c>
      <c r="AQ83">
        <f t="shared" si="47"/>
        <v>4.1098950920000004</v>
      </c>
      <c r="AR83">
        <f t="shared" si="48"/>
        <v>4.0437700719999992</v>
      </c>
      <c r="AS83">
        <f t="shared" si="49"/>
        <v>4.1975300879999997</v>
      </c>
      <c r="AT83">
        <f t="shared" si="50"/>
        <v>4.3686000800000002</v>
      </c>
      <c r="AU83">
        <f t="shared" si="51"/>
        <v>4.5290551080000006</v>
      </c>
      <c r="AV83">
        <f t="shared" si="52"/>
        <v>4.5810650840000005</v>
      </c>
    </row>
    <row r="84" spans="23:48" x14ac:dyDescent="0.3">
      <c r="W84">
        <v>1615.7582500000001</v>
      </c>
      <c r="X84">
        <f t="shared" si="28"/>
        <v>8.1985142749999991</v>
      </c>
      <c r="Y84">
        <f t="shared" si="29"/>
        <v>7.3103384499999997</v>
      </c>
      <c r="Z84">
        <f t="shared" si="30"/>
        <v>7.3741802000000014</v>
      </c>
      <c r="AA84">
        <f t="shared" si="31"/>
        <v>7.3938768999999986</v>
      </c>
      <c r="AB84">
        <f t="shared" si="32"/>
        <v>6.6537835000000012</v>
      </c>
      <c r="AC84">
        <f t="shared" si="33"/>
        <v>6.335604375</v>
      </c>
      <c r="AD84">
        <f t="shared" si="34"/>
        <v>6.1938768999999994</v>
      </c>
      <c r="AE84">
        <f t="shared" si="35"/>
        <v>5.6069867999999996</v>
      </c>
      <c r="AF84">
        <f t="shared" si="36"/>
        <v>5.4524219499999997</v>
      </c>
      <c r="AG84">
        <f t="shared" si="37"/>
        <v>5.2856043749999992</v>
      </c>
      <c r="AH84">
        <f t="shared" si="38"/>
        <v>4.9706768999999991</v>
      </c>
      <c r="AI84">
        <f t="shared" si="39"/>
        <v>4.840573599999999</v>
      </c>
      <c r="AJ84">
        <f t="shared" si="40"/>
        <v>4.8019977750000002</v>
      </c>
      <c r="AK84">
        <f t="shared" si="41"/>
        <v>4.4790494249999995</v>
      </c>
      <c r="AL84">
        <f t="shared" si="42"/>
        <v>4.4174252499999991</v>
      </c>
      <c r="AM84">
        <f t="shared" si="43"/>
        <v>4.3512285499999992</v>
      </c>
      <c r="AN84">
        <f t="shared" si="44"/>
        <v>4.1090527249999997</v>
      </c>
      <c r="AO84">
        <f t="shared" si="45"/>
        <v>4.0973285499999994</v>
      </c>
      <c r="AP84">
        <f t="shared" si="46"/>
        <v>4.2090527249999994</v>
      </c>
      <c r="AQ84">
        <f t="shared" si="47"/>
        <v>4.0928560249999997</v>
      </c>
      <c r="AR84">
        <f t="shared" si="48"/>
        <v>4.0304351499999997</v>
      </c>
      <c r="AS84">
        <f t="shared" si="49"/>
        <v>4.1812318499999996</v>
      </c>
      <c r="AT84">
        <f t="shared" si="50"/>
        <v>4.3537835000000005</v>
      </c>
      <c r="AU84">
        <f t="shared" si="51"/>
        <v>4.5090527250000001</v>
      </c>
      <c r="AV84">
        <f t="shared" si="52"/>
        <v>4.5655076749999992</v>
      </c>
    </row>
    <row r="85" spans="23:48" x14ac:dyDescent="0.3">
      <c r="W85">
        <v>1623.1676600000001</v>
      </c>
      <c r="X85">
        <f t="shared" si="28"/>
        <v>8.1888820419999995</v>
      </c>
      <c r="Y85">
        <f t="shared" si="29"/>
        <v>7.299965276</v>
      </c>
      <c r="Z85">
        <f t="shared" si="30"/>
        <v>7.3563976160000006</v>
      </c>
      <c r="AA85">
        <f t="shared" si="31"/>
        <v>7.3731305519999992</v>
      </c>
      <c r="AB85">
        <f t="shared" si="32"/>
        <v>6.6389646800000008</v>
      </c>
      <c r="AC85">
        <f t="shared" si="33"/>
        <v>6.31708085</v>
      </c>
      <c r="AD85">
        <f t="shared" si="34"/>
        <v>6.1731305519999999</v>
      </c>
      <c r="AE85">
        <f t="shared" si="35"/>
        <v>5.5951317439999997</v>
      </c>
      <c r="AF85">
        <f t="shared" si="36"/>
        <v>5.4272299559999997</v>
      </c>
      <c r="AG85">
        <f t="shared" si="37"/>
        <v>5.2670808499999993</v>
      </c>
      <c r="AH85">
        <f t="shared" si="38"/>
        <v>4.9499305519999997</v>
      </c>
      <c r="AI85">
        <f t="shared" si="39"/>
        <v>4.8168634879999992</v>
      </c>
      <c r="AJ85">
        <f t="shared" si="40"/>
        <v>4.7775467220000003</v>
      </c>
      <c r="AK85">
        <f t="shared" si="41"/>
        <v>4.4560802539999997</v>
      </c>
      <c r="AL85">
        <f t="shared" si="42"/>
        <v>4.3951970199999995</v>
      </c>
      <c r="AM85">
        <f t="shared" si="43"/>
        <v>4.3319640839999991</v>
      </c>
      <c r="AN85">
        <f t="shared" si="44"/>
        <v>4.0890473180000004</v>
      </c>
      <c r="AO85">
        <f t="shared" si="45"/>
        <v>4.0780640839999993</v>
      </c>
      <c r="AP85">
        <f t="shared" si="46"/>
        <v>4.1890473180000001</v>
      </c>
      <c r="AQ85">
        <f t="shared" si="47"/>
        <v>4.0758143819999999</v>
      </c>
      <c r="AR85">
        <f t="shared" si="48"/>
        <v>4.0170982119999996</v>
      </c>
      <c r="AS85">
        <f t="shared" si="49"/>
        <v>4.1649311479999991</v>
      </c>
      <c r="AT85">
        <f t="shared" si="50"/>
        <v>4.3389646800000001</v>
      </c>
      <c r="AU85">
        <f t="shared" si="51"/>
        <v>4.4890473180000008</v>
      </c>
      <c r="AV85">
        <f t="shared" si="52"/>
        <v>4.5499479139999996</v>
      </c>
    </row>
    <row r="86" spans="23:48" x14ac:dyDescent="0.3">
      <c r="W86">
        <v>1630.5781899999999</v>
      </c>
      <c r="X86">
        <f t="shared" si="28"/>
        <v>8.1792483530000002</v>
      </c>
      <c r="Y86">
        <f t="shared" si="29"/>
        <v>7.2895905340000002</v>
      </c>
      <c r="Z86">
        <f t="shared" si="30"/>
        <v>7.3386123440000013</v>
      </c>
      <c r="AA86">
        <f t="shared" si="31"/>
        <v>7.3523810679999997</v>
      </c>
      <c r="AB86">
        <f t="shared" si="32"/>
        <v>6.6241436200000008</v>
      </c>
      <c r="AC86">
        <f t="shared" si="33"/>
        <v>6.2985545250000001</v>
      </c>
      <c r="AD86">
        <f t="shared" si="34"/>
        <v>6.1523810680000004</v>
      </c>
      <c r="AE86">
        <f t="shared" si="35"/>
        <v>5.5832748959999998</v>
      </c>
      <c r="AF86">
        <f t="shared" si="36"/>
        <v>5.4020341539999999</v>
      </c>
      <c r="AG86">
        <f t="shared" si="37"/>
        <v>5.2485545249999994</v>
      </c>
      <c r="AH86">
        <f t="shared" si="38"/>
        <v>4.9291810680000001</v>
      </c>
      <c r="AI86">
        <f t="shared" si="39"/>
        <v>4.7931497919999995</v>
      </c>
      <c r="AJ86">
        <f t="shared" si="40"/>
        <v>4.753091973000001</v>
      </c>
      <c r="AK86">
        <f t="shared" si="41"/>
        <v>4.4331076110000005</v>
      </c>
      <c r="AL86">
        <f t="shared" si="42"/>
        <v>4.3729654299999998</v>
      </c>
      <c r="AM86">
        <f t="shared" si="43"/>
        <v>4.3126967059999997</v>
      </c>
      <c r="AN86">
        <f t="shared" si="44"/>
        <v>4.0690388870000005</v>
      </c>
      <c r="AO86">
        <f t="shared" si="45"/>
        <v>4.0587967059999999</v>
      </c>
      <c r="AP86">
        <f t="shared" si="46"/>
        <v>4.1690388870000001</v>
      </c>
      <c r="AQ86">
        <f t="shared" si="47"/>
        <v>4.0587701630000002</v>
      </c>
      <c r="AR86">
        <f t="shared" si="48"/>
        <v>4.0037592579999997</v>
      </c>
      <c r="AS86">
        <f t="shared" si="49"/>
        <v>4.1486279819999998</v>
      </c>
      <c r="AT86">
        <f t="shared" si="50"/>
        <v>4.3241436200000001</v>
      </c>
      <c r="AU86">
        <f t="shared" si="51"/>
        <v>4.4690388870000008</v>
      </c>
      <c r="AV86">
        <f t="shared" si="52"/>
        <v>4.534385801</v>
      </c>
    </row>
    <row r="87" spans="23:48" x14ac:dyDescent="0.3">
      <c r="W87">
        <v>1637.98984</v>
      </c>
      <c r="X87">
        <f t="shared" si="28"/>
        <v>8.1696132079999995</v>
      </c>
      <c r="Y87">
        <f t="shared" si="29"/>
        <v>7.2792142240000004</v>
      </c>
      <c r="Z87">
        <f t="shared" si="30"/>
        <v>7.3208243840000016</v>
      </c>
      <c r="AA87">
        <f t="shared" si="31"/>
        <v>7.3316284479999991</v>
      </c>
      <c r="AB87">
        <f t="shared" si="32"/>
        <v>6.609320320000001</v>
      </c>
      <c r="AC87">
        <f t="shared" si="33"/>
        <v>6.2800254000000004</v>
      </c>
      <c r="AD87">
        <f t="shared" si="34"/>
        <v>6.1316284479999998</v>
      </c>
      <c r="AE87">
        <f t="shared" si="35"/>
        <v>5.5714162559999991</v>
      </c>
      <c r="AF87">
        <f t="shared" si="36"/>
        <v>5.3768345440000003</v>
      </c>
      <c r="AG87">
        <f t="shared" si="37"/>
        <v>5.2300253999999997</v>
      </c>
      <c r="AH87">
        <f t="shared" si="38"/>
        <v>4.9084284479999996</v>
      </c>
      <c r="AI87">
        <f t="shared" si="39"/>
        <v>4.769432511999999</v>
      </c>
      <c r="AJ87">
        <f t="shared" si="40"/>
        <v>4.7286335280000005</v>
      </c>
      <c r="AK87">
        <f t="shared" si="41"/>
        <v>4.410131496</v>
      </c>
      <c r="AL87">
        <f t="shared" si="42"/>
        <v>4.3507304799999993</v>
      </c>
      <c r="AM87">
        <f t="shared" si="43"/>
        <v>4.2934264159999991</v>
      </c>
      <c r="AN87">
        <f t="shared" si="44"/>
        <v>4.0490274319999999</v>
      </c>
      <c r="AO87">
        <f t="shared" si="45"/>
        <v>4.0395264159999993</v>
      </c>
      <c r="AP87">
        <f t="shared" si="46"/>
        <v>4.1490274319999996</v>
      </c>
      <c r="AQ87">
        <f t="shared" si="47"/>
        <v>4.0417233679999995</v>
      </c>
      <c r="AR87">
        <f t="shared" si="48"/>
        <v>3.9904182879999999</v>
      </c>
      <c r="AS87">
        <f t="shared" si="49"/>
        <v>4.1323223520000001</v>
      </c>
      <c r="AT87">
        <f t="shared" si="50"/>
        <v>4.3093203200000003</v>
      </c>
      <c r="AU87">
        <f t="shared" si="51"/>
        <v>4.4490274320000003</v>
      </c>
      <c r="AV87">
        <f t="shared" si="52"/>
        <v>4.5188213360000002</v>
      </c>
    </row>
    <row r="88" spans="23:48" x14ac:dyDescent="0.3">
      <c r="W88">
        <v>1645.4026100000001</v>
      </c>
      <c r="X88">
        <f t="shared" si="28"/>
        <v>8.159976606999999</v>
      </c>
      <c r="Y88">
        <f t="shared" si="29"/>
        <v>7.2688363460000005</v>
      </c>
      <c r="Z88">
        <f t="shared" si="30"/>
        <v>7.3030337360000006</v>
      </c>
      <c r="AA88">
        <f t="shared" si="31"/>
        <v>7.3108726919999993</v>
      </c>
      <c r="AB88">
        <f t="shared" si="32"/>
        <v>6.5944947800000007</v>
      </c>
      <c r="AC88">
        <f t="shared" si="33"/>
        <v>6.261493475</v>
      </c>
      <c r="AD88">
        <f t="shared" si="34"/>
        <v>6.1108726920000001</v>
      </c>
      <c r="AE88">
        <f t="shared" si="35"/>
        <v>5.5595558239999994</v>
      </c>
      <c r="AF88">
        <f t="shared" si="36"/>
        <v>5.351631126</v>
      </c>
      <c r="AG88">
        <f t="shared" si="37"/>
        <v>5.2114934749999993</v>
      </c>
      <c r="AH88">
        <f t="shared" si="38"/>
        <v>4.8876726919999998</v>
      </c>
      <c r="AI88">
        <f t="shared" si="39"/>
        <v>4.7457116479999986</v>
      </c>
      <c r="AJ88">
        <f t="shared" si="40"/>
        <v>4.7041713869999997</v>
      </c>
      <c r="AK88">
        <f t="shared" si="41"/>
        <v>4.387151909</v>
      </c>
      <c r="AL88">
        <f t="shared" si="42"/>
        <v>4.3284921699999988</v>
      </c>
      <c r="AM88">
        <f t="shared" si="43"/>
        <v>4.2741532139999991</v>
      </c>
      <c r="AN88">
        <f t="shared" si="44"/>
        <v>4.0290129529999996</v>
      </c>
      <c r="AO88">
        <f t="shared" si="45"/>
        <v>4.0202532139999994</v>
      </c>
      <c r="AP88">
        <f t="shared" si="46"/>
        <v>4.1290129529999993</v>
      </c>
      <c r="AQ88">
        <f t="shared" si="47"/>
        <v>4.0246739969999998</v>
      </c>
      <c r="AR88">
        <f t="shared" si="48"/>
        <v>3.9770753019999994</v>
      </c>
      <c r="AS88">
        <f t="shared" si="49"/>
        <v>4.1160142579999999</v>
      </c>
      <c r="AT88">
        <f t="shared" si="50"/>
        <v>4.29449478</v>
      </c>
      <c r="AU88">
        <f t="shared" si="51"/>
        <v>4.429012953</v>
      </c>
      <c r="AV88">
        <f t="shared" si="52"/>
        <v>4.5032545189999995</v>
      </c>
    </row>
    <row r="89" spans="23:48" x14ac:dyDescent="0.3">
      <c r="W89">
        <v>1652.8164999999999</v>
      </c>
      <c r="X89">
        <f t="shared" si="28"/>
        <v>8.1503385500000007</v>
      </c>
      <c r="Y89">
        <f t="shared" si="29"/>
        <v>7.2584569000000005</v>
      </c>
      <c r="Z89">
        <f t="shared" si="30"/>
        <v>7.2852404000000011</v>
      </c>
      <c r="AA89">
        <f t="shared" si="31"/>
        <v>7.2901137999999994</v>
      </c>
      <c r="AB89">
        <f t="shared" si="32"/>
        <v>6.5796670000000006</v>
      </c>
      <c r="AC89">
        <f t="shared" si="33"/>
        <v>6.2429587500000006</v>
      </c>
      <c r="AD89">
        <f t="shared" si="34"/>
        <v>6.0901138000000001</v>
      </c>
      <c r="AE89">
        <f t="shared" si="35"/>
        <v>5.5476935999999997</v>
      </c>
      <c r="AF89">
        <f t="shared" si="36"/>
        <v>5.3264239</v>
      </c>
      <c r="AG89">
        <f t="shared" si="37"/>
        <v>5.1929587499999998</v>
      </c>
      <c r="AH89">
        <f t="shared" si="38"/>
        <v>4.8669137999999998</v>
      </c>
      <c r="AI89">
        <f t="shared" si="39"/>
        <v>4.7219871999999992</v>
      </c>
      <c r="AJ89">
        <f t="shared" si="40"/>
        <v>4.6797055500000004</v>
      </c>
      <c r="AK89">
        <f t="shared" si="41"/>
        <v>4.3641688500000004</v>
      </c>
      <c r="AL89">
        <f t="shared" si="42"/>
        <v>4.3062505</v>
      </c>
      <c r="AM89">
        <f t="shared" si="43"/>
        <v>4.2548770999999999</v>
      </c>
      <c r="AN89">
        <f t="shared" si="44"/>
        <v>4.0089954500000005</v>
      </c>
      <c r="AO89">
        <f t="shared" si="45"/>
        <v>4.0009771000000001</v>
      </c>
      <c r="AP89">
        <f t="shared" si="46"/>
        <v>4.1089954500000001</v>
      </c>
      <c r="AQ89">
        <f t="shared" si="47"/>
        <v>4.0076220500000002</v>
      </c>
      <c r="AR89">
        <f t="shared" si="48"/>
        <v>3.9637302999999999</v>
      </c>
      <c r="AS89">
        <f t="shared" si="49"/>
        <v>4.0997037000000001</v>
      </c>
      <c r="AT89">
        <f t="shared" si="50"/>
        <v>4.2796669999999999</v>
      </c>
      <c r="AU89">
        <f t="shared" si="51"/>
        <v>4.4089954500000008</v>
      </c>
      <c r="AV89">
        <f t="shared" si="52"/>
        <v>4.4876853499999996</v>
      </c>
    </row>
    <row r="90" spans="23:48" x14ac:dyDescent="0.3">
      <c r="W90">
        <v>1660.2315100000001</v>
      </c>
      <c r="X90">
        <f t="shared" si="28"/>
        <v>8.1406990369999992</v>
      </c>
      <c r="Y90">
        <f t="shared" si="29"/>
        <v>7.2480758860000005</v>
      </c>
      <c r="Z90">
        <f t="shared" si="30"/>
        <v>7.2674443760000003</v>
      </c>
      <c r="AA90">
        <f t="shared" si="31"/>
        <v>7.2693517719999994</v>
      </c>
      <c r="AB90">
        <f t="shared" si="32"/>
        <v>6.5648369800000008</v>
      </c>
      <c r="AC90">
        <f t="shared" si="33"/>
        <v>6.2244212249999995</v>
      </c>
      <c r="AD90">
        <f t="shared" si="34"/>
        <v>6.0693517720000001</v>
      </c>
      <c r="AE90">
        <f t="shared" si="35"/>
        <v>5.535829584</v>
      </c>
      <c r="AF90">
        <f t="shared" si="36"/>
        <v>5.3012128660000002</v>
      </c>
      <c r="AG90">
        <f t="shared" si="37"/>
        <v>5.1744212249999988</v>
      </c>
      <c r="AH90">
        <f t="shared" si="38"/>
        <v>4.8461517719999998</v>
      </c>
      <c r="AI90">
        <f t="shared" si="39"/>
        <v>4.698259167999999</v>
      </c>
      <c r="AJ90">
        <f t="shared" si="40"/>
        <v>4.655236017</v>
      </c>
      <c r="AK90">
        <f t="shared" si="41"/>
        <v>4.3411823189999996</v>
      </c>
      <c r="AL90">
        <f t="shared" si="42"/>
        <v>4.2840054699999994</v>
      </c>
      <c r="AM90">
        <f t="shared" si="43"/>
        <v>4.2355980739999994</v>
      </c>
      <c r="AN90">
        <f t="shared" si="44"/>
        <v>3.9889749229999998</v>
      </c>
      <c r="AO90">
        <f t="shared" si="45"/>
        <v>3.9816980739999996</v>
      </c>
      <c r="AP90">
        <f t="shared" si="46"/>
        <v>4.0889749229999994</v>
      </c>
      <c r="AQ90">
        <f t="shared" si="47"/>
        <v>3.9905675269999996</v>
      </c>
      <c r="AR90">
        <f t="shared" si="48"/>
        <v>3.9503832819999998</v>
      </c>
      <c r="AS90">
        <f t="shared" si="49"/>
        <v>4.0833906779999998</v>
      </c>
      <c r="AT90">
        <f t="shared" si="50"/>
        <v>4.2648369800000001</v>
      </c>
      <c r="AU90">
        <f t="shared" si="51"/>
        <v>4.3889749230000001</v>
      </c>
      <c r="AV90">
        <f t="shared" si="52"/>
        <v>4.4721138289999995</v>
      </c>
    </row>
    <row r="91" spans="23:48" x14ac:dyDescent="0.3">
      <c r="W91">
        <v>1667.6476399999999</v>
      </c>
      <c r="X91">
        <f t="shared" si="28"/>
        <v>8.1310580679999997</v>
      </c>
      <c r="Y91">
        <f t="shared" si="29"/>
        <v>7.2376933040000004</v>
      </c>
      <c r="Z91">
        <f t="shared" si="30"/>
        <v>7.2496456640000009</v>
      </c>
      <c r="AA91">
        <f t="shared" si="31"/>
        <v>7.2485866079999992</v>
      </c>
      <c r="AB91">
        <f t="shared" si="32"/>
        <v>6.5500047200000004</v>
      </c>
      <c r="AC91">
        <f t="shared" si="33"/>
        <v>6.2058809000000004</v>
      </c>
      <c r="AD91">
        <f t="shared" si="34"/>
        <v>6.0485866079999999</v>
      </c>
      <c r="AE91">
        <f t="shared" si="35"/>
        <v>5.5239637759999995</v>
      </c>
      <c r="AF91">
        <f t="shared" si="36"/>
        <v>5.2759980240000006</v>
      </c>
      <c r="AG91">
        <f t="shared" si="37"/>
        <v>5.1558808999999997</v>
      </c>
      <c r="AH91">
        <f t="shared" si="38"/>
        <v>4.8253866079999996</v>
      </c>
      <c r="AI91">
        <f t="shared" si="39"/>
        <v>4.6745275519999989</v>
      </c>
      <c r="AJ91">
        <f t="shared" si="40"/>
        <v>4.6307627880000011</v>
      </c>
      <c r="AK91">
        <f t="shared" si="41"/>
        <v>4.3181923160000002</v>
      </c>
      <c r="AL91">
        <f t="shared" si="42"/>
        <v>4.2617570799999998</v>
      </c>
      <c r="AM91">
        <f t="shared" si="43"/>
        <v>4.2163161359999997</v>
      </c>
      <c r="AN91">
        <f t="shared" si="44"/>
        <v>3.9689513720000003</v>
      </c>
      <c r="AO91">
        <f t="shared" si="45"/>
        <v>3.9624161359999999</v>
      </c>
      <c r="AP91">
        <f t="shared" si="46"/>
        <v>4.0689513719999999</v>
      </c>
      <c r="AQ91">
        <f t="shared" si="47"/>
        <v>3.973510428</v>
      </c>
      <c r="AR91">
        <f t="shared" si="48"/>
        <v>3.9370342479999998</v>
      </c>
      <c r="AS91">
        <f t="shared" si="49"/>
        <v>4.0670751919999999</v>
      </c>
      <c r="AT91">
        <f t="shared" si="50"/>
        <v>4.2500047199999997</v>
      </c>
      <c r="AU91">
        <f t="shared" si="51"/>
        <v>4.3689513720000006</v>
      </c>
      <c r="AV91">
        <f t="shared" si="52"/>
        <v>4.4565399560000003</v>
      </c>
    </row>
    <row r="92" spans="23:48" x14ac:dyDescent="0.3">
      <c r="W92">
        <v>1675.0648900000001</v>
      </c>
      <c r="X92">
        <f t="shared" si="28"/>
        <v>8.1214156429999989</v>
      </c>
      <c r="Y92">
        <f t="shared" si="29"/>
        <v>7.2273091540000003</v>
      </c>
      <c r="Z92">
        <f t="shared" si="30"/>
        <v>7.2318442640000011</v>
      </c>
      <c r="AA92">
        <f t="shared" si="31"/>
        <v>7.2278183079999989</v>
      </c>
      <c r="AB92">
        <f t="shared" si="32"/>
        <v>6.5351702200000004</v>
      </c>
      <c r="AC92">
        <f t="shared" si="33"/>
        <v>6.1873377749999996</v>
      </c>
      <c r="AD92">
        <f t="shared" si="34"/>
        <v>6.0278183079999996</v>
      </c>
      <c r="AE92">
        <f t="shared" si="35"/>
        <v>5.512096176</v>
      </c>
      <c r="AF92">
        <f t="shared" si="36"/>
        <v>5.2507793739999995</v>
      </c>
      <c r="AG92">
        <f t="shared" si="37"/>
        <v>5.1373377749999989</v>
      </c>
      <c r="AH92">
        <f t="shared" si="38"/>
        <v>4.8046183079999993</v>
      </c>
      <c r="AI92">
        <f t="shared" si="39"/>
        <v>4.650792351999999</v>
      </c>
      <c r="AJ92">
        <f t="shared" si="40"/>
        <v>4.6062858630000001</v>
      </c>
      <c r="AK92">
        <f t="shared" si="41"/>
        <v>4.2951988409999995</v>
      </c>
      <c r="AL92">
        <f t="shared" si="42"/>
        <v>4.2395053299999992</v>
      </c>
      <c r="AM92">
        <f t="shared" si="43"/>
        <v>4.1970312859999988</v>
      </c>
      <c r="AN92">
        <f t="shared" si="44"/>
        <v>3.9489247970000001</v>
      </c>
      <c r="AO92">
        <f t="shared" si="45"/>
        <v>3.943131285999999</v>
      </c>
      <c r="AP92">
        <f t="shared" si="46"/>
        <v>4.0489247969999997</v>
      </c>
      <c r="AQ92">
        <f t="shared" si="47"/>
        <v>3.9564507529999999</v>
      </c>
      <c r="AR92">
        <f t="shared" si="48"/>
        <v>3.9236831979999995</v>
      </c>
      <c r="AS92">
        <f t="shared" si="49"/>
        <v>4.0507572419999995</v>
      </c>
      <c r="AT92">
        <f t="shared" si="50"/>
        <v>4.2351702199999997</v>
      </c>
      <c r="AU92">
        <f t="shared" si="51"/>
        <v>4.3489247970000005</v>
      </c>
      <c r="AV92">
        <f t="shared" si="52"/>
        <v>4.4409637310000001</v>
      </c>
    </row>
    <row r="93" spans="23:48" x14ac:dyDescent="0.3">
      <c r="W93">
        <v>1682.4832699999999</v>
      </c>
      <c r="X93">
        <f t="shared" si="28"/>
        <v>8.111771748999999</v>
      </c>
      <c r="Y93">
        <f t="shared" si="29"/>
        <v>7.2169234220000007</v>
      </c>
      <c r="Z93">
        <f t="shared" si="30"/>
        <v>7.2140401520000008</v>
      </c>
      <c r="AA93">
        <f t="shared" si="31"/>
        <v>7.2070468439999997</v>
      </c>
      <c r="AB93">
        <f t="shared" si="32"/>
        <v>6.5203334600000007</v>
      </c>
      <c r="AC93">
        <f t="shared" si="33"/>
        <v>6.1687918250000005</v>
      </c>
      <c r="AD93">
        <f t="shared" si="34"/>
        <v>6.0070468440000004</v>
      </c>
      <c r="AE93">
        <f t="shared" si="35"/>
        <v>5.5002267679999992</v>
      </c>
      <c r="AF93">
        <f t="shared" si="36"/>
        <v>5.2255568820000002</v>
      </c>
      <c r="AG93">
        <f t="shared" si="37"/>
        <v>5.1187918249999997</v>
      </c>
      <c r="AH93">
        <f t="shared" si="38"/>
        <v>4.7838468440000002</v>
      </c>
      <c r="AI93">
        <f t="shared" si="39"/>
        <v>4.6270535359999991</v>
      </c>
      <c r="AJ93">
        <f t="shared" si="40"/>
        <v>4.5818052090000005</v>
      </c>
      <c r="AK93">
        <f t="shared" si="41"/>
        <v>4.2722018630000003</v>
      </c>
      <c r="AL93">
        <f t="shared" si="42"/>
        <v>4.2172501899999997</v>
      </c>
      <c r="AM93">
        <f t="shared" si="43"/>
        <v>4.1777434979999999</v>
      </c>
      <c r="AN93">
        <f t="shared" si="44"/>
        <v>3.9288951710000006</v>
      </c>
      <c r="AO93">
        <f t="shared" si="45"/>
        <v>3.9238434980000001</v>
      </c>
      <c r="AP93">
        <f t="shared" si="46"/>
        <v>4.0288951710000003</v>
      </c>
      <c r="AQ93">
        <f t="shared" si="47"/>
        <v>3.9393884790000002</v>
      </c>
      <c r="AR93">
        <f t="shared" si="48"/>
        <v>3.9103301139999997</v>
      </c>
      <c r="AS93">
        <f t="shared" si="49"/>
        <v>4.0344368060000004</v>
      </c>
      <c r="AT93">
        <f t="shared" si="50"/>
        <v>4.22033346</v>
      </c>
      <c r="AU93">
        <f t="shared" si="51"/>
        <v>4.328895171000001</v>
      </c>
      <c r="AV93">
        <f t="shared" si="52"/>
        <v>4.4253851329999998</v>
      </c>
    </row>
    <row r="94" spans="23:48" x14ac:dyDescent="0.3">
      <c r="W94">
        <v>1689.9027599999999</v>
      </c>
      <c r="X94">
        <f t="shared" si="28"/>
        <v>8.1021264120000005</v>
      </c>
      <c r="Y94">
        <f t="shared" si="29"/>
        <v>7.2065361360000004</v>
      </c>
      <c r="Z94">
        <f t="shared" si="30"/>
        <v>7.1962333760000012</v>
      </c>
      <c r="AA94">
        <f t="shared" si="31"/>
        <v>7.1862722719999992</v>
      </c>
      <c r="AB94">
        <f t="shared" si="32"/>
        <v>6.5054944800000012</v>
      </c>
      <c r="AC94">
        <f t="shared" si="33"/>
        <v>6.1502431</v>
      </c>
      <c r="AD94">
        <f t="shared" si="34"/>
        <v>5.9862722719999999</v>
      </c>
      <c r="AE94">
        <f t="shared" si="35"/>
        <v>5.4883555839999998</v>
      </c>
      <c r="AF94">
        <f t="shared" si="36"/>
        <v>5.2003306160000005</v>
      </c>
      <c r="AG94">
        <f t="shared" si="37"/>
        <v>5.1002430999999993</v>
      </c>
      <c r="AH94">
        <f t="shared" si="38"/>
        <v>4.7630722719999996</v>
      </c>
      <c r="AI94">
        <f t="shared" si="39"/>
        <v>4.6033111679999994</v>
      </c>
      <c r="AJ94">
        <f t="shared" si="40"/>
        <v>4.5573208920000008</v>
      </c>
      <c r="AK94">
        <f t="shared" si="41"/>
        <v>4.2492014440000005</v>
      </c>
      <c r="AL94">
        <f t="shared" si="42"/>
        <v>4.19499172</v>
      </c>
      <c r="AM94">
        <f t="shared" si="43"/>
        <v>4.1584528239999994</v>
      </c>
      <c r="AN94">
        <f t="shared" si="44"/>
        <v>3.9088625480000001</v>
      </c>
      <c r="AO94">
        <f t="shared" si="45"/>
        <v>3.9045528239999996</v>
      </c>
      <c r="AP94">
        <f t="shared" si="46"/>
        <v>4.0088625479999997</v>
      </c>
      <c r="AQ94">
        <f t="shared" si="47"/>
        <v>3.9223236520000002</v>
      </c>
      <c r="AR94">
        <f t="shared" si="48"/>
        <v>3.8969750319999998</v>
      </c>
      <c r="AS94">
        <f t="shared" si="49"/>
        <v>4.018113928</v>
      </c>
      <c r="AT94">
        <f t="shared" si="50"/>
        <v>4.2054944800000005</v>
      </c>
      <c r="AU94">
        <f t="shared" si="51"/>
        <v>4.3088625480000005</v>
      </c>
      <c r="AV94">
        <f t="shared" si="52"/>
        <v>4.4098042040000003</v>
      </c>
    </row>
    <row r="95" spans="23:48" x14ac:dyDescent="0.3">
      <c r="W95">
        <v>1697.3233700000001</v>
      </c>
      <c r="X95">
        <f t="shared" si="28"/>
        <v>8.0924796189999988</v>
      </c>
      <c r="Y95">
        <f t="shared" si="29"/>
        <v>7.1961472820000001</v>
      </c>
      <c r="Z95">
        <f t="shared" si="30"/>
        <v>7.1784239120000013</v>
      </c>
      <c r="AA95">
        <f t="shared" si="31"/>
        <v>7.1654945639999994</v>
      </c>
      <c r="AB95">
        <f t="shared" si="32"/>
        <v>6.4906532600000002</v>
      </c>
      <c r="AC95">
        <f t="shared" si="33"/>
        <v>6.1316915749999996</v>
      </c>
      <c r="AD95">
        <f t="shared" si="34"/>
        <v>5.9654945640000001</v>
      </c>
      <c r="AE95">
        <f t="shared" si="35"/>
        <v>5.4764826079999995</v>
      </c>
      <c r="AF95">
        <f t="shared" si="36"/>
        <v>5.175100542</v>
      </c>
      <c r="AG95">
        <f t="shared" si="37"/>
        <v>5.0816915749999989</v>
      </c>
      <c r="AH95">
        <f t="shared" si="38"/>
        <v>4.7422945639999998</v>
      </c>
      <c r="AI95">
        <f t="shared" si="39"/>
        <v>4.5795652159999989</v>
      </c>
      <c r="AJ95">
        <f t="shared" si="40"/>
        <v>4.5328328789999999</v>
      </c>
      <c r="AK95">
        <f t="shared" si="41"/>
        <v>4.2261975529999996</v>
      </c>
      <c r="AL95">
        <f t="shared" si="42"/>
        <v>4.1727298899999994</v>
      </c>
      <c r="AM95">
        <f t="shared" si="43"/>
        <v>4.1391592379999995</v>
      </c>
      <c r="AN95">
        <f t="shared" si="44"/>
        <v>3.8888269009999998</v>
      </c>
      <c r="AO95">
        <f t="shared" si="45"/>
        <v>3.8852592379999997</v>
      </c>
      <c r="AP95">
        <f t="shared" si="46"/>
        <v>3.9888269009999995</v>
      </c>
      <c r="AQ95">
        <f t="shared" si="47"/>
        <v>3.9052562489999998</v>
      </c>
      <c r="AR95">
        <f t="shared" si="48"/>
        <v>3.8836179339999997</v>
      </c>
      <c r="AS95">
        <f t="shared" si="49"/>
        <v>4.001788586</v>
      </c>
      <c r="AT95">
        <f t="shared" si="50"/>
        <v>4.1906532599999995</v>
      </c>
      <c r="AU95">
        <f t="shared" si="51"/>
        <v>4.2888269010000002</v>
      </c>
      <c r="AV95">
        <f t="shared" si="52"/>
        <v>4.3942209229999998</v>
      </c>
    </row>
    <row r="96" spans="23:48" x14ac:dyDescent="0.3">
      <c r="W96">
        <v>1704.7451000000001</v>
      </c>
      <c r="X96">
        <f t="shared" si="28"/>
        <v>8.0828313699999992</v>
      </c>
      <c r="Y96">
        <f t="shared" si="29"/>
        <v>7.1857568599999997</v>
      </c>
      <c r="Z96">
        <f t="shared" si="30"/>
        <v>7.160611760000001</v>
      </c>
      <c r="AA96">
        <f t="shared" si="31"/>
        <v>7.1447137199999995</v>
      </c>
      <c r="AB96">
        <f t="shared" si="32"/>
        <v>6.4758098000000004</v>
      </c>
      <c r="AC96">
        <f t="shared" si="33"/>
        <v>6.1131372499999994</v>
      </c>
      <c r="AD96">
        <f t="shared" si="34"/>
        <v>5.9447137200000002</v>
      </c>
      <c r="AE96">
        <f t="shared" si="35"/>
        <v>5.4646078399999993</v>
      </c>
      <c r="AF96">
        <f t="shared" si="36"/>
        <v>5.1498666599999998</v>
      </c>
      <c r="AG96">
        <f t="shared" si="37"/>
        <v>5.0631372499999987</v>
      </c>
      <c r="AH96">
        <f t="shared" si="38"/>
        <v>4.7215137199999999</v>
      </c>
      <c r="AI96">
        <f t="shared" si="39"/>
        <v>4.5558156799999985</v>
      </c>
      <c r="AJ96">
        <f t="shared" si="40"/>
        <v>4.5083411700000005</v>
      </c>
      <c r="AK96">
        <f t="shared" si="41"/>
        <v>4.2031901899999999</v>
      </c>
      <c r="AL96">
        <f t="shared" si="42"/>
        <v>4.1504646999999988</v>
      </c>
      <c r="AM96">
        <f t="shared" si="43"/>
        <v>4.1198627399999994</v>
      </c>
      <c r="AN96">
        <f t="shared" si="44"/>
        <v>3.8687882299999998</v>
      </c>
      <c r="AO96">
        <f t="shared" si="45"/>
        <v>3.8659627399999996</v>
      </c>
      <c r="AP96">
        <f t="shared" si="46"/>
        <v>3.9687882299999995</v>
      </c>
      <c r="AQ96">
        <f t="shared" si="47"/>
        <v>3.8881862699999998</v>
      </c>
      <c r="AR96">
        <f t="shared" si="48"/>
        <v>3.8702588199999997</v>
      </c>
      <c r="AS96">
        <f t="shared" si="49"/>
        <v>3.9854607799999995</v>
      </c>
      <c r="AT96">
        <f t="shared" si="50"/>
        <v>4.1758097999999997</v>
      </c>
      <c r="AU96">
        <f t="shared" si="51"/>
        <v>4.2687882300000002</v>
      </c>
      <c r="AV96">
        <f t="shared" si="52"/>
        <v>4.3786352900000001</v>
      </c>
    </row>
    <row r="97" spans="23:48" x14ac:dyDescent="0.3">
      <c r="W97">
        <v>1712.16796</v>
      </c>
      <c r="X97">
        <f t="shared" si="28"/>
        <v>8.0731816519999988</v>
      </c>
      <c r="Y97">
        <f t="shared" si="29"/>
        <v>7.1753648559999998</v>
      </c>
      <c r="Z97">
        <f t="shared" si="30"/>
        <v>7.142796896000001</v>
      </c>
      <c r="AA97">
        <f t="shared" si="31"/>
        <v>7.1239297119999989</v>
      </c>
      <c r="AB97">
        <f t="shared" si="32"/>
        <v>6.460964080000001</v>
      </c>
      <c r="AC97">
        <f t="shared" si="33"/>
        <v>6.0945800999999999</v>
      </c>
      <c r="AD97">
        <f t="shared" si="34"/>
        <v>5.9239297119999996</v>
      </c>
      <c r="AE97">
        <f t="shared" si="35"/>
        <v>5.4527312639999996</v>
      </c>
      <c r="AF97">
        <f t="shared" si="36"/>
        <v>5.1246289359999997</v>
      </c>
      <c r="AG97">
        <f t="shared" si="37"/>
        <v>5.0445800999999992</v>
      </c>
      <c r="AH97">
        <f t="shared" si="38"/>
        <v>4.7007297119999993</v>
      </c>
      <c r="AI97">
        <f t="shared" si="39"/>
        <v>4.5320625279999991</v>
      </c>
      <c r="AJ97">
        <f t="shared" si="40"/>
        <v>4.4838457320000007</v>
      </c>
      <c r="AK97">
        <f t="shared" si="41"/>
        <v>4.180179324</v>
      </c>
      <c r="AL97">
        <f t="shared" si="42"/>
        <v>4.1281961199999992</v>
      </c>
      <c r="AM97">
        <f t="shared" si="43"/>
        <v>4.1005633039999996</v>
      </c>
      <c r="AN97">
        <f t="shared" si="44"/>
        <v>3.8487465080000005</v>
      </c>
      <c r="AO97">
        <f t="shared" si="45"/>
        <v>3.8466633039999998</v>
      </c>
      <c r="AP97">
        <f t="shared" si="46"/>
        <v>3.9487465080000002</v>
      </c>
      <c r="AQ97">
        <f t="shared" si="47"/>
        <v>3.8711136920000002</v>
      </c>
      <c r="AR97">
        <f t="shared" si="48"/>
        <v>3.8568976719999997</v>
      </c>
      <c r="AS97">
        <f t="shared" si="49"/>
        <v>3.9691304879999998</v>
      </c>
      <c r="AT97">
        <f t="shared" si="50"/>
        <v>4.1609640800000003</v>
      </c>
      <c r="AU97">
        <f t="shared" si="51"/>
        <v>4.2487465080000009</v>
      </c>
      <c r="AV97">
        <f t="shared" si="52"/>
        <v>4.3630472840000003</v>
      </c>
    </row>
    <row r="98" spans="23:48" x14ac:dyDescent="0.3">
      <c r="W98">
        <v>1719.59193</v>
      </c>
      <c r="X98">
        <f t="shared" si="28"/>
        <v>8.0635304909999999</v>
      </c>
      <c r="Y98">
        <f t="shared" si="29"/>
        <v>7.1649712979999993</v>
      </c>
      <c r="Z98">
        <f t="shared" si="30"/>
        <v>7.1249793680000009</v>
      </c>
      <c r="AA98">
        <f t="shared" si="31"/>
        <v>7.1031425959999988</v>
      </c>
      <c r="AB98">
        <f t="shared" si="32"/>
        <v>6.4461161400000009</v>
      </c>
      <c r="AC98">
        <f t="shared" si="33"/>
        <v>6.076020175</v>
      </c>
      <c r="AD98">
        <f t="shared" si="34"/>
        <v>5.9031425959999995</v>
      </c>
      <c r="AE98">
        <f t="shared" si="35"/>
        <v>5.4408529119999995</v>
      </c>
      <c r="AF98">
        <f t="shared" si="36"/>
        <v>5.0993874379999999</v>
      </c>
      <c r="AG98">
        <f t="shared" si="37"/>
        <v>5.0260201749999993</v>
      </c>
      <c r="AH98">
        <f t="shared" si="38"/>
        <v>4.6799425959999992</v>
      </c>
      <c r="AI98">
        <f t="shared" si="39"/>
        <v>4.5083058239999989</v>
      </c>
      <c r="AJ98">
        <f t="shared" si="40"/>
        <v>4.4593466309999998</v>
      </c>
      <c r="AK98">
        <f t="shared" si="41"/>
        <v>4.1571650169999996</v>
      </c>
      <c r="AL98">
        <f t="shared" si="42"/>
        <v>4.1059242099999995</v>
      </c>
      <c r="AM98">
        <f t="shared" si="43"/>
        <v>4.081260981999999</v>
      </c>
      <c r="AN98">
        <f t="shared" si="44"/>
        <v>3.8287017890000001</v>
      </c>
      <c r="AO98">
        <f t="shared" si="45"/>
        <v>3.8273609819999992</v>
      </c>
      <c r="AP98">
        <f t="shared" si="46"/>
        <v>3.9287017889999998</v>
      </c>
      <c r="AQ98">
        <f t="shared" si="47"/>
        <v>3.8540385609999999</v>
      </c>
      <c r="AR98">
        <f t="shared" si="48"/>
        <v>3.8435345259999996</v>
      </c>
      <c r="AS98">
        <f t="shared" si="49"/>
        <v>3.9527977539999997</v>
      </c>
      <c r="AT98">
        <f t="shared" si="50"/>
        <v>4.1461161400000002</v>
      </c>
      <c r="AU98">
        <f t="shared" si="51"/>
        <v>4.2287017890000005</v>
      </c>
      <c r="AV98">
        <f t="shared" si="52"/>
        <v>4.3474569469999995</v>
      </c>
    </row>
    <row r="99" spans="23:48" x14ac:dyDescent="0.3">
      <c r="W99">
        <v>1727.01703</v>
      </c>
      <c r="X99">
        <f t="shared" si="28"/>
        <v>8.0538778610000001</v>
      </c>
      <c r="Y99">
        <f t="shared" si="29"/>
        <v>7.1545761580000002</v>
      </c>
      <c r="Z99">
        <f t="shared" si="30"/>
        <v>7.107159128000001</v>
      </c>
      <c r="AA99">
        <f t="shared" si="31"/>
        <v>7.0823523159999997</v>
      </c>
      <c r="AB99">
        <f t="shared" si="32"/>
        <v>6.4312659400000012</v>
      </c>
      <c r="AC99">
        <f t="shared" si="33"/>
        <v>6.057457425</v>
      </c>
      <c r="AD99">
        <f t="shared" si="34"/>
        <v>5.8823523160000004</v>
      </c>
      <c r="AE99">
        <f t="shared" si="35"/>
        <v>5.428972752</v>
      </c>
      <c r="AF99">
        <f t="shared" si="36"/>
        <v>5.0741420980000003</v>
      </c>
      <c r="AG99">
        <f t="shared" si="37"/>
        <v>5.0074574249999992</v>
      </c>
      <c r="AH99">
        <f t="shared" si="38"/>
        <v>4.6591523160000001</v>
      </c>
      <c r="AI99">
        <f t="shared" si="39"/>
        <v>4.4845455039999989</v>
      </c>
      <c r="AJ99">
        <f t="shared" si="40"/>
        <v>4.4348438010000004</v>
      </c>
      <c r="AK99">
        <f t="shared" si="41"/>
        <v>4.1341472069999998</v>
      </c>
      <c r="AL99">
        <f t="shared" si="42"/>
        <v>4.0836489099999991</v>
      </c>
      <c r="AM99">
        <f t="shared" si="43"/>
        <v>4.0619557219999995</v>
      </c>
      <c r="AN99">
        <f t="shared" si="44"/>
        <v>3.8086540190000004</v>
      </c>
      <c r="AO99">
        <f t="shared" si="45"/>
        <v>3.8080557219999998</v>
      </c>
      <c r="AP99">
        <f t="shared" si="46"/>
        <v>3.9086540190000001</v>
      </c>
      <c r="AQ99">
        <f t="shared" si="47"/>
        <v>3.8369608309999998</v>
      </c>
      <c r="AR99">
        <f t="shared" si="48"/>
        <v>3.8301693459999999</v>
      </c>
      <c r="AS99">
        <f t="shared" si="49"/>
        <v>3.9364625339999999</v>
      </c>
      <c r="AT99">
        <f t="shared" si="50"/>
        <v>4.1312659400000005</v>
      </c>
      <c r="AU99">
        <f t="shared" si="51"/>
        <v>4.2086540190000008</v>
      </c>
      <c r="AV99">
        <f t="shared" si="52"/>
        <v>4.3318642369999996</v>
      </c>
    </row>
    <row r="100" spans="23:48" x14ac:dyDescent="0.3">
      <c r="W100">
        <v>1734.4432400000001</v>
      </c>
      <c r="X100">
        <f t="shared" si="28"/>
        <v>8.044223788</v>
      </c>
      <c r="Y100">
        <f t="shared" si="29"/>
        <v>7.1441794640000005</v>
      </c>
      <c r="Z100">
        <f t="shared" si="30"/>
        <v>7.0893362240000011</v>
      </c>
      <c r="AA100">
        <f t="shared" si="31"/>
        <v>7.0615589279999993</v>
      </c>
      <c r="AB100">
        <f t="shared" si="32"/>
        <v>6.4164135200000008</v>
      </c>
      <c r="AC100">
        <f t="shared" si="33"/>
        <v>6.0388918999999994</v>
      </c>
      <c r="AD100">
        <f t="shared" si="34"/>
        <v>5.861558928</v>
      </c>
      <c r="AE100">
        <f t="shared" si="35"/>
        <v>5.417090816</v>
      </c>
      <c r="AF100">
        <f t="shared" si="36"/>
        <v>5.0488929840000001</v>
      </c>
      <c r="AG100">
        <f t="shared" si="37"/>
        <v>4.9888918999999987</v>
      </c>
      <c r="AH100">
        <f t="shared" si="38"/>
        <v>4.6383589279999997</v>
      </c>
      <c r="AI100">
        <f t="shared" si="39"/>
        <v>4.4607816319999989</v>
      </c>
      <c r="AJ100">
        <f t="shared" si="40"/>
        <v>4.4103373079999999</v>
      </c>
      <c r="AK100">
        <f t="shared" si="41"/>
        <v>4.1111259559999995</v>
      </c>
      <c r="AL100">
        <f t="shared" si="42"/>
        <v>4.0613702799999993</v>
      </c>
      <c r="AM100">
        <f t="shared" si="43"/>
        <v>4.0426475759999994</v>
      </c>
      <c r="AN100">
        <f t="shared" si="44"/>
        <v>3.7886032519999997</v>
      </c>
      <c r="AO100">
        <f t="shared" si="45"/>
        <v>3.7887475759999996</v>
      </c>
      <c r="AP100">
        <f t="shared" si="46"/>
        <v>3.8886032519999993</v>
      </c>
      <c r="AQ100">
        <f t="shared" si="47"/>
        <v>3.819880548</v>
      </c>
      <c r="AR100">
        <f t="shared" si="48"/>
        <v>3.8168021679999997</v>
      </c>
      <c r="AS100">
        <f t="shared" si="49"/>
        <v>3.9201248719999997</v>
      </c>
      <c r="AT100">
        <f t="shared" si="50"/>
        <v>4.11641352</v>
      </c>
      <c r="AU100">
        <f t="shared" si="51"/>
        <v>4.1886032520000001</v>
      </c>
      <c r="AV100">
        <f t="shared" si="52"/>
        <v>4.3162691960000004</v>
      </c>
    </row>
    <row r="101" spans="23:48" x14ac:dyDescent="0.3">
      <c r="W101">
        <v>1741.87058</v>
      </c>
      <c r="X101">
        <f t="shared" si="28"/>
        <v>8.0345682459999992</v>
      </c>
      <c r="Y101">
        <f t="shared" si="29"/>
        <v>7.1337811880000004</v>
      </c>
      <c r="Z101">
        <f t="shared" si="30"/>
        <v>7.0715106080000014</v>
      </c>
      <c r="AA101">
        <f t="shared" si="31"/>
        <v>7.0407623759999991</v>
      </c>
      <c r="AB101">
        <f t="shared" si="32"/>
        <v>6.4015588400000007</v>
      </c>
      <c r="AC101">
        <f t="shared" si="33"/>
        <v>6.0203235499999996</v>
      </c>
      <c r="AD101">
        <f t="shared" si="34"/>
        <v>5.8407623759999998</v>
      </c>
      <c r="AE101">
        <f t="shared" si="35"/>
        <v>5.4052070719999996</v>
      </c>
      <c r="AF101">
        <f t="shared" si="36"/>
        <v>5.023640028</v>
      </c>
      <c r="AG101">
        <f t="shared" si="37"/>
        <v>4.9703235499999989</v>
      </c>
      <c r="AH101">
        <f t="shared" si="38"/>
        <v>4.6175623759999995</v>
      </c>
      <c r="AI101">
        <f t="shared" si="39"/>
        <v>4.437014143999999</v>
      </c>
      <c r="AJ101">
        <f t="shared" si="40"/>
        <v>4.3858270859999999</v>
      </c>
      <c r="AK101">
        <f t="shared" si="41"/>
        <v>4.0881012019999998</v>
      </c>
      <c r="AL101">
        <f t="shared" si="42"/>
        <v>4.0390882599999998</v>
      </c>
      <c r="AM101">
        <f t="shared" si="43"/>
        <v>4.0233364919999994</v>
      </c>
      <c r="AN101">
        <f t="shared" si="44"/>
        <v>3.7685494340000005</v>
      </c>
      <c r="AO101">
        <f t="shared" si="45"/>
        <v>3.7694364919999996</v>
      </c>
      <c r="AP101">
        <f t="shared" si="46"/>
        <v>3.8685494340000002</v>
      </c>
      <c r="AQ101">
        <f t="shared" si="47"/>
        <v>3.802797666</v>
      </c>
      <c r="AR101">
        <f t="shared" si="48"/>
        <v>3.8034329559999995</v>
      </c>
      <c r="AS101">
        <f t="shared" si="49"/>
        <v>3.9037847239999999</v>
      </c>
      <c r="AT101">
        <f t="shared" si="50"/>
        <v>4.10155884</v>
      </c>
      <c r="AU101">
        <f t="shared" si="51"/>
        <v>4.1685494340000009</v>
      </c>
      <c r="AV101">
        <f t="shared" si="52"/>
        <v>4.3006717820000002</v>
      </c>
    </row>
    <row r="102" spans="23:48" x14ac:dyDescent="0.3">
      <c r="W102">
        <v>1749.2990400000001</v>
      </c>
      <c r="X102">
        <f t="shared" si="28"/>
        <v>8.0249112479999987</v>
      </c>
      <c r="Y102">
        <f t="shared" si="29"/>
        <v>7.1233813440000002</v>
      </c>
      <c r="Z102">
        <f t="shared" si="30"/>
        <v>7.0536823040000005</v>
      </c>
      <c r="AA102">
        <f t="shared" si="31"/>
        <v>7.0199626879999988</v>
      </c>
      <c r="AB102">
        <f t="shared" si="32"/>
        <v>6.3867019200000001</v>
      </c>
      <c r="AC102">
        <f t="shared" si="33"/>
        <v>6.0017524</v>
      </c>
      <c r="AD102">
        <f t="shared" si="34"/>
        <v>5.8199626879999995</v>
      </c>
      <c r="AE102">
        <f t="shared" si="35"/>
        <v>5.3933215359999993</v>
      </c>
      <c r="AF102">
        <f t="shared" si="36"/>
        <v>4.9983832640000001</v>
      </c>
      <c r="AG102">
        <f t="shared" si="37"/>
        <v>4.9517523999999993</v>
      </c>
      <c r="AH102">
        <f t="shared" si="38"/>
        <v>4.5967626879999992</v>
      </c>
      <c r="AI102">
        <f t="shared" si="39"/>
        <v>4.4132430719999984</v>
      </c>
      <c r="AJ102">
        <f t="shared" si="40"/>
        <v>4.3613131679999997</v>
      </c>
      <c r="AK102">
        <f t="shared" si="41"/>
        <v>4.0650729759999997</v>
      </c>
      <c r="AL102">
        <f t="shared" si="42"/>
        <v>4.0168028799999993</v>
      </c>
      <c r="AM102">
        <f t="shared" si="43"/>
        <v>4.0040224959999993</v>
      </c>
      <c r="AN102">
        <f t="shared" si="44"/>
        <v>3.7484925919999998</v>
      </c>
      <c r="AO102">
        <f t="shared" si="45"/>
        <v>3.7501224959999995</v>
      </c>
      <c r="AP102">
        <f t="shared" si="46"/>
        <v>3.8484925919999995</v>
      </c>
      <c r="AQ102">
        <f t="shared" si="47"/>
        <v>3.7857122079999996</v>
      </c>
      <c r="AR102">
        <f t="shared" si="48"/>
        <v>3.7900617279999995</v>
      </c>
      <c r="AS102">
        <f t="shared" si="49"/>
        <v>3.8874421119999996</v>
      </c>
      <c r="AT102">
        <f t="shared" si="50"/>
        <v>4.0867019199999994</v>
      </c>
      <c r="AU102">
        <f t="shared" si="51"/>
        <v>4.1484925920000002</v>
      </c>
      <c r="AV102">
        <f t="shared" si="52"/>
        <v>4.2850720159999991</v>
      </c>
    </row>
    <row r="103" spans="23:48" x14ac:dyDescent="0.3">
      <c r="W103">
        <v>1756.7286099999999</v>
      </c>
      <c r="X103">
        <f t="shared" si="28"/>
        <v>8.0152528069999995</v>
      </c>
      <c r="Y103">
        <f t="shared" si="29"/>
        <v>7.1129799460000003</v>
      </c>
      <c r="Z103">
        <f t="shared" si="30"/>
        <v>7.0358513360000012</v>
      </c>
      <c r="AA103">
        <f t="shared" si="31"/>
        <v>6.9991598919999998</v>
      </c>
      <c r="AB103">
        <f t="shared" si="32"/>
        <v>6.3718427800000015</v>
      </c>
      <c r="AC103">
        <f t="shared" si="33"/>
        <v>5.9831784749999999</v>
      </c>
      <c r="AD103">
        <f t="shared" si="34"/>
        <v>5.7991598920000005</v>
      </c>
      <c r="AE103">
        <f t="shared" si="35"/>
        <v>5.3814342239999995</v>
      </c>
      <c r="AF103">
        <f t="shared" si="36"/>
        <v>4.9731227260000006</v>
      </c>
      <c r="AG103">
        <f t="shared" si="37"/>
        <v>4.9331784749999992</v>
      </c>
      <c r="AH103">
        <f t="shared" si="38"/>
        <v>4.5759598920000002</v>
      </c>
      <c r="AI103">
        <f t="shared" si="39"/>
        <v>4.3894684479999997</v>
      </c>
      <c r="AJ103">
        <f t="shared" si="40"/>
        <v>4.336795587000001</v>
      </c>
      <c r="AK103">
        <f t="shared" si="41"/>
        <v>4.042041309</v>
      </c>
      <c r="AL103">
        <f t="shared" si="42"/>
        <v>3.9945141699999995</v>
      </c>
      <c r="AM103">
        <f t="shared" si="43"/>
        <v>3.9847056139999992</v>
      </c>
      <c r="AN103">
        <f t="shared" si="44"/>
        <v>3.7284327530000008</v>
      </c>
      <c r="AO103">
        <f t="shared" si="45"/>
        <v>3.7308056139999994</v>
      </c>
      <c r="AP103">
        <f t="shared" si="46"/>
        <v>3.8284327530000004</v>
      </c>
      <c r="AQ103">
        <f t="shared" si="47"/>
        <v>3.7686241970000003</v>
      </c>
      <c r="AR103">
        <f t="shared" si="48"/>
        <v>3.7766885019999998</v>
      </c>
      <c r="AS103">
        <f t="shared" si="49"/>
        <v>3.8710970580000001</v>
      </c>
      <c r="AT103">
        <f t="shared" si="50"/>
        <v>4.0718427800000008</v>
      </c>
      <c r="AU103">
        <f t="shared" si="51"/>
        <v>4.1284327530000011</v>
      </c>
      <c r="AV103">
        <f t="shared" si="52"/>
        <v>4.2694699190000005</v>
      </c>
    </row>
    <row r="104" spans="23:48" x14ac:dyDescent="0.3">
      <c r="W104">
        <v>1764.15931</v>
      </c>
      <c r="X104">
        <f t="shared" si="28"/>
        <v>8.0055928969999997</v>
      </c>
      <c r="Y104">
        <f t="shared" si="29"/>
        <v>7.102576966</v>
      </c>
      <c r="Z104">
        <f t="shared" si="30"/>
        <v>7.0180176560000014</v>
      </c>
      <c r="AA104">
        <f t="shared" si="31"/>
        <v>6.9783539319999992</v>
      </c>
      <c r="AB104">
        <f t="shared" si="32"/>
        <v>6.3569813800000006</v>
      </c>
      <c r="AC104">
        <f t="shared" si="33"/>
        <v>5.9646017249999996</v>
      </c>
      <c r="AD104">
        <f t="shared" si="34"/>
        <v>5.7783539319999999</v>
      </c>
      <c r="AE104">
        <f t="shared" si="35"/>
        <v>5.3695451040000002</v>
      </c>
      <c r="AF104">
        <f t="shared" si="36"/>
        <v>4.9478583460000003</v>
      </c>
      <c r="AG104">
        <f t="shared" si="37"/>
        <v>4.9146017249999989</v>
      </c>
      <c r="AH104">
        <f t="shared" si="38"/>
        <v>4.5551539319999996</v>
      </c>
      <c r="AI104">
        <f t="shared" si="39"/>
        <v>4.3656902079999993</v>
      </c>
      <c r="AJ104">
        <f t="shared" si="40"/>
        <v>4.3122742770000002</v>
      </c>
      <c r="AK104">
        <f t="shared" si="41"/>
        <v>4.019006139</v>
      </c>
      <c r="AL104">
        <f t="shared" si="42"/>
        <v>3.9722220699999991</v>
      </c>
      <c r="AM104">
        <f t="shared" si="43"/>
        <v>3.9653857939999995</v>
      </c>
      <c r="AN104">
        <f t="shared" si="44"/>
        <v>3.7083698630000006</v>
      </c>
      <c r="AO104">
        <f t="shared" si="45"/>
        <v>3.7114857939999997</v>
      </c>
      <c r="AP104">
        <f t="shared" si="46"/>
        <v>3.8083698630000002</v>
      </c>
      <c r="AQ104">
        <f t="shared" si="47"/>
        <v>3.7515335869999999</v>
      </c>
      <c r="AR104">
        <f t="shared" si="48"/>
        <v>3.7633132419999997</v>
      </c>
      <c r="AS104">
        <f t="shared" si="49"/>
        <v>3.8547495179999998</v>
      </c>
      <c r="AT104">
        <f t="shared" si="50"/>
        <v>4.0569813799999999</v>
      </c>
      <c r="AU104">
        <f t="shared" si="51"/>
        <v>4.108369863000001</v>
      </c>
      <c r="AV104">
        <f t="shared" si="52"/>
        <v>4.2538654490000001</v>
      </c>
    </row>
    <row r="105" spans="23:48" x14ac:dyDescent="0.3">
      <c r="W105">
        <v>1771.59113</v>
      </c>
      <c r="X105">
        <f t="shared" si="28"/>
        <v>7.9959315310000001</v>
      </c>
      <c r="Y105">
        <f t="shared" si="29"/>
        <v>7.0921724180000005</v>
      </c>
      <c r="Z105">
        <f t="shared" si="30"/>
        <v>7.0001812880000012</v>
      </c>
      <c r="AA105">
        <f t="shared" si="31"/>
        <v>6.9575448359999994</v>
      </c>
      <c r="AB105">
        <f t="shared" si="32"/>
        <v>6.3421177400000008</v>
      </c>
      <c r="AC105">
        <f t="shared" si="33"/>
        <v>5.9460221749999995</v>
      </c>
      <c r="AD105">
        <f t="shared" si="34"/>
        <v>5.7575448360000001</v>
      </c>
      <c r="AE105">
        <f t="shared" si="35"/>
        <v>5.357654192</v>
      </c>
      <c r="AF105">
        <f t="shared" si="36"/>
        <v>4.9225901580000002</v>
      </c>
      <c r="AG105">
        <f t="shared" si="37"/>
        <v>4.8960221749999988</v>
      </c>
      <c r="AH105">
        <f t="shared" si="38"/>
        <v>4.5343448359999998</v>
      </c>
      <c r="AI105">
        <f t="shared" si="39"/>
        <v>4.341908383999999</v>
      </c>
      <c r="AJ105">
        <f t="shared" si="40"/>
        <v>4.287749271</v>
      </c>
      <c r="AK105">
        <f t="shared" si="41"/>
        <v>3.9959674969999996</v>
      </c>
      <c r="AL105">
        <f t="shared" si="42"/>
        <v>3.9499266099999994</v>
      </c>
      <c r="AM105">
        <f t="shared" si="43"/>
        <v>3.9460630619999995</v>
      </c>
      <c r="AN105">
        <f t="shared" si="44"/>
        <v>3.6883039489999998</v>
      </c>
      <c r="AO105">
        <f t="shared" si="45"/>
        <v>3.6921630619999997</v>
      </c>
      <c r="AP105">
        <f t="shared" si="46"/>
        <v>3.7883039489999994</v>
      </c>
      <c r="AQ105">
        <f t="shared" si="47"/>
        <v>3.7344404009999996</v>
      </c>
      <c r="AR105">
        <f t="shared" si="48"/>
        <v>3.7499359659999998</v>
      </c>
      <c r="AS105">
        <f t="shared" si="49"/>
        <v>3.8383995139999998</v>
      </c>
      <c r="AT105">
        <f t="shared" si="50"/>
        <v>4.0421177400000001</v>
      </c>
      <c r="AU105">
        <f t="shared" si="51"/>
        <v>4.0883039490000002</v>
      </c>
      <c r="AV105">
        <f t="shared" si="52"/>
        <v>4.2382586270000004</v>
      </c>
    </row>
    <row r="106" spans="23:48" x14ac:dyDescent="0.3">
      <c r="W106">
        <v>1779.0240699999999</v>
      </c>
      <c r="X106">
        <f t="shared" si="28"/>
        <v>7.9862687089999991</v>
      </c>
      <c r="Y106">
        <f t="shared" si="29"/>
        <v>7.0817663020000001</v>
      </c>
      <c r="Z106">
        <f t="shared" si="30"/>
        <v>6.9823422320000015</v>
      </c>
      <c r="AA106">
        <f t="shared" si="31"/>
        <v>6.9367326039999995</v>
      </c>
      <c r="AB106">
        <f t="shared" si="32"/>
        <v>6.3272518600000005</v>
      </c>
      <c r="AC106">
        <f t="shared" si="33"/>
        <v>5.9274398250000004</v>
      </c>
      <c r="AD106">
        <f t="shared" si="34"/>
        <v>5.7367326040000002</v>
      </c>
      <c r="AE106">
        <f t="shared" si="35"/>
        <v>5.3457614879999991</v>
      </c>
      <c r="AF106">
        <f t="shared" si="36"/>
        <v>4.8973181620000004</v>
      </c>
      <c r="AG106">
        <f t="shared" si="37"/>
        <v>4.8774398249999997</v>
      </c>
      <c r="AH106">
        <f t="shared" si="38"/>
        <v>4.5135326039999999</v>
      </c>
      <c r="AI106">
        <f t="shared" si="39"/>
        <v>4.3181229759999988</v>
      </c>
      <c r="AJ106">
        <f t="shared" si="40"/>
        <v>4.2632205690000005</v>
      </c>
      <c r="AK106">
        <f t="shared" si="41"/>
        <v>3.9729253829999998</v>
      </c>
      <c r="AL106">
        <f t="shared" si="42"/>
        <v>3.9276277899999998</v>
      </c>
      <c r="AM106">
        <f t="shared" si="43"/>
        <v>3.9267374179999992</v>
      </c>
      <c r="AN106">
        <f t="shared" si="44"/>
        <v>3.6682350110000002</v>
      </c>
      <c r="AO106">
        <f t="shared" si="45"/>
        <v>3.6728374179999994</v>
      </c>
      <c r="AP106">
        <f t="shared" si="46"/>
        <v>3.7682350109999998</v>
      </c>
      <c r="AQ106">
        <f t="shared" si="47"/>
        <v>3.7173446390000002</v>
      </c>
      <c r="AR106">
        <f t="shared" si="48"/>
        <v>3.736556674</v>
      </c>
      <c r="AS106">
        <f t="shared" si="49"/>
        <v>3.8220470459999998</v>
      </c>
      <c r="AT106">
        <f t="shared" si="50"/>
        <v>4.0272518599999998</v>
      </c>
      <c r="AU106">
        <f t="shared" si="51"/>
        <v>4.0682350110000005</v>
      </c>
      <c r="AV106">
        <f t="shared" si="52"/>
        <v>4.2226494529999998</v>
      </c>
    </row>
    <row r="107" spans="23:48" x14ac:dyDescent="0.3">
      <c r="W107">
        <v>1786.45813</v>
      </c>
      <c r="X107">
        <f t="shared" si="28"/>
        <v>7.9766044310000002</v>
      </c>
      <c r="Y107">
        <f t="shared" si="29"/>
        <v>7.0713586179999997</v>
      </c>
      <c r="Z107">
        <f t="shared" si="30"/>
        <v>6.9645004880000014</v>
      </c>
      <c r="AA107">
        <f t="shared" si="31"/>
        <v>6.9159172359999994</v>
      </c>
      <c r="AB107">
        <f t="shared" si="32"/>
        <v>6.3123837400000014</v>
      </c>
      <c r="AC107">
        <f t="shared" si="33"/>
        <v>5.9088546749999997</v>
      </c>
      <c r="AD107">
        <f t="shared" si="34"/>
        <v>5.7159172360000001</v>
      </c>
      <c r="AE107">
        <f t="shared" si="35"/>
        <v>5.333866991999999</v>
      </c>
      <c r="AF107">
        <f t="shared" si="36"/>
        <v>4.8720423579999999</v>
      </c>
      <c r="AG107">
        <f t="shared" si="37"/>
        <v>4.858854674999999</v>
      </c>
      <c r="AH107">
        <f t="shared" si="38"/>
        <v>4.4927172359999998</v>
      </c>
      <c r="AI107">
        <f t="shared" si="39"/>
        <v>4.2943339839999988</v>
      </c>
      <c r="AJ107">
        <f t="shared" si="40"/>
        <v>4.2386881710000006</v>
      </c>
      <c r="AK107">
        <f t="shared" si="41"/>
        <v>3.9498797970000004</v>
      </c>
      <c r="AL107">
        <f t="shared" si="42"/>
        <v>3.9053256099999993</v>
      </c>
      <c r="AM107">
        <f t="shared" si="43"/>
        <v>3.9074088619999996</v>
      </c>
      <c r="AN107">
        <f t="shared" si="44"/>
        <v>3.6481630489999999</v>
      </c>
      <c r="AO107">
        <f t="shared" si="45"/>
        <v>3.6535088619999998</v>
      </c>
      <c r="AP107">
        <f t="shared" si="46"/>
        <v>3.7481630489999995</v>
      </c>
      <c r="AQ107">
        <f t="shared" si="47"/>
        <v>3.700246301</v>
      </c>
      <c r="AR107">
        <f t="shared" si="48"/>
        <v>3.7231753659999995</v>
      </c>
      <c r="AS107">
        <f t="shared" si="49"/>
        <v>3.8056921139999997</v>
      </c>
      <c r="AT107">
        <f t="shared" si="50"/>
        <v>4.0123837400000006</v>
      </c>
      <c r="AU107">
        <f t="shared" si="51"/>
        <v>4.0481630490000002</v>
      </c>
      <c r="AV107">
        <f t="shared" si="52"/>
        <v>4.207037927</v>
      </c>
    </row>
    <row r="108" spans="23:48" x14ac:dyDescent="0.3">
      <c r="W108">
        <v>1793.8933099999999</v>
      </c>
      <c r="X108">
        <f t="shared" si="28"/>
        <v>7.9669386969999998</v>
      </c>
      <c r="Y108">
        <f t="shared" si="29"/>
        <v>7.060949366</v>
      </c>
      <c r="Z108">
        <f t="shared" si="30"/>
        <v>6.946656056000001</v>
      </c>
      <c r="AA108">
        <f t="shared" si="31"/>
        <v>6.8950987319999992</v>
      </c>
      <c r="AB108">
        <f t="shared" si="32"/>
        <v>6.2975133800000007</v>
      </c>
      <c r="AC108">
        <f t="shared" si="33"/>
        <v>5.890266725</v>
      </c>
      <c r="AD108">
        <f t="shared" si="34"/>
        <v>5.6950987319999999</v>
      </c>
      <c r="AE108">
        <f t="shared" si="35"/>
        <v>5.3219707039999999</v>
      </c>
      <c r="AF108">
        <f t="shared" si="36"/>
        <v>4.8467627460000005</v>
      </c>
      <c r="AG108">
        <f t="shared" si="37"/>
        <v>4.8402667249999993</v>
      </c>
      <c r="AH108">
        <f t="shared" si="38"/>
        <v>4.4718987319999997</v>
      </c>
      <c r="AI108">
        <f t="shared" si="39"/>
        <v>4.2705414079999988</v>
      </c>
      <c r="AJ108">
        <f t="shared" si="40"/>
        <v>4.2141520770000005</v>
      </c>
      <c r="AK108">
        <f t="shared" si="41"/>
        <v>3.9268307390000006</v>
      </c>
      <c r="AL108">
        <f t="shared" si="42"/>
        <v>3.8830200699999997</v>
      </c>
      <c r="AM108">
        <f t="shared" si="43"/>
        <v>3.8880773939999997</v>
      </c>
      <c r="AN108">
        <f t="shared" si="44"/>
        <v>3.6280880630000008</v>
      </c>
      <c r="AO108">
        <f t="shared" si="45"/>
        <v>3.6341773939999999</v>
      </c>
      <c r="AP108">
        <f t="shared" si="46"/>
        <v>3.7280880630000004</v>
      </c>
      <c r="AQ108">
        <f t="shared" si="47"/>
        <v>3.6831453870000006</v>
      </c>
      <c r="AR108">
        <f t="shared" si="48"/>
        <v>3.7097920419999997</v>
      </c>
      <c r="AS108">
        <f t="shared" si="49"/>
        <v>3.7893347180000001</v>
      </c>
      <c r="AT108">
        <f t="shared" si="50"/>
        <v>3.99751338</v>
      </c>
      <c r="AU108">
        <f t="shared" si="51"/>
        <v>4.0280880630000011</v>
      </c>
      <c r="AV108">
        <f t="shared" si="52"/>
        <v>4.1914240490000001</v>
      </c>
    </row>
    <row r="109" spans="23:48" x14ac:dyDescent="0.3">
      <c r="W109">
        <v>1801.3296</v>
      </c>
      <c r="X109">
        <f t="shared" si="28"/>
        <v>7.957271519999999</v>
      </c>
      <c r="Y109">
        <f t="shared" si="29"/>
        <v>7.0505385599999997</v>
      </c>
      <c r="Z109">
        <f t="shared" si="30"/>
        <v>6.9288089600000013</v>
      </c>
      <c r="AA109">
        <f t="shared" si="31"/>
        <v>6.8742771199999995</v>
      </c>
      <c r="AB109">
        <f t="shared" si="32"/>
        <v>6.2826408000000011</v>
      </c>
      <c r="AC109">
        <f t="shared" si="33"/>
        <v>5.8716759999999999</v>
      </c>
      <c r="AD109">
        <f t="shared" si="34"/>
        <v>5.6742771200000002</v>
      </c>
      <c r="AE109">
        <f t="shared" si="35"/>
        <v>5.3100726399999996</v>
      </c>
      <c r="AF109">
        <f t="shared" si="36"/>
        <v>4.8214793599999997</v>
      </c>
      <c r="AG109">
        <f t="shared" si="37"/>
        <v>4.8216759999999992</v>
      </c>
      <c r="AH109">
        <f t="shared" si="38"/>
        <v>4.4510771199999999</v>
      </c>
      <c r="AI109">
        <f t="shared" si="39"/>
        <v>4.246745279999999</v>
      </c>
      <c r="AJ109">
        <f t="shared" si="40"/>
        <v>4.1896123200000002</v>
      </c>
      <c r="AK109">
        <f t="shared" si="41"/>
        <v>3.9037782400000003</v>
      </c>
      <c r="AL109">
        <f t="shared" si="42"/>
        <v>3.860711199999999</v>
      </c>
      <c r="AM109">
        <f t="shared" si="43"/>
        <v>3.8687430399999991</v>
      </c>
      <c r="AN109">
        <f t="shared" si="44"/>
        <v>3.6080100800000006</v>
      </c>
      <c r="AO109">
        <f t="shared" si="45"/>
        <v>3.6148430399999993</v>
      </c>
      <c r="AP109">
        <f t="shared" si="46"/>
        <v>3.7080100800000002</v>
      </c>
      <c r="AQ109">
        <f t="shared" si="47"/>
        <v>3.6660419199999996</v>
      </c>
      <c r="AR109">
        <f t="shared" si="48"/>
        <v>3.6964067199999997</v>
      </c>
      <c r="AS109">
        <f t="shared" si="49"/>
        <v>3.7729748799999996</v>
      </c>
      <c r="AT109">
        <f t="shared" si="50"/>
        <v>3.9826408</v>
      </c>
      <c r="AU109">
        <f t="shared" si="51"/>
        <v>4.0080100800000009</v>
      </c>
      <c r="AV109">
        <f t="shared" si="52"/>
        <v>4.17580784</v>
      </c>
    </row>
    <row r="110" spans="23:48" x14ac:dyDescent="0.3">
      <c r="W110">
        <v>1808.76702</v>
      </c>
      <c r="X110">
        <f t="shared" si="28"/>
        <v>7.9476028739999993</v>
      </c>
      <c r="Y110">
        <f t="shared" si="29"/>
        <v>7.0401261719999999</v>
      </c>
      <c r="Z110">
        <f t="shared" si="30"/>
        <v>6.9109591520000011</v>
      </c>
      <c r="AA110">
        <f t="shared" si="31"/>
        <v>6.853452343999999</v>
      </c>
      <c r="AB110">
        <f t="shared" si="32"/>
        <v>6.2677659600000002</v>
      </c>
      <c r="AC110">
        <f t="shared" si="33"/>
        <v>5.8530824499999996</v>
      </c>
      <c r="AD110">
        <f t="shared" si="34"/>
        <v>5.6534523439999997</v>
      </c>
      <c r="AE110">
        <f t="shared" si="35"/>
        <v>5.2981727679999997</v>
      </c>
      <c r="AF110">
        <f t="shared" si="36"/>
        <v>4.7961921319999998</v>
      </c>
      <c r="AG110">
        <f t="shared" si="37"/>
        <v>4.8030824499999989</v>
      </c>
      <c r="AH110">
        <f t="shared" si="38"/>
        <v>4.4302523439999995</v>
      </c>
      <c r="AI110">
        <f t="shared" si="39"/>
        <v>4.2229455359999992</v>
      </c>
      <c r="AJ110">
        <f t="shared" si="40"/>
        <v>4.1650688340000004</v>
      </c>
      <c r="AK110">
        <f t="shared" si="41"/>
        <v>3.8807222379999997</v>
      </c>
      <c r="AL110">
        <f t="shared" si="42"/>
        <v>3.8383989399999994</v>
      </c>
      <c r="AM110">
        <f t="shared" si="43"/>
        <v>3.8494057479999997</v>
      </c>
      <c r="AN110">
        <f t="shared" si="44"/>
        <v>3.5879290460000002</v>
      </c>
      <c r="AO110">
        <f t="shared" si="45"/>
        <v>3.5955057479999999</v>
      </c>
      <c r="AP110">
        <f t="shared" si="46"/>
        <v>3.6879290459999998</v>
      </c>
      <c r="AQ110">
        <f t="shared" si="47"/>
        <v>3.6489358540000003</v>
      </c>
      <c r="AR110">
        <f t="shared" si="48"/>
        <v>3.6830193639999997</v>
      </c>
      <c r="AS110">
        <f t="shared" si="49"/>
        <v>3.7566125559999999</v>
      </c>
      <c r="AT110">
        <f t="shared" si="50"/>
        <v>3.9677659599999999</v>
      </c>
      <c r="AU110">
        <f t="shared" si="51"/>
        <v>3.9879290460000005</v>
      </c>
      <c r="AV110">
        <f t="shared" si="52"/>
        <v>4.1601892579999999</v>
      </c>
    </row>
    <row r="111" spans="23:48" x14ac:dyDescent="0.3">
      <c r="W111">
        <v>1816.2055700000001</v>
      </c>
      <c r="X111">
        <f t="shared" si="28"/>
        <v>7.9379327589999988</v>
      </c>
      <c r="Y111">
        <f t="shared" si="29"/>
        <v>7.0297122019999998</v>
      </c>
      <c r="Z111">
        <f t="shared" si="30"/>
        <v>6.8931066320000012</v>
      </c>
      <c r="AA111">
        <f t="shared" si="31"/>
        <v>6.8326244039999988</v>
      </c>
      <c r="AB111">
        <f t="shared" si="32"/>
        <v>6.2528888600000005</v>
      </c>
      <c r="AC111">
        <f t="shared" si="33"/>
        <v>5.834486075</v>
      </c>
      <c r="AD111">
        <f t="shared" si="34"/>
        <v>5.6326244039999995</v>
      </c>
      <c r="AE111">
        <f t="shared" si="35"/>
        <v>5.2862710879999995</v>
      </c>
      <c r="AF111">
        <f t="shared" si="36"/>
        <v>4.7709010620000001</v>
      </c>
      <c r="AG111">
        <f t="shared" si="37"/>
        <v>4.7844860749999993</v>
      </c>
      <c r="AH111">
        <f t="shared" si="38"/>
        <v>4.4094244039999992</v>
      </c>
      <c r="AI111">
        <f t="shared" si="39"/>
        <v>4.1991421759999987</v>
      </c>
      <c r="AJ111">
        <f t="shared" si="40"/>
        <v>4.1405216190000003</v>
      </c>
      <c r="AK111">
        <f t="shared" si="41"/>
        <v>3.8576627329999997</v>
      </c>
      <c r="AL111">
        <f t="shared" si="42"/>
        <v>3.816083289999999</v>
      </c>
      <c r="AM111">
        <f t="shared" si="43"/>
        <v>3.8300655179999987</v>
      </c>
      <c r="AN111">
        <f t="shared" si="44"/>
        <v>3.5678449609999996</v>
      </c>
      <c r="AO111">
        <f t="shared" si="45"/>
        <v>3.5761655179999989</v>
      </c>
      <c r="AP111">
        <f t="shared" si="46"/>
        <v>3.6678449609999992</v>
      </c>
      <c r="AQ111">
        <f t="shared" si="47"/>
        <v>3.631827189</v>
      </c>
      <c r="AR111">
        <f t="shared" si="48"/>
        <v>3.6696299739999998</v>
      </c>
      <c r="AS111">
        <f t="shared" si="49"/>
        <v>3.7402477459999997</v>
      </c>
      <c r="AT111">
        <f t="shared" si="50"/>
        <v>3.9528888599999998</v>
      </c>
      <c r="AU111">
        <f t="shared" si="51"/>
        <v>3.9678449609999999</v>
      </c>
      <c r="AV111">
        <f t="shared" si="52"/>
        <v>4.1445683029999998</v>
      </c>
    </row>
    <row r="112" spans="23:48" x14ac:dyDescent="0.3">
      <c r="W112">
        <v>1823.6452300000001</v>
      </c>
      <c r="X112">
        <f t="shared" si="28"/>
        <v>7.9282612009999998</v>
      </c>
      <c r="Y112">
        <f t="shared" si="29"/>
        <v>7.0192966779999999</v>
      </c>
      <c r="Z112">
        <f t="shared" si="30"/>
        <v>6.8752514480000011</v>
      </c>
      <c r="AA112">
        <f t="shared" si="31"/>
        <v>6.811793355999999</v>
      </c>
      <c r="AB112">
        <f t="shared" si="32"/>
        <v>6.2380095400000002</v>
      </c>
      <c r="AC112">
        <f t="shared" si="33"/>
        <v>5.815886925</v>
      </c>
      <c r="AD112">
        <f t="shared" si="34"/>
        <v>5.6117933559999997</v>
      </c>
      <c r="AE112">
        <f t="shared" si="35"/>
        <v>5.2743676319999988</v>
      </c>
      <c r="AF112">
        <f t="shared" si="36"/>
        <v>4.7456062179999998</v>
      </c>
      <c r="AG112">
        <f t="shared" si="37"/>
        <v>4.7658869249999993</v>
      </c>
      <c r="AH112">
        <f t="shared" si="38"/>
        <v>4.3885933559999994</v>
      </c>
      <c r="AI112">
        <f t="shared" si="39"/>
        <v>4.1753352639999983</v>
      </c>
      <c r="AJ112">
        <f t="shared" si="40"/>
        <v>4.1159707409999999</v>
      </c>
      <c r="AK112">
        <f t="shared" si="41"/>
        <v>3.8345997870000001</v>
      </c>
      <c r="AL112">
        <f t="shared" si="42"/>
        <v>3.7937643099999994</v>
      </c>
      <c r="AM112">
        <f t="shared" si="43"/>
        <v>3.8107224019999988</v>
      </c>
      <c r="AN112">
        <f t="shared" si="44"/>
        <v>3.5477578789999997</v>
      </c>
      <c r="AO112">
        <f t="shared" si="45"/>
        <v>3.556822401999999</v>
      </c>
      <c r="AP112">
        <f t="shared" si="46"/>
        <v>3.6477578789999994</v>
      </c>
      <c r="AQ112">
        <f t="shared" si="47"/>
        <v>3.6147159709999999</v>
      </c>
      <c r="AR112">
        <f t="shared" si="48"/>
        <v>3.6562385859999997</v>
      </c>
      <c r="AS112">
        <f t="shared" si="49"/>
        <v>3.7238804939999994</v>
      </c>
      <c r="AT112">
        <f t="shared" si="50"/>
        <v>3.9380095399999999</v>
      </c>
      <c r="AU112">
        <f t="shared" si="51"/>
        <v>3.9477578790000001</v>
      </c>
      <c r="AV112">
        <f t="shared" si="52"/>
        <v>4.1289450169999995</v>
      </c>
    </row>
    <row r="113" spans="23:48" x14ac:dyDescent="0.3">
      <c r="W113">
        <v>1831.08601</v>
      </c>
      <c r="X113">
        <f t="shared" si="28"/>
        <v>7.9185881869999992</v>
      </c>
      <c r="Y113">
        <f t="shared" si="29"/>
        <v>7.0088795859999999</v>
      </c>
      <c r="Z113">
        <f t="shared" si="30"/>
        <v>6.8573935760000007</v>
      </c>
      <c r="AA113">
        <f t="shared" si="31"/>
        <v>6.7909591719999991</v>
      </c>
      <c r="AB113">
        <f t="shared" si="32"/>
        <v>6.223127980000001</v>
      </c>
      <c r="AC113">
        <f t="shared" si="33"/>
        <v>5.7972849750000002</v>
      </c>
      <c r="AD113">
        <f t="shared" si="34"/>
        <v>5.5909591719999998</v>
      </c>
      <c r="AE113">
        <f t="shared" si="35"/>
        <v>5.2624623839999991</v>
      </c>
      <c r="AF113">
        <f t="shared" si="36"/>
        <v>4.7203075659999998</v>
      </c>
      <c r="AG113">
        <f t="shared" si="37"/>
        <v>4.7472849749999995</v>
      </c>
      <c r="AH113">
        <f t="shared" si="38"/>
        <v>4.3677591719999995</v>
      </c>
      <c r="AI113">
        <f t="shared" si="39"/>
        <v>4.1515247679999989</v>
      </c>
      <c r="AJ113">
        <f t="shared" si="40"/>
        <v>4.0914161670000002</v>
      </c>
      <c r="AK113">
        <f t="shared" si="41"/>
        <v>3.8115333690000002</v>
      </c>
      <c r="AL113">
        <f t="shared" si="42"/>
        <v>3.7714419699999997</v>
      </c>
      <c r="AM113">
        <f t="shared" si="43"/>
        <v>3.7913763739999995</v>
      </c>
      <c r="AN113">
        <f t="shared" si="44"/>
        <v>3.5276677730000001</v>
      </c>
      <c r="AO113">
        <f t="shared" si="45"/>
        <v>3.5374763739999997</v>
      </c>
      <c r="AP113">
        <f t="shared" si="46"/>
        <v>3.6276677729999998</v>
      </c>
      <c r="AQ113">
        <f t="shared" si="47"/>
        <v>3.5976021769999997</v>
      </c>
      <c r="AR113">
        <f t="shared" si="48"/>
        <v>3.6428451819999998</v>
      </c>
      <c r="AS113">
        <f t="shared" si="49"/>
        <v>3.7075107779999996</v>
      </c>
      <c r="AT113">
        <f t="shared" si="50"/>
        <v>3.9231279800000003</v>
      </c>
      <c r="AU113">
        <f t="shared" si="51"/>
        <v>3.9276677730000005</v>
      </c>
      <c r="AV113">
        <f t="shared" si="52"/>
        <v>4.113319379</v>
      </c>
    </row>
    <row r="114" spans="23:48" x14ac:dyDescent="0.3">
      <c r="W114">
        <v>1838.52791</v>
      </c>
      <c r="X114">
        <f t="shared" si="28"/>
        <v>7.908913716999999</v>
      </c>
      <c r="Y114">
        <f t="shared" si="29"/>
        <v>6.9984609259999999</v>
      </c>
      <c r="Z114">
        <f t="shared" si="30"/>
        <v>6.8395330160000007</v>
      </c>
      <c r="AA114">
        <f t="shared" si="31"/>
        <v>6.7701218519999991</v>
      </c>
      <c r="AB114">
        <f t="shared" si="32"/>
        <v>6.2082441800000012</v>
      </c>
      <c r="AC114">
        <f t="shared" si="33"/>
        <v>5.7786802249999996</v>
      </c>
      <c r="AD114">
        <f t="shared" si="34"/>
        <v>5.5701218519999998</v>
      </c>
      <c r="AE114">
        <f t="shared" si="35"/>
        <v>5.2505553439999995</v>
      </c>
      <c r="AF114">
        <f t="shared" si="36"/>
        <v>4.695005106</v>
      </c>
      <c r="AG114">
        <f t="shared" si="37"/>
        <v>4.7286802249999988</v>
      </c>
      <c r="AH114">
        <f t="shared" si="38"/>
        <v>4.3469218519999995</v>
      </c>
      <c r="AI114">
        <f t="shared" si="39"/>
        <v>4.1277106879999987</v>
      </c>
      <c r="AJ114">
        <f t="shared" si="40"/>
        <v>4.0668578970000002</v>
      </c>
      <c r="AK114">
        <f t="shared" si="41"/>
        <v>3.7884634789999998</v>
      </c>
      <c r="AL114">
        <f t="shared" si="42"/>
        <v>3.7491162699999991</v>
      </c>
      <c r="AM114">
        <f t="shared" si="43"/>
        <v>3.7720274339999991</v>
      </c>
      <c r="AN114">
        <f t="shared" si="44"/>
        <v>3.5075746429999999</v>
      </c>
      <c r="AO114">
        <f t="shared" si="45"/>
        <v>3.5181274339999993</v>
      </c>
      <c r="AP114">
        <f t="shared" si="46"/>
        <v>3.6075746429999995</v>
      </c>
      <c r="AQ114">
        <f t="shared" si="47"/>
        <v>3.5804858069999996</v>
      </c>
      <c r="AR114">
        <f t="shared" si="48"/>
        <v>3.6294497619999997</v>
      </c>
      <c r="AS114">
        <f t="shared" si="49"/>
        <v>3.6911385979999993</v>
      </c>
      <c r="AT114">
        <f t="shared" si="50"/>
        <v>3.9082441800000001</v>
      </c>
      <c r="AU114">
        <f t="shared" si="51"/>
        <v>3.9075746430000002</v>
      </c>
      <c r="AV114">
        <f t="shared" si="52"/>
        <v>4.0976913889999995</v>
      </c>
    </row>
    <row r="115" spans="23:48" x14ac:dyDescent="0.3">
      <c r="W115">
        <v>1845.97093</v>
      </c>
      <c r="X115">
        <f t="shared" si="28"/>
        <v>7.8992377909999991</v>
      </c>
      <c r="Y115">
        <f t="shared" si="29"/>
        <v>6.9880406980000007</v>
      </c>
      <c r="Z115">
        <f t="shared" si="30"/>
        <v>6.8216697680000014</v>
      </c>
      <c r="AA115">
        <f t="shared" si="31"/>
        <v>6.7492813959999998</v>
      </c>
      <c r="AB115">
        <f t="shared" si="32"/>
        <v>6.1933581400000008</v>
      </c>
      <c r="AC115">
        <f t="shared" si="33"/>
        <v>5.760072675</v>
      </c>
      <c r="AD115">
        <f t="shared" si="34"/>
        <v>5.5492813960000005</v>
      </c>
      <c r="AE115">
        <f t="shared" si="35"/>
        <v>5.238646511999999</v>
      </c>
      <c r="AF115">
        <f t="shared" si="36"/>
        <v>4.6696988380000004</v>
      </c>
      <c r="AG115">
        <f t="shared" si="37"/>
        <v>4.7100726749999993</v>
      </c>
      <c r="AH115">
        <f t="shared" si="38"/>
        <v>4.3260813960000002</v>
      </c>
      <c r="AI115">
        <f t="shared" si="39"/>
        <v>4.1038930239999987</v>
      </c>
      <c r="AJ115">
        <f t="shared" si="40"/>
        <v>4.0422959310000008</v>
      </c>
      <c r="AK115">
        <f t="shared" si="41"/>
        <v>3.7653901169999999</v>
      </c>
      <c r="AL115">
        <f t="shared" si="42"/>
        <v>3.7267872099999995</v>
      </c>
      <c r="AM115">
        <f t="shared" si="43"/>
        <v>3.7526755819999993</v>
      </c>
      <c r="AN115">
        <f t="shared" si="44"/>
        <v>3.4874784889999999</v>
      </c>
      <c r="AO115">
        <f t="shared" si="45"/>
        <v>3.4987755819999995</v>
      </c>
      <c r="AP115">
        <f t="shared" si="46"/>
        <v>3.5874784889999995</v>
      </c>
      <c r="AQ115">
        <f t="shared" si="47"/>
        <v>3.5633668610000004</v>
      </c>
      <c r="AR115">
        <f t="shared" si="48"/>
        <v>3.6160523259999997</v>
      </c>
      <c r="AS115">
        <f t="shared" si="49"/>
        <v>3.6747639539999994</v>
      </c>
      <c r="AT115">
        <f t="shared" si="50"/>
        <v>3.8933581400000001</v>
      </c>
      <c r="AU115">
        <f t="shared" si="51"/>
        <v>3.8874784890000003</v>
      </c>
      <c r="AV115">
        <f t="shared" si="52"/>
        <v>4.0820610469999998</v>
      </c>
    </row>
    <row r="116" spans="23:48" x14ac:dyDescent="0.3">
      <c r="W116">
        <v>1853.41507</v>
      </c>
      <c r="X116">
        <f t="shared" si="28"/>
        <v>7.8895604089999996</v>
      </c>
      <c r="Y116">
        <f t="shared" si="29"/>
        <v>6.9776189019999997</v>
      </c>
      <c r="Z116">
        <f t="shared" si="30"/>
        <v>6.8038038320000007</v>
      </c>
      <c r="AA116">
        <f t="shared" si="31"/>
        <v>6.7284378039999995</v>
      </c>
      <c r="AB116">
        <f t="shared" si="32"/>
        <v>6.1784698600000008</v>
      </c>
      <c r="AC116">
        <f t="shared" si="33"/>
        <v>5.7414623249999996</v>
      </c>
      <c r="AD116">
        <f t="shared" si="34"/>
        <v>5.5284378040000002</v>
      </c>
      <c r="AE116">
        <f t="shared" si="35"/>
        <v>5.2267358879999994</v>
      </c>
      <c r="AF116">
        <f t="shared" si="36"/>
        <v>4.6443887620000002</v>
      </c>
      <c r="AG116">
        <f t="shared" si="37"/>
        <v>4.6914623249999989</v>
      </c>
      <c r="AH116">
        <f t="shared" si="38"/>
        <v>4.3052378039999999</v>
      </c>
      <c r="AI116">
        <f t="shared" si="39"/>
        <v>4.0800717759999987</v>
      </c>
      <c r="AJ116">
        <f t="shared" si="40"/>
        <v>4.0177302690000003</v>
      </c>
      <c r="AK116">
        <f t="shared" si="41"/>
        <v>3.7423132829999997</v>
      </c>
      <c r="AL116">
        <f t="shared" si="42"/>
        <v>3.7044547899999998</v>
      </c>
      <c r="AM116">
        <f t="shared" si="43"/>
        <v>3.7333208179999993</v>
      </c>
      <c r="AN116">
        <f t="shared" si="44"/>
        <v>3.4673793110000002</v>
      </c>
      <c r="AO116">
        <f t="shared" si="45"/>
        <v>3.4794208179999995</v>
      </c>
      <c r="AP116">
        <f t="shared" si="46"/>
        <v>3.5673793109999998</v>
      </c>
      <c r="AQ116">
        <f t="shared" si="47"/>
        <v>3.5462453390000004</v>
      </c>
      <c r="AR116">
        <f t="shared" si="48"/>
        <v>3.6026528739999999</v>
      </c>
      <c r="AS116">
        <f t="shared" si="49"/>
        <v>3.658386846</v>
      </c>
      <c r="AT116">
        <f t="shared" si="50"/>
        <v>3.87846986</v>
      </c>
      <c r="AU116">
        <f t="shared" si="51"/>
        <v>3.8673793110000005</v>
      </c>
      <c r="AV116">
        <f t="shared" si="52"/>
        <v>4.0664283530000001</v>
      </c>
    </row>
    <row r="117" spans="23:48" x14ac:dyDescent="0.3">
      <c r="W117">
        <v>1860.86034</v>
      </c>
      <c r="X117">
        <f t="shared" si="28"/>
        <v>7.8798815579999992</v>
      </c>
      <c r="Y117">
        <f t="shared" si="29"/>
        <v>6.9671955240000001</v>
      </c>
      <c r="Z117">
        <f t="shared" si="30"/>
        <v>6.7859351840000013</v>
      </c>
      <c r="AA117">
        <f t="shared" si="31"/>
        <v>6.7075910479999994</v>
      </c>
      <c r="AB117">
        <f t="shared" si="32"/>
        <v>6.1635793200000011</v>
      </c>
      <c r="AC117">
        <f t="shared" si="33"/>
        <v>5.7228491500000001</v>
      </c>
      <c r="AD117">
        <f t="shared" si="34"/>
        <v>5.5075910480000001</v>
      </c>
      <c r="AE117">
        <f t="shared" si="35"/>
        <v>5.2148234559999995</v>
      </c>
      <c r="AF117">
        <f t="shared" si="36"/>
        <v>4.619074844</v>
      </c>
      <c r="AG117">
        <f t="shared" si="37"/>
        <v>4.6728491499999993</v>
      </c>
      <c r="AH117">
        <f t="shared" si="38"/>
        <v>4.2843910479999998</v>
      </c>
      <c r="AI117">
        <f t="shared" si="39"/>
        <v>4.0562469119999989</v>
      </c>
      <c r="AJ117">
        <f t="shared" si="40"/>
        <v>3.9931608780000003</v>
      </c>
      <c r="AK117">
        <f t="shared" si="41"/>
        <v>3.719232946</v>
      </c>
      <c r="AL117">
        <f t="shared" si="42"/>
        <v>3.6821189799999994</v>
      </c>
      <c r="AM117">
        <f t="shared" si="43"/>
        <v>3.7139631159999995</v>
      </c>
      <c r="AN117">
        <f t="shared" si="44"/>
        <v>3.4472770820000003</v>
      </c>
      <c r="AO117">
        <f t="shared" si="45"/>
        <v>3.4600631159999997</v>
      </c>
      <c r="AP117">
        <f t="shared" si="46"/>
        <v>3.5472770819999999</v>
      </c>
      <c r="AQ117">
        <f t="shared" si="47"/>
        <v>3.5291212180000002</v>
      </c>
      <c r="AR117">
        <f t="shared" si="48"/>
        <v>3.5892513879999997</v>
      </c>
      <c r="AS117">
        <f t="shared" si="49"/>
        <v>3.642007252</v>
      </c>
      <c r="AT117">
        <f t="shared" si="50"/>
        <v>3.8635793200000004</v>
      </c>
      <c r="AU117">
        <f t="shared" si="51"/>
        <v>3.8472770820000006</v>
      </c>
      <c r="AV117">
        <f t="shared" si="52"/>
        <v>4.0507932860000002</v>
      </c>
    </row>
    <row r="118" spans="23:48" x14ac:dyDescent="0.3">
      <c r="W118">
        <v>1868.30672</v>
      </c>
      <c r="X118">
        <f t="shared" si="28"/>
        <v>7.8702012639999994</v>
      </c>
      <c r="Y118">
        <f t="shared" si="29"/>
        <v>6.9567705919999998</v>
      </c>
      <c r="Z118">
        <f t="shared" si="30"/>
        <v>6.7680638720000008</v>
      </c>
      <c r="AA118">
        <f t="shared" si="31"/>
        <v>6.6867411839999988</v>
      </c>
      <c r="AB118">
        <f t="shared" si="32"/>
        <v>6.1486865600000007</v>
      </c>
      <c r="AC118">
        <f t="shared" si="33"/>
        <v>5.7042332</v>
      </c>
      <c r="AD118">
        <f t="shared" si="34"/>
        <v>5.4867411839999995</v>
      </c>
      <c r="AE118">
        <f t="shared" si="35"/>
        <v>5.2029092479999992</v>
      </c>
      <c r="AF118">
        <f t="shared" si="36"/>
        <v>4.5937571520000002</v>
      </c>
      <c r="AG118">
        <f t="shared" si="37"/>
        <v>4.6542331999999993</v>
      </c>
      <c r="AH118">
        <f t="shared" si="38"/>
        <v>4.2635411839999993</v>
      </c>
      <c r="AI118">
        <f t="shared" si="39"/>
        <v>4.0324184959999991</v>
      </c>
      <c r="AJ118">
        <f t="shared" si="40"/>
        <v>3.9685878240000001</v>
      </c>
      <c r="AK118">
        <f t="shared" si="41"/>
        <v>3.6961491679999998</v>
      </c>
      <c r="AL118">
        <f t="shared" si="42"/>
        <v>3.6597798399999997</v>
      </c>
      <c r="AM118">
        <f t="shared" si="43"/>
        <v>3.694602527999999</v>
      </c>
      <c r="AN118">
        <f t="shared" si="44"/>
        <v>3.4271718560000002</v>
      </c>
      <c r="AO118">
        <f t="shared" si="45"/>
        <v>3.4407025279999992</v>
      </c>
      <c r="AP118">
        <f t="shared" si="46"/>
        <v>3.5271718559999998</v>
      </c>
      <c r="AQ118">
        <f t="shared" si="47"/>
        <v>3.5119945440000002</v>
      </c>
      <c r="AR118">
        <f t="shared" si="48"/>
        <v>3.5758479039999997</v>
      </c>
      <c r="AS118">
        <f t="shared" si="49"/>
        <v>3.6256252159999995</v>
      </c>
      <c r="AT118">
        <f t="shared" si="50"/>
        <v>3.84868656</v>
      </c>
      <c r="AU118">
        <f t="shared" si="51"/>
        <v>3.8271718560000005</v>
      </c>
      <c r="AV118">
        <f t="shared" si="52"/>
        <v>4.0351558880000002</v>
      </c>
    </row>
    <row r="119" spans="23:48" x14ac:dyDescent="0.3">
      <c r="W119">
        <v>1875.75423</v>
      </c>
      <c r="X119">
        <f t="shared" si="28"/>
        <v>7.8605195009999997</v>
      </c>
      <c r="Y119">
        <f t="shared" si="29"/>
        <v>6.9463440780000001</v>
      </c>
      <c r="Z119">
        <f t="shared" si="30"/>
        <v>6.7501898480000007</v>
      </c>
      <c r="AA119">
        <f t="shared" si="31"/>
        <v>6.6658881559999994</v>
      </c>
      <c r="AB119">
        <f t="shared" si="32"/>
        <v>6.1337915400000007</v>
      </c>
      <c r="AC119">
        <f t="shared" si="33"/>
        <v>5.6856144249999998</v>
      </c>
      <c r="AD119">
        <f t="shared" si="34"/>
        <v>5.4658881560000001</v>
      </c>
      <c r="AE119">
        <f t="shared" si="35"/>
        <v>5.1909932319999994</v>
      </c>
      <c r="AF119">
        <f t="shared" si="36"/>
        <v>4.5684356179999996</v>
      </c>
      <c r="AG119">
        <f t="shared" si="37"/>
        <v>4.6356144249999991</v>
      </c>
      <c r="AH119">
        <f t="shared" si="38"/>
        <v>4.2426881559999998</v>
      </c>
      <c r="AI119">
        <f t="shared" si="39"/>
        <v>4.0085864639999986</v>
      </c>
      <c r="AJ119">
        <f t="shared" si="40"/>
        <v>3.9440110410000004</v>
      </c>
      <c r="AK119">
        <f t="shared" si="41"/>
        <v>3.6730618870000002</v>
      </c>
      <c r="AL119">
        <f t="shared" si="42"/>
        <v>3.6374373099999993</v>
      </c>
      <c r="AM119">
        <f t="shared" si="43"/>
        <v>3.6752390019999996</v>
      </c>
      <c r="AN119">
        <f t="shared" si="44"/>
        <v>3.4070635789999999</v>
      </c>
      <c r="AO119">
        <f t="shared" si="45"/>
        <v>3.4213390019999999</v>
      </c>
      <c r="AP119">
        <f t="shared" si="46"/>
        <v>3.5070635789999995</v>
      </c>
      <c r="AQ119">
        <f t="shared" si="47"/>
        <v>3.4948652710000001</v>
      </c>
      <c r="AR119">
        <f t="shared" si="48"/>
        <v>3.5624423859999998</v>
      </c>
      <c r="AS119">
        <f t="shared" si="49"/>
        <v>3.6092406939999995</v>
      </c>
      <c r="AT119">
        <f t="shared" si="50"/>
        <v>3.83379154</v>
      </c>
      <c r="AU119">
        <f t="shared" si="51"/>
        <v>3.8070635790000003</v>
      </c>
      <c r="AV119">
        <f t="shared" si="52"/>
        <v>4.0195161170000002</v>
      </c>
    </row>
    <row r="120" spans="23:48" x14ac:dyDescent="0.3">
      <c r="W120">
        <v>1883.2028499999999</v>
      </c>
      <c r="X120">
        <f t="shared" si="28"/>
        <v>7.8508362949999997</v>
      </c>
      <c r="Y120">
        <f t="shared" si="29"/>
        <v>6.9359160099999997</v>
      </c>
      <c r="Z120">
        <f t="shared" si="30"/>
        <v>6.7323131600000012</v>
      </c>
      <c r="AA120">
        <f t="shared" si="31"/>
        <v>6.6450320199999995</v>
      </c>
      <c r="AB120">
        <f t="shared" si="32"/>
        <v>6.1188943000000009</v>
      </c>
      <c r="AC120">
        <f t="shared" si="33"/>
        <v>5.666992875</v>
      </c>
      <c r="AD120">
        <f t="shared" si="34"/>
        <v>5.4450320200000002</v>
      </c>
      <c r="AE120">
        <f t="shared" si="35"/>
        <v>5.1790754400000001</v>
      </c>
      <c r="AF120">
        <f t="shared" si="36"/>
        <v>4.5431103100000003</v>
      </c>
      <c r="AG120">
        <f t="shared" si="37"/>
        <v>4.6169928749999993</v>
      </c>
      <c r="AH120">
        <f t="shared" si="38"/>
        <v>4.2218320199999999</v>
      </c>
      <c r="AI120">
        <f t="shared" si="39"/>
        <v>3.9847508799999991</v>
      </c>
      <c r="AJ120">
        <f t="shared" si="40"/>
        <v>3.9194305950000006</v>
      </c>
      <c r="AK120">
        <f t="shared" si="41"/>
        <v>3.6499711650000002</v>
      </c>
      <c r="AL120">
        <f t="shared" si="42"/>
        <v>3.6150914499999995</v>
      </c>
      <c r="AM120">
        <f t="shared" si="43"/>
        <v>3.6558725899999995</v>
      </c>
      <c r="AN120">
        <f t="shared" si="44"/>
        <v>3.3869523050000003</v>
      </c>
      <c r="AO120">
        <f t="shared" si="45"/>
        <v>3.4019725899999997</v>
      </c>
      <c r="AP120">
        <f t="shared" si="46"/>
        <v>3.486952305</v>
      </c>
      <c r="AQ120">
        <f t="shared" si="47"/>
        <v>3.4777334450000001</v>
      </c>
      <c r="AR120">
        <f t="shared" si="48"/>
        <v>3.5490348699999998</v>
      </c>
      <c r="AS120">
        <f t="shared" si="49"/>
        <v>3.5928537299999999</v>
      </c>
      <c r="AT120">
        <f t="shared" si="50"/>
        <v>3.8188943000000002</v>
      </c>
      <c r="AU120">
        <f t="shared" si="51"/>
        <v>3.7869523050000007</v>
      </c>
      <c r="AV120">
        <f t="shared" si="52"/>
        <v>4.0038740150000001</v>
      </c>
    </row>
    <row r="121" spans="23:48" x14ac:dyDescent="0.3">
      <c r="W121">
        <v>1890.6525999999999</v>
      </c>
      <c r="X121">
        <f t="shared" si="28"/>
        <v>7.8411516199999998</v>
      </c>
      <c r="Y121">
        <f t="shared" si="29"/>
        <v>6.9254863600000007</v>
      </c>
      <c r="Z121">
        <f t="shared" si="30"/>
        <v>6.7144337600000013</v>
      </c>
      <c r="AA121">
        <f t="shared" si="31"/>
        <v>6.6241727199999998</v>
      </c>
      <c r="AB121">
        <f t="shared" si="32"/>
        <v>6.1039948000000006</v>
      </c>
      <c r="AC121">
        <f t="shared" si="33"/>
        <v>5.6483685000000001</v>
      </c>
      <c r="AD121">
        <f t="shared" si="34"/>
        <v>5.4241727200000005</v>
      </c>
      <c r="AE121">
        <f t="shared" si="35"/>
        <v>5.1671558399999995</v>
      </c>
      <c r="AF121">
        <f t="shared" si="36"/>
        <v>4.5177811600000002</v>
      </c>
      <c r="AG121">
        <f t="shared" si="37"/>
        <v>4.5983684999999994</v>
      </c>
      <c r="AH121">
        <f t="shared" si="38"/>
        <v>4.2009727200000002</v>
      </c>
      <c r="AI121">
        <f t="shared" si="39"/>
        <v>3.9609116799999997</v>
      </c>
      <c r="AJ121">
        <f t="shared" si="40"/>
        <v>3.8948464200000004</v>
      </c>
      <c r="AK121">
        <f t="shared" si="41"/>
        <v>3.6268769400000007</v>
      </c>
      <c r="AL121">
        <f t="shared" si="42"/>
        <v>3.5927422</v>
      </c>
      <c r="AM121">
        <f t="shared" si="43"/>
        <v>3.6365032399999997</v>
      </c>
      <c r="AN121">
        <f t="shared" si="44"/>
        <v>3.3668379800000006</v>
      </c>
      <c r="AO121">
        <f t="shared" si="45"/>
        <v>3.3826032399999999</v>
      </c>
      <c r="AP121">
        <f t="shared" si="46"/>
        <v>3.4668379800000002</v>
      </c>
      <c r="AQ121">
        <f t="shared" si="47"/>
        <v>3.4605990200000001</v>
      </c>
      <c r="AR121">
        <f t="shared" si="48"/>
        <v>3.5356253199999998</v>
      </c>
      <c r="AS121">
        <f t="shared" si="49"/>
        <v>3.5764642799999997</v>
      </c>
      <c r="AT121">
        <f t="shared" si="50"/>
        <v>3.8039948000000003</v>
      </c>
      <c r="AU121">
        <f t="shared" si="51"/>
        <v>3.7668379800000009</v>
      </c>
      <c r="AV121">
        <f t="shared" si="52"/>
        <v>3.9882295400000003</v>
      </c>
    </row>
    <row r="122" spans="23:48" x14ac:dyDescent="0.3">
      <c r="W122">
        <v>1898.10346</v>
      </c>
      <c r="X122">
        <f t="shared" si="28"/>
        <v>7.8314655019999995</v>
      </c>
      <c r="Y122">
        <f t="shared" si="29"/>
        <v>6.9150551560000002</v>
      </c>
      <c r="Z122">
        <f t="shared" si="30"/>
        <v>6.6965516960000011</v>
      </c>
      <c r="AA122">
        <f t="shared" si="31"/>
        <v>6.6033103119999996</v>
      </c>
      <c r="AB122">
        <f t="shared" si="32"/>
        <v>6.0890930800000005</v>
      </c>
      <c r="AC122">
        <f t="shared" si="33"/>
        <v>5.6297413499999998</v>
      </c>
      <c r="AD122">
        <f t="shared" si="34"/>
        <v>5.4033103120000003</v>
      </c>
      <c r="AE122">
        <f t="shared" si="35"/>
        <v>5.1552344639999994</v>
      </c>
      <c r="AF122">
        <f t="shared" si="36"/>
        <v>4.4924482359999995</v>
      </c>
      <c r="AG122">
        <f t="shared" si="37"/>
        <v>4.579741349999999</v>
      </c>
      <c r="AH122">
        <f t="shared" si="38"/>
        <v>4.1801103120000001</v>
      </c>
      <c r="AI122">
        <f t="shared" si="39"/>
        <v>3.9370689279999986</v>
      </c>
      <c r="AJ122">
        <f t="shared" si="40"/>
        <v>3.8702585819999999</v>
      </c>
      <c r="AK122">
        <f t="shared" si="41"/>
        <v>3.6037792739999999</v>
      </c>
      <c r="AL122">
        <f t="shared" si="42"/>
        <v>3.5703896199999994</v>
      </c>
      <c r="AM122">
        <f t="shared" si="43"/>
        <v>3.6171310039999991</v>
      </c>
      <c r="AN122">
        <f t="shared" si="44"/>
        <v>3.3467206579999997</v>
      </c>
      <c r="AO122">
        <f t="shared" si="45"/>
        <v>3.3632310039999993</v>
      </c>
      <c r="AP122">
        <f t="shared" si="46"/>
        <v>3.4467206579999994</v>
      </c>
      <c r="AQ122">
        <f t="shared" si="47"/>
        <v>3.4434620420000002</v>
      </c>
      <c r="AR122">
        <f t="shared" si="48"/>
        <v>3.5222137719999997</v>
      </c>
      <c r="AS122">
        <f t="shared" si="49"/>
        <v>3.560072388</v>
      </c>
      <c r="AT122">
        <f t="shared" si="50"/>
        <v>3.7890930799999998</v>
      </c>
      <c r="AU122">
        <f t="shared" si="51"/>
        <v>3.7467206580000001</v>
      </c>
      <c r="AV122">
        <f t="shared" si="52"/>
        <v>3.9725827339999999</v>
      </c>
    </row>
    <row r="123" spans="23:48" x14ac:dyDescent="0.3">
      <c r="W123">
        <v>1905.5554500000001</v>
      </c>
      <c r="X123">
        <f t="shared" si="28"/>
        <v>7.8217779149999993</v>
      </c>
      <c r="Y123">
        <f t="shared" si="29"/>
        <v>6.9046223700000002</v>
      </c>
      <c r="Z123">
        <f t="shared" si="30"/>
        <v>6.6786669200000013</v>
      </c>
      <c r="AA123">
        <f t="shared" si="31"/>
        <v>6.5824447399999988</v>
      </c>
      <c r="AB123">
        <f t="shared" si="32"/>
        <v>6.0741891000000008</v>
      </c>
      <c r="AC123">
        <f t="shared" si="33"/>
        <v>5.6111113750000001</v>
      </c>
      <c r="AD123">
        <f t="shared" si="34"/>
        <v>5.3824447399999995</v>
      </c>
      <c r="AE123">
        <f t="shared" si="35"/>
        <v>5.1433112799999989</v>
      </c>
      <c r="AF123">
        <f t="shared" si="36"/>
        <v>4.4671114699999999</v>
      </c>
      <c r="AG123">
        <f t="shared" si="37"/>
        <v>4.5611113749999994</v>
      </c>
      <c r="AH123">
        <f t="shared" si="38"/>
        <v>4.1592447399999992</v>
      </c>
      <c r="AI123">
        <f t="shared" si="39"/>
        <v>3.9132225599999986</v>
      </c>
      <c r="AJ123">
        <f t="shared" si="40"/>
        <v>3.8456670150000001</v>
      </c>
      <c r="AK123">
        <f t="shared" si="41"/>
        <v>3.5806781049999996</v>
      </c>
      <c r="AL123">
        <f t="shared" si="42"/>
        <v>3.5480336499999989</v>
      </c>
      <c r="AM123">
        <f t="shared" si="43"/>
        <v>3.5977558299999988</v>
      </c>
      <c r="AN123">
        <f t="shared" si="44"/>
        <v>3.3266002849999996</v>
      </c>
      <c r="AO123">
        <f t="shared" si="45"/>
        <v>3.343855829999999</v>
      </c>
      <c r="AP123">
        <f t="shared" si="46"/>
        <v>3.4266002849999992</v>
      </c>
      <c r="AQ123">
        <f t="shared" si="47"/>
        <v>3.4263224650000002</v>
      </c>
      <c r="AR123">
        <f t="shared" si="48"/>
        <v>3.5088001899999997</v>
      </c>
      <c r="AS123">
        <f t="shared" si="49"/>
        <v>3.5436780099999998</v>
      </c>
      <c r="AT123">
        <f t="shared" si="50"/>
        <v>3.7741891000000001</v>
      </c>
      <c r="AU123">
        <f t="shared" si="51"/>
        <v>3.726600285</v>
      </c>
      <c r="AV123">
        <f t="shared" si="52"/>
        <v>3.956933555</v>
      </c>
    </row>
    <row r="124" spans="23:48" x14ac:dyDescent="0.3">
      <c r="W124">
        <v>1913.00855</v>
      </c>
      <c r="X124">
        <f t="shared" si="28"/>
        <v>7.8120888849999996</v>
      </c>
      <c r="Y124">
        <f t="shared" si="29"/>
        <v>6.8941880300000005</v>
      </c>
      <c r="Z124">
        <f t="shared" si="30"/>
        <v>6.6607794800000013</v>
      </c>
      <c r="AA124">
        <f t="shared" si="31"/>
        <v>6.5615760599999993</v>
      </c>
      <c r="AB124">
        <f t="shared" si="32"/>
        <v>6.0592829000000012</v>
      </c>
      <c r="AC124">
        <f t="shared" si="33"/>
        <v>5.592478625</v>
      </c>
      <c r="AD124">
        <f t="shared" si="34"/>
        <v>5.36157606</v>
      </c>
      <c r="AE124">
        <f t="shared" si="35"/>
        <v>5.1313863199999989</v>
      </c>
      <c r="AF124">
        <f t="shared" si="36"/>
        <v>4.4417709299999997</v>
      </c>
      <c r="AG124">
        <f t="shared" si="37"/>
        <v>4.5424786249999993</v>
      </c>
      <c r="AH124">
        <f t="shared" si="38"/>
        <v>4.1383760599999997</v>
      </c>
      <c r="AI124">
        <f t="shared" si="39"/>
        <v>3.8893726399999986</v>
      </c>
      <c r="AJ124">
        <f t="shared" si="40"/>
        <v>3.821071785</v>
      </c>
      <c r="AK124">
        <f t="shared" si="41"/>
        <v>3.5575734949999998</v>
      </c>
      <c r="AL124">
        <f t="shared" si="42"/>
        <v>3.5256743499999992</v>
      </c>
      <c r="AM124">
        <f t="shared" si="43"/>
        <v>3.5783777699999995</v>
      </c>
      <c r="AN124">
        <f t="shared" si="44"/>
        <v>3.3064769150000002</v>
      </c>
      <c r="AO124">
        <f t="shared" si="45"/>
        <v>3.3244777699999997</v>
      </c>
      <c r="AP124">
        <f t="shared" si="46"/>
        <v>3.4064769149999998</v>
      </c>
      <c r="AQ124">
        <f t="shared" si="47"/>
        <v>3.4091803350000003</v>
      </c>
      <c r="AR124">
        <f t="shared" si="48"/>
        <v>3.4953846099999999</v>
      </c>
      <c r="AS124">
        <f t="shared" si="49"/>
        <v>3.5272811900000001</v>
      </c>
      <c r="AT124">
        <f t="shared" si="50"/>
        <v>3.7592829000000001</v>
      </c>
      <c r="AU124">
        <f t="shared" si="51"/>
        <v>3.7064769150000005</v>
      </c>
      <c r="AV124">
        <f t="shared" si="52"/>
        <v>3.9412820449999995</v>
      </c>
    </row>
    <row r="125" spans="23:48" x14ac:dyDescent="0.3">
      <c r="W125">
        <v>1920.4627800000001</v>
      </c>
      <c r="X125">
        <f t="shared" si="28"/>
        <v>7.8023983860000001</v>
      </c>
      <c r="Y125">
        <f t="shared" si="29"/>
        <v>6.8837521079999995</v>
      </c>
      <c r="Z125">
        <f t="shared" si="30"/>
        <v>6.6428893280000008</v>
      </c>
      <c r="AA125">
        <f t="shared" si="31"/>
        <v>6.5407042159999991</v>
      </c>
      <c r="AB125">
        <f t="shared" si="32"/>
        <v>6.0443744400000003</v>
      </c>
      <c r="AC125">
        <f t="shared" si="33"/>
        <v>5.5738430499999998</v>
      </c>
      <c r="AD125">
        <f t="shared" si="34"/>
        <v>5.3407042159999998</v>
      </c>
      <c r="AE125">
        <f t="shared" si="35"/>
        <v>5.1194595519999995</v>
      </c>
      <c r="AF125">
        <f t="shared" si="36"/>
        <v>4.4164265479999996</v>
      </c>
      <c r="AG125">
        <f t="shared" si="37"/>
        <v>4.5238430499999991</v>
      </c>
      <c r="AH125">
        <f t="shared" si="38"/>
        <v>4.1175042159999995</v>
      </c>
      <c r="AI125">
        <f t="shared" si="39"/>
        <v>3.8655191039999988</v>
      </c>
      <c r="AJ125">
        <f t="shared" si="40"/>
        <v>3.7964728260000005</v>
      </c>
      <c r="AK125">
        <f t="shared" si="41"/>
        <v>3.5344653819999996</v>
      </c>
      <c r="AL125">
        <f t="shared" si="42"/>
        <v>3.5033116599999996</v>
      </c>
      <c r="AM125">
        <f t="shared" si="43"/>
        <v>3.5589967719999995</v>
      </c>
      <c r="AN125">
        <f t="shared" si="44"/>
        <v>3.2863504939999997</v>
      </c>
      <c r="AO125">
        <f t="shared" si="45"/>
        <v>3.3050967719999997</v>
      </c>
      <c r="AP125">
        <f t="shared" si="46"/>
        <v>3.3863504939999993</v>
      </c>
      <c r="AQ125">
        <f t="shared" si="47"/>
        <v>3.3920356059999994</v>
      </c>
      <c r="AR125">
        <f t="shared" si="48"/>
        <v>3.4819669959999997</v>
      </c>
      <c r="AS125">
        <f t="shared" si="49"/>
        <v>3.5108818839999998</v>
      </c>
      <c r="AT125">
        <f t="shared" si="50"/>
        <v>3.7443744400000001</v>
      </c>
      <c r="AU125">
        <f t="shared" si="51"/>
        <v>3.686350494</v>
      </c>
      <c r="AV125">
        <f t="shared" si="52"/>
        <v>3.9256281619999998</v>
      </c>
    </row>
    <row r="126" spans="23:48" x14ac:dyDescent="0.3">
      <c r="W126">
        <v>1927.91813</v>
      </c>
      <c r="X126">
        <f t="shared" si="28"/>
        <v>7.7927064309999992</v>
      </c>
      <c r="Y126">
        <f t="shared" si="29"/>
        <v>6.8733146180000002</v>
      </c>
      <c r="Z126">
        <f t="shared" si="30"/>
        <v>6.6249964880000007</v>
      </c>
      <c r="AA126">
        <f t="shared" si="31"/>
        <v>6.5198292359999996</v>
      </c>
      <c r="AB126">
        <f t="shared" si="32"/>
        <v>6.0294637400000006</v>
      </c>
      <c r="AC126">
        <f t="shared" si="33"/>
        <v>5.5552046749999997</v>
      </c>
      <c r="AD126">
        <f t="shared" si="34"/>
        <v>5.3198292360000003</v>
      </c>
      <c r="AE126">
        <f t="shared" si="35"/>
        <v>5.1075309919999992</v>
      </c>
      <c r="AF126">
        <f t="shared" si="36"/>
        <v>4.3910783579999997</v>
      </c>
      <c r="AG126">
        <f t="shared" si="37"/>
        <v>4.505204674999999</v>
      </c>
      <c r="AH126">
        <f t="shared" si="38"/>
        <v>4.0966292360000001</v>
      </c>
      <c r="AI126">
        <f t="shared" si="39"/>
        <v>3.841661983999999</v>
      </c>
      <c r="AJ126">
        <f t="shared" si="40"/>
        <v>3.7718701710000007</v>
      </c>
      <c r="AK126">
        <f t="shared" si="41"/>
        <v>3.5113537969999999</v>
      </c>
      <c r="AL126">
        <f t="shared" si="42"/>
        <v>3.4809456099999991</v>
      </c>
      <c r="AM126">
        <f t="shared" si="43"/>
        <v>3.5396128619999994</v>
      </c>
      <c r="AN126">
        <f t="shared" si="44"/>
        <v>3.2662210490000003</v>
      </c>
      <c r="AO126">
        <f t="shared" si="45"/>
        <v>3.2857128619999996</v>
      </c>
      <c r="AP126">
        <f t="shared" si="46"/>
        <v>3.366221049</v>
      </c>
      <c r="AQ126">
        <f t="shared" si="47"/>
        <v>3.3748883010000004</v>
      </c>
      <c r="AR126">
        <f t="shared" si="48"/>
        <v>3.4685473659999997</v>
      </c>
      <c r="AS126">
        <f t="shared" si="49"/>
        <v>3.4944801139999999</v>
      </c>
      <c r="AT126">
        <f t="shared" si="50"/>
        <v>3.7294637399999999</v>
      </c>
      <c r="AU126">
        <f t="shared" si="51"/>
        <v>3.6662210490000007</v>
      </c>
      <c r="AV126">
        <f t="shared" si="52"/>
        <v>3.909971927</v>
      </c>
    </row>
    <row r="127" spans="23:48" x14ac:dyDescent="0.3">
      <c r="W127">
        <v>1935.3746000000001</v>
      </c>
      <c r="X127">
        <f t="shared" si="28"/>
        <v>7.7830130199999994</v>
      </c>
      <c r="Y127">
        <f t="shared" si="29"/>
        <v>6.86287556</v>
      </c>
      <c r="Z127">
        <f t="shared" si="30"/>
        <v>6.6071009600000012</v>
      </c>
      <c r="AA127">
        <f t="shared" si="31"/>
        <v>6.4989511199999992</v>
      </c>
      <c r="AB127">
        <f t="shared" si="32"/>
        <v>6.0145508000000003</v>
      </c>
      <c r="AC127">
        <f t="shared" si="33"/>
        <v>5.5365634999999997</v>
      </c>
      <c r="AD127">
        <f t="shared" si="34"/>
        <v>5.2989511199999999</v>
      </c>
      <c r="AE127">
        <f t="shared" si="35"/>
        <v>5.0956006399999989</v>
      </c>
      <c r="AF127">
        <f t="shared" si="36"/>
        <v>4.36572636</v>
      </c>
      <c r="AG127">
        <f t="shared" si="37"/>
        <v>4.486563499999999</v>
      </c>
      <c r="AH127">
        <f t="shared" si="38"/>
        <v>4.0757511199999996</v>
      </c>
      <c r="AI127">
        <f t="shared" si="39"/>
        <v>3.8178012799999985</v>
      </c>
      <c r="AJ127">
        <f t="shared" si="40"/>
        <v>3.7472638199999997</v>
      </c>
      <c r="AK127">
        <f t="shared" si="41"/>
        <v>3.4882387399999999</v>
      </c>
      <c r="AL127">
        <f t="shared" si="42"/>
        <v>3.4585761999999987</v>
      </c>
      <c r="AM127">
        <f t="shared" si="43"/>
        <v>3.5202260399999989</v>
      </c>
      <c r="AN127">
        <f t="shared" si="44"/>
        <v>3.2460885800000003</v>
      </c>
      <c r="AO127">
        <f t="shared" si="45"/>
        <v>3.2663260399999992</v>
      </c>
      <c r="AP127">
        <f t="shared" si="46"/>
        <v>3.34608858</v>
      </c>
      <c r="AQ127">
        <f t="shared" si="47"/>
        <v>3.3577384199999996</v>
      </c>
      <c r="AR127">
        <f t="shared" si="48"/>
        <v>3.4551257199999994</v>
      </c>
      <c r="AS127">
        <f t="shared" si="49"/>
        <v>3.4780758799999996</v>
      </c>
      <c r="AT127">
        <f t="shared" si="50"/>
        <v>3.7145508</v>
      </c>
      <c r="AU127">
        <f t="shared" si="51"/>
        <v>3.6460885800000007</v>
      </c>
      <c r="AV127">
        <f t="shared" si="52"/>
        <v>3.8943133400000001</v>
      </c>
    </row>
    <row r="128" spans="23:48" x14ac:dyDescent="0.3">
      <c r="W128">
        <v>1942.8321800000001</v>
      </c>
      <c r="X128">
        <f t="shared" si="28"/>
        <v>7.7733181659999993</v>
      </c>
      <c r="Y128">
        <f t="shared" si="29"/>
        <v>6.852434948</v>
      </c>
      <c r="Z128">
        <f t="shared" si="30"/>
        <v>6.5892027680000007</v>
      </c>
      <c r="AA128">
        <f t="shared" si="31"/>
        <v>6.4780698959999992</v>
      </c>
      <c r="AB128">
        <f t="shared" si="32"/>
        <v>5.999635640000001</v>
      </c>
      <c r="AC128">
        <f t="shared" si="33"/>
        <v>5.5179195499999993</v>
      </c>
      <c r="AD128">
        <f t="shared" si="34"/>
        <v>5.2780698959999999</v>
      </c>
      <c r="AE128">
        <f t="shared" si="35"/>
        <v>5.0836685119999991</v>
      </c>
      <c r="AF128">
        <f t="shared" si="36"/>
        <v>4.3403705879999999</v>
      </c>
      <c r="AG128">
        <f t="shared" si="37"/>
        <v>4.4679195499999986</v>
      </c>
      <c r="AH128">
        <f t="shared" si="38"/>
        <v>4.0548698959999996</v>
      </c>
      <c r="AI128">
        <f t="shared" si="39"/>
        <v>3.793937023999999</v>
      </c>
      <c r="AJ128">
        <f t="shared" si="40"/>
        <v>3.7226538060000003</v>
      </c>
      <c r="AK128">
        <f t="shared" si="41"/>
        <v>3.4651202419999994</v>
      </c>
      <c r="AL128">
        <f t="shared" si="42"/>
        <v>3.4362034599999989</v>
      </c>
      <c r="AM128">
        <f t="shared" si="43"/>
        <v>3.5008363319999987</v>
      </c>
      <c r="AN128">
        <f t="shared" si="44"/>
        <v>3.2259531140000002</v>
      </c>
      <c r="AO128">
        <f t="shared" si="45"/>
        <v>3.2469363319999989</v>
      </c>
      <c r="AP128">
        <f t="shared" si="46"/>
        <v>3.3259531139999998</v>
      </c>
      <c r="AQ128">
        <f t="shared" si="47"/>
        <v>3.3405859859999998</v>
      </c>
      <c r="AR128">
        <f t="shared" si="48"/>
        <v>3.4417020759999994</v>
      </c>
      <c r="AS128">
        <f t="shared" si="49"/>
        <v>3.4616692039999997</v>
      </c>
      <c r="AT128">
        <f t="shared" si="50"/>
        <v>3.6996356399999999</v>
      </c>
      <c r="AU128">
        <f t="shared" si="51"/>
        <v>3.6259531140000005</v>
      </c>
      <c r="AV128">
        <f t="shared" si="52"/>
        <v>3.878652422</v>
      </c>
    </row>
    <row r="129" spans="23:48" x14ac:dyDescent="0.3">
      <c r="W129">
        <v>1950.29089</v>
      </c>
      <c r="X129">
        <f t="shared" si="28"/>
        <v>7.7636218429999992</v>
      </c>
      <c r="Y129">
        <f t="shared" si="29"/>
        <v>6.8419927539999996</v>
      </c>
      <c r="Z129">
        <f t="shared" si="30"/>
        <v>6.5713018640000014</v>
      </c>
      <c r="AA129">
        <f t="shared" si="31"/>
        <v>6.4571855079999994</v>
      </c>
      <c r="AB129">
        <f t="shared" si="32"/>
        <v>5.9847182200000013</v>
      </c>
      <c r="AC129">
        <f t="shared" si="33"/>
        <v>5.4992727749999997</v>
      </c>
      <c r="AD129">
        <f t="shared" si="34"/>
        <v>5.2571855080000001</v>
      </c>
      <c r="AE129">
        <f t="shared" si="35"/>
        <v>5.071734575999999</v>
      </c>
      <c r="AF129">
        <f t="shared" si="36"/>
        <v>4.3150109739999998</v>
      </c>
      <c r="AG129">
        <f t="shared" si="37"/>
        <v>4.449272774999999</v>
      </c>
      <c r="AH129">
        <f t="shared" si="38"/>
        <v>4.0339855079999998</v>
      </c>
      <c r="AI129">
        <f t="shared" si="39"/>
        <v>3.7700691519999987</v>
      </c>
      <c r="AJ129">
        <f t="shared" si="40"/>
        <v>3.6980400630000005</v>
      </c>
      <c r="AK129">
        <f t="shared" si="41"/>
        <v>3.4419982410000003</v>
      </c>
      <c r="AL129">
        <f t="shared" si="42"/>
        <v>3.4138273299999993</v>
      </c>
      <c r="AM129">
        <f t="shared" si="43"/>
        <v>3.4814436859999995</v>
      </c>
      <c r="AN129">
        <f t="shared" si="44"/>
        <v>3.2058145969999998</v>
      </c>
      <c r="AO129">
        <f t="shared" si="45"/>
        <v>3.2275436859999997</v>
      </c>
      <c r="AP129">
        <f t="shared" si="46"/>
        <v>3.3058145969999995</v>
      </c>
      <c r="AQ129">
        <f t="shared" si="47"/>
        <v>3.3234309529999999</v>
      </c>
      <c r="AR129">
        <f t="shared" si="48"/>
        <v>3.4282763979999999</v>
      </c>
      <c r="AS129">
        <f t="shared" si="49"/>
        <v>3.4452600420000001</v>
      </c>
      <c r="AT129">
        <f t="shared" si="50"/>
        <v>3.6847182200000002</v>
      </c>
      <c r="AU129">
        <f t="shared" si="51"/>
        <v>3.6058145970000002</v>
      </c>
      <c r="AV129">
        <f t="shared" si="52"/>
        <v>3.862989131</v>
      </c>
    </row>
    <row r="130" spans="23:48" x14ac:dyDescent="0.3">
      <c r="W130">
        <v>1957.75072</v>
      </c>
      <c r="X130">
        <f t="shared" si="28"/>
        <v>7.7539240639999996</v>
      </c>
      <c r="Y130">
        <f t="shared" si="29"/>
        <v>6.8315489920000001</v>
      </c>
      <c r="Z130">
        <f t="shared" si="30"/>
        <v>6.5533982720000008</v>
      </c>
      <c r="AA130">
        <f t="shared" si="31"/>
        <v>6.4362979839999994</v>
      </c>
      <c r="AB130">
        <f t="shared" si="32"/>
        <v>5.969798560000001</v>
      </c>
      <c r="AC130">
        <f t="shared" si="33"/>
        <v>5.4806232000000001</v>
      </c>
      <c r="AD130">
        <f t="shared" si="34"/>
        <v>5.2362979840000001</v>
      </c>
      <c r="AE130">
        <f t="shared" si="35"/>
        <v>5.0597988479999998</v>
      </c>
      <c r="AF130">
        <f t="shared" si="36"/>
        <v>4.2896475519999999</v>
      </c>
      <c r="AG130">
        <f t="shared" si="37"/>
        <v>4.4306231999999994</v>
      </c>
      <c r="AH130">
        <f t="shared" si="38"/>
        <v>4.0130979839999998</v>
      </c>
      <c r="AI130">
        <f t="shared" si="39"/>
        <v>3.7461976959999985</v>
      </c>
      <c r="AJ130">
        <f t="shared" si="40"/>
        <v>3.6734226240000005</v>
      </c>
      <c r="AK130">
        <f t="shared" si="41"/>
        <v>3.418872768</v>
      </c>
      <c r="AL130">
        <f t="shared" si="42"/>
        <v>3.3914478399999997</v>
      </c>
      <c r="AM130">
        <f t="shared" si="43"/>
        <v>3.4620481279999993</v>
      </c>
      <c r="AN130">
        <f t="shared" si="44"/>
        <v>3.1856730560000006</v>
      </c>
      <c r="AO130">
        <f t="shared" si="45"/>
        <v>3.2081481279999995</v>
      </c>
      <c r="AP130">
        <f t="shared" si="46"/>
        <v>3.2856730560000003</v>
      </c>
      <c r="AQ130">
        <f t="shared" si="47"/>
        <v>3.3062733440000001</v>
      </c>
      <c r="AR130">
        <f t="shared" si="48"/>
        <v>3.4148487039999997</v>
      </c>
      <c r="AS130">
        <f t="shared" si="49"/>
        <v>3.4288484160000001</v>
      </c>
      <c r="AT130">
        <f t="shared" si="50"/>
        <v>3.6697985600000003</v>
      </c>
      <c r="AU130">
        <f t="shared" si="51"/>
        <v>3.585673056000001</v>
      </c>
      <c r="AV130">
        <f t="shared" si="52"/>
        <v>3.8473234879999998</v>
      </c>
    </row>
    <row r="131" spans="23:48" x14ac:dyDescent="0.3">
      <c r="W131">
        <v>1965.2116699999999</v>
      </c>
      <c r="X131">
        <f t="shared" si="28"/>
        <v>7.7442248290000002</v>
      </c>
      <c r="Y131">
        <f t="shared" si="29"/>
        <v>6.8211036620000005</v>
      </c>
      <c r="Z131">
        <f t="shared" si="30"/>
        <v>6.5354919920000016</v>
      </c>
      <c r="AA131">
        <f t="shared" si="31"/>
        <v>6.4154073239999994</v>
      </c>
      <c r="AB131">
        <f t="shared" si="32"/>
        <v>5.9548766600000009</v>
      </c>
      <c r="AC131">
        <f t="shared" si="33"/>
        <v>5.4619708249999999</v>
      </c>
      <c r="AD131">
        <f t="shared" si="34"/>
        <v>5.2154073240000001</v>
      </c>
      <c r="AE131">
        <f t="shared" si="35"/>
        <v>5.0478613279999998</v>
      </c>
      <c r="AF131">
        <f t="shared" si="36"/>
        <v>4.2642803220000003</v>
      </c>
      <c r="AG131">
        <f t="shared" si="37"/>
        <v>4.4119708249999992</v>
      </c>
      <c r="AH131">
        <f t="shared" si="38"/>
        <v>3.9922073239999998</v>
      </c>
      <c r="AI131">
        <f t="shared" si="39"/>
        <v>3.7223226559999993</v>
      </c>
      <c r="AJ131">
        <f t="shared" si="40"/>
        <v>3.6488014890000002</v>
      </c>
      <c r="AK131">
        <f t="shared" si="41"/>
        <v>3.3957438230000001</v>
      </c>
      <c r="AL131">
        <f t="shared" si="42"/>
        <v>3.36906499</v>
      </c>
      <c r="AM131">
        <f t="shared" si="43"/>
        <v>3.4426496579999997</v>
      </c>
      <c r="AN131">
        <f t="shared" si="44"/>
        <v>3.1655284910000008</v>
      </c>
      <c r="AO131">
        <f t="shared" si="45"/>
        <v>3.1887496579999999</v>
      </c>
      <c r="AP131">
        <f t="shared" si="46"/>
        <v>3.2655284910000004</v>
      </c>
      <c r="AQ131">
        <f t="shared" si="47"/>
        <v>3.2891131590000002</v>
      </c>
      <c r="AR131">
        <f t="shared" si="48"/>
        <v>3.4014189939999997</v>
      </c>
      <c r="AS131">
        <f t="shared" si="49"/>
        <v>3.4124343259999996</v>
      </c>
      <c r="AT131">
        <f t="shared" si="50"/>
        <v>3.6548766600000002</v>
      </c>
      <c r="AU131">
        <f t="shared" si="51"/>
        <v>3.5655284910000011</v>
      </c>
      <c r="AV131">
        <f t="shared" si="52"/>
        <v>3.8316554930000004</v>
      </c>
    </row>
    <row r="132" spans="23:48" x14ac:dyDescent="0.3">
      <c r="W132">
        <v>1972.67374</v>
      </c>
      <c r="X132">
        <f t="shared" si="28"/>
        <v>7.7345241379999994</v>
      </c>
      <c r="Y132">
        <f t="shared" si="29"/>
        <v>6.810656764</v>
      </c>
      <c r="Z132">
        <f t="shared" si="30"/>
        <v>6.5175830240000012</v>
      </c>
      <c r="AA132">
        <f t="shared" si="31"/>
        <v>6.3945135279999992</v>
      </c>
      <c r="AB132">
        <f t="shared" si="32"/>
        <v>5.9399525200000003</v>
      </c>
      <c r="AC132">
        <f t="shared" si="33"/>
        <v>5.4433156499999997</v>
      </c>
      <c r="AD132">
        <f t="shared" si="34"/>
        <v>5.1945135279999999</v>
      </c>
      <c r="AE132">
        <f t="shared" si="35"/>
        <v>5.0359220159999998</v>
      </c>
      <c r="AF132">
        <f t="shared" si="36"/>
        <v>4.238909284</v>
      </c>
      <c r="AG132">
        <f t="shared" si="37"/>
        <v>4.393315649999999</v>
      </c>
      <c r="AH132">
        <f t="shared" si="38"/>
        <v>3.9713135279999996</v>
      </c>
      <c r="AI132">
        <f t="shared" si="39"/>
        <v>3.6984440319999994</v>
      </c>
      <c r="AJ132">
        <f t="shared" si="40"/>
        <v>3.6241766580000006</v>
      </c>
      <c r="AK132">
        <f t="shared" si="41"/>
        <v>3.3726114059999999</v>
      </c>
      <c r="AL132">
        <f t="shared" si="42"/>
        <v>3.3466787799999995</v>
      </c>
      <c r="AM132">
        <f t="shared" si="43"/>
        <v>3.4232482759999998</v>
      </c>
      <c r="AN132">
        <f t="shared" si="44"/>
        <v>3.1453809020000003</v>
      </c>
      <c r="AO132">
        <f t="shared" si="45"/>
        <v>3.169348276</v>
      </c>
      <c r="AP132">
        <f t="shared" si="46"/>
        <v>3.245380902</v>
      </c>
      <c r="AQ132">
        <f t="shared" si="47"/>
        <v>3.2719503980000004</v>
      </c>
      <c r="AR132">
        <f t="shared" si="48"/>
        <v>3.3879872679999998</v>
      </c>
      <c r="AS132">
        <f t="shared" si="49"/>
        <v>3.3960177719999995</v>
      </c>
      <c r="AT132">
        <f t="shared" si="50"/>
        <v>3.63995252</v>
      </c>
      <c r="AU132">
        <f t="shared" si="51"/>
        <v>3.5453809020000007</v>
      </c>
      <c r="AV132">
        <f t="shared" si="52"/>
        <v>3.8159851460000001</v>
      </c>
    </row>
    <row r="133" spans="23:48" x14ac:dyDescent="0.3">
      <c r="W133">
        <v>1980.1369299999999</v>
      </c>
      <c r="X133">
        <f t="shared" si="28"/>
        <v>7.7248219909999998</v>
      </c>
      <c r="Y133">
        <f t="shared" si="29"/>
        <v>6.8002082980000003</v>
      </c>
      <c r="Z133">
        <f t="shared" si="30"/>
        <v>6.4996713680000013</v>
      </c>
      <c r="AA133">
        <f t="shared" si="31"/>
        <v>6.3736165959999997</v>
      </c>
      <c r="AB133">
        <f t="shared" si="32"/>
        <v>5.9250261400000008</v>
      </c>
      <c r="AC133">
        <f t="shared" si="33"/>
        <v>5.4246576749999997</v>
      </c>
      <c r="AD133">
        <f t="shared" si="34"/>
        <v>5.1736165960000005</v>
      </c>
      <c r="AE133">
        <f t="shared" si="35"/>
        <v>5.0239809119999999</v>
      </c>
      <c r="AF133">
        <f t="shared" si="36"/>
        <v>4.2135344380000008</v>
      </c>
      <c r="AG133">
        <f t="shared" si="37"/>
        <v>4.374657674999999</v>
      </c>
      <c r="AH133">
        <f t="shared" si="38"/>
        <v>3.9504165960000002</v>
      </c>
      <c r="AI133">
        <f t="shared" si="39"/>
        <v>3.6745618239999995</v>
      </c>
      <c r="AJ133">
        <f t="shared" si="40"/>
        <v>3.5995481310000006</v>
      </c>
      <c r="AK133">
        <f t="shared" si="41"/>
        <v>3.3494755170000001</v>
      </c>
      <c r="AL133">
        <f t="shared" si="42"/>
        <v>3.3242892099999999</v>
      </c>
      <c r="AM133">
        <f t="shared" si="43"/>
        <v>3.4038439819999997</v>
      </c>
      <c r="AN133">
        <f t="shared" si="44"/>
        <v>3.1252302890000001</v>
      </c>
      <c r="AO133">
        <f t="shared" si="45"/>
        <v>3.1499439819999999</v>
      </c>
      <c r="AP133">
        <f t="shared" si="46"/>
        <v>3.2252302889999998</v>
      </c>
      <c r="AQ133">
        <f t="shared" si="47"/>
        <v>3.2547850610000006</v>
      </c>
      <c r="AR133">
        <f t="shared" si="48"/>
        <v>3.3745535260000001</v>
      </c>
      <c r="AS133">
        <f t="shared" si="49"/>
        <v>3.3795987539999999</v>
      </c>
      <c r="AT133">
        <f t="shared" si="50"/>
        <v>3.6250261400000001</v>
      </c>
      <c r="AU133">
        <f t="shared" si="51"/>
        <v>3.5252302890000005</v>
      </c>
      <c r="AV133">
        <f t="shared" si="52"/>
        <v>3.8003124470000005</v>
      </c>
    </row>
    <row r="134" spans="23:48" x14ac:dyDescent="0.3">
      <c r="W134">
        <v>1987.60124</v>
      </c>
      <c r="X134">
        <f t="shared" ref="X134:X197" si="53">-0.0013*W134+10.299</f>
        <v>7.7151183879999996</v>
      </c>
      <c r="Y134">
        <f t="shared" ref="Y134:Y197" si="54">-0.0014*W134+9.5724</f>
        <v>6.7897582639999996</v>
      </c>
      <c r="Z134">
        <f t="shared" ref="Z134:Z197" si="55">-0.0024*W134+11.252</f>
        <v>6.4817570240000011</v>
      </c>
      <c r="AA134">
        <f t="shared" ref="AA134:AA197" si="56">-0.0028*W134+11.918</f>
        <v>6.3527165279999993</v>
      </c>
      <c r="AB134">
        <f t="shared" ref="AB134:AB197" si="57">-0.002*W134+9.8853</f>
        <v>5.9100975200000008</v>
      </c>
      <c r="AC134">
        <f t="shared" ref="AC134:AC197" si="58">-0.0025*W134+10.375</f>
        <v>5.4059968999999999</v>
      </c>
      <c r="AD134">
        <f t="shared" ref="AD134:AD197" si="59">-0.0028*W134+10.718</f>
        <v>5.152716528</v>
      </c>
      <c r="AE134">
        <f t="shared" ref="AE134:AE197" si="60">-0.0016*W134+8.1922</f>
        <v>5.012038016</v>
      </c>
      <c r="AF134">
        <f t="shared" ref="AF134:AF197" si="61">-0.0034*W134+10.946</f>
        <v>4.1881557840000001</v>
      </c>
      <c r="AG134">
        <f t="shared" ref="AG134:AG197" si="62">-0.0025*W134+9.325</f>
        <v>4.3559968999999992</v>
      </c>
      <c r="AH134">
        <f t="shared" ref="AH134:AH197" si="63">-0.0028*W134+9.4948</f>
        <v>3.9295165279999997</v>
      </c>
      <c r="AI134">
        <f t="shared" ref="AI134:AI197" si="64">-0.0032*W134+10.011</f>
        <v>3.6506760319999989</v>
      </c>
      <c r="AJ134">
        <f t="shared" ref="AJ134:AJ197" si="65">-0.0033*W134+10.134</f>
        <v>3.5749159080000004</v>
      </c>
      <c r="AK134">
        <f t="shared" ref="AK134:AK197" si="66">-0.0031*W134+9.4879</f>
        <v>3.326336156</v>
      </c>
      <c r="AL134">
        <f t="shared" ref="AL134:AL197" si="67">-0.003*W134+9.2647</f>
        <v>3.3018962799999994</v>
      </c>
      <c r="AM134">
        <f t="shared" ref="AM134:AM197" si="68">-0.0026*W134+8.5522</f>
        <v>3.3844367759999994</v>
      </c>
      <c r="AN134">
        <f t="shared" ref="AN134:AN197" si="69">-0.0027*W134+8.4716</f>
        <v>3.1050766520000002</v>
      </c>
      <c r="AO134">
        <f t="shared" ref="AO134:AO197" si="70">-0.0026*W134+8.2983</f>
        <v>3.1305367759999996</v>
      </c>
      <c r="AP134">
        <f t="shared" ref="AP134:AP197" si="71">-0.0027*W134+8.5716</f>
        <v>3.2050766519999998</v>
      </c>
      <c r="AQ134">
        <f t="shared" ref="AQ134:AQ197" si="72">-0.0023*W134+7.8091</f>
        <v>3.237617148</v>
      </c>
      <c r="AR134">
        <f t="shared" ref="AR134:AR197" si="73">-0.0018*W134+6.9388</f>
        <v>3.3611177679999997</v>
      </c>
      <c r="AS134">
        <f t="shared" ref="AS134:AS197" si="74">-0.0022*W134+7.7359</f>
        <v>3.3631772719999997</v>
      </c>
      <c r="AT134">
        <f t="shared" ref="AT134:AT197" si="75">-0.002*W134+7.5853</f>
        <v>3.6100975200000001</v>
      </c>
      <c r="AU134">
        <f t="shared" ref="AU134:AU197" si="76">-0.0027*W134+8.8716</f>
        <v>3.5050766520000005</v>
      </c>
      <c r="AV134">
        <f t="shared" ref="AV134:AV197" si="77">-0.0021*W134+7.9586</f>
        <v>3.7846373959999999</v>
      </c>
    </row>
    <row r="135" spans="23:48" x14ac:dyDescent="0.3">
      <c r="W135">
        <v>1995.0666699999999</v>
      </c>
      <c r="X135">
        <f t="shared" si="53"/>
        <v>7.7054133289999998</v>
      </c>
      <c r="Y135">
        <f t="shared" si="54"/>
        <v>6.7793066619999998</v>
      </c>
      <c r="Z135">
        <f t="shared" si="55"/>
        <v>6.4638399920000014</v>
      </c>
      <c r="AA135">
        <f t="shared" si="56"/>
        <v>6.3318133239999996</v>
      </c>
      <c r="AB135">
        <f t="shared" si="57"/>
        <v>5.895166660000001</v>
      </c>
      <c r="AC135">
        <f t="shared" si="58"/>
        <v>5.3873333250000002</v>
      </c>
      <c r="AD135">
        <f t="shared" si="59"/>
        <v>5.1318133240000003</v>
      </c>
      <c r="AE135">
        <f t="shared" si="60"/>
        <v>5.0000933280000002</v>
      </c>
      <c r="AF135">
        <f t="shared" si="61"/>
        <v>4.1627733220000005</v>
      </c>
      <c r="AG135">
        <f t="shared" si="62"/>
        <v>4.3373333249999995</v>
      </c>
      <c r="AH135">
        <f t="shared" si="63"/>
        <v>3.9086133240000001</v>
      </c>
      <c r="AI135">
        <f t="shared" si="64"/>
        <v>3.6267866559999993</v>
      </c>
      <c r="AJ135">
        <f t="shared" si="65"/>
        <v>3.5502799890000007</v>
      </c>
      <c r="AK135">
        <f t="shared" si="66"/>
        <v>3.3031933230000003</v>
      </c>
      <c r="AL135">
        <f t="shared" si="67"/>
        <v>3.2794999899999997</v>
      </c>
      <c r="AM135">
        <f t="shared" si="68"/>
        <v>3.3650266579999997</v>
      </c>
      <c r="AN135">
        <f t="shared" si="69"/>
        <v>3.0849199910000005</v>
      </c>
      <c r="AO135">
        <f t="shared" si="70"/>
        <v>3.1111266579999999</v>
      </c>
      <c r="AP135">
        <f t="shared" si="71"/>
        <v>3.1849199910000001</v>
      </c>
      <c r="AQ135">
        <f t="shared" si="72"/>
        <v>3.2204466590000003</v>
      </c>
      <c r="AR135">
        <f t="shared" si="73"/>
        <v>3.3476799939999999</v>
      </c>
      <c r="AS135">
        <f t="shared" si="74"/>
        <v>3.346753326</v>
      </c>
      <c r="AT135">
        <f t="shared" si="75"/>
        <v>3.5951666600000003</v>
      </c>
      <c r="AU135">
        <f t="shared" si="76"/>
        <v>3.4849199910000008</v>
      </c>
      <c r="AV135">
        <f t="shared" si="77"/>
        <v>3.7689599930000002</v>
      </c>
    </row>
    <row r="136" spans="23:48" x14ac:dyDescent="0.3">
      <c r="W136">
        <v>2002.53323</v>
      </c>
      <c r="X136">
        <f t="shared" si="53"/>
        <v>7.695706801</v>
      </c>
      <c r="Y136">
        <f t="shared" si="54"/>
        <v>6.7688534780000005</v>
      </c>
      <c r="Z136">
        <f t="shared" si="55"/>
        <v>6.4459202480000011</v>
      </c>
      <c r="AA136">
        <f t="shared" si="56"/>
        <v>6.3109069559999993</v>
      </c>
      <c r="AB136">
        <f t="shared" si="57"/>
        <v>5.8802335400000008</v>
      </c>
      <c r="AC136">
        <f t="shared" si="58"/>
        <v>5.3686669250000003</v>
      </c>
      <c r="AD136">
        <f t="shared" si="59"/>
        <v>5.110906956</v>
      </c>
      <c r="AE136">
        <f t="shared" si="60"/>
        <v>4.988146832</v>
      </c>
      <c r="AF136">
        <f t="shared" si="61"/>
        <v>4.1373870180000001</v>
      </c>
      <c r="AG136">
        <f t="shared" si="62"/>
        <v>4.3186669249999996</v>
      </c>
      <c r="AH136">
        <f t="shared" si="63"/>
        <v>3.8877069559999997</v>
      </c>
      <c r="AI136">
        <f t="shared" si="64"/>
        <v>3.6028936639999989</v>
      </c>
      <c r="AJ136">
        <f t="shared" si="65"/>
        <v>3.5256403410000008</v>
      </c>
      <c r="AK136">
        <f t="shared" si="66"/>
        <v>3.2800469870000004</v>
      </c>
      <c r="AL136">
        <f t="shared" si="67"/>
        <v>3.2571003099999993</v>
      </c>
      <c r="AM136">
        <f t="shared" si="68"/>
        <v>3.3456136019999994</v>
      </c>
      <c r="AN136">
        <f t="shared" si="69"/>
        <v>3.0647602790000006</v>
      </c>
      <c r="AO136">
        <f t="shared" si="70"/>
        <v>3.0917136019999996</v>
      </c>
      <c r="AP136">
        <f t="shared" si="71"/>
        <v>3.1647602790000002</v>
      </c>
      <c r="AQ136">
        <f t="shared" si="72"/>
        <v>3.2032735710000004</v>
      </c>
      <c r="AR136">
        <f t="shared" si="73"/>
        <v>3.3342401859999997</v>
      </c>
      <c r="AS136">
        <f t="shared" si="74"/>
        <v>3.3303268939999997</v>
      </c>
      <c r="AT136">
        <f t="shared" si="75"/>
        <v>3.58023354</v>
      </c>
      <c r="AU136">
        <f t="shared" si="76"/>
        <v>3.4647602790000009</v>
      </c>
      <c r="AV136">
        <f t="shared" si="77"/>
        <v>3.7532802170000004</v>
      </c>
    </row>
    <row r="137" spans="23:48" x14ac:dyDescent="0.3">
      <c r="W137">
        <v>2010.0009</v>
      </c>
      <c r="X137">
        <f t="shared" si="53"/>
        <v>7.6859988299999991</v>
      </c>
      <c r="Y137">
        <f t="shared" si="54"/>
        <v>6.7583987400000005</v>
      </c>
      <c r="Z137">
        <f t="shared" si="55"/>
        <v>6.4279978400000015</v>
      </c>
      <c r="AA137">
        <f t="shared" si="56"/>
        <v>6.2899974799999994</v>
      </c>
      <c r="AB137">
        <f t="shared" si="57"/>
        <v>5.8652982000000007</v>
      </c>
      <c r="AC137">
        <f t="shared" si="58"/>
        <v>5.34999775</v>
      </c>
      <c r="AD137">
        <f t="shared" si="59"/>
        <v>5.0899974800000001</v>
      </c>
      <c r="AE137">
        <f t="shared" si="60"/>
        <v>4.9761985599999994</v>
      </c>
      <c r="AF137">
        <f t="shared" si="61"/>
        <v>4.11199694</v>
      </c>
      <c r="AG137">
        <f t="shared" si="62"/>
        <v>4.2999977499999993</v>
      </c>
      <c r="AH137">
        <f t="shared" si="63"/>
        <v>3.8667974799999998</v>
      </c>
      <c r="AI137">
        <f t="shared" si="64"/>
        <v>3.5789971199999986</v>
      </c>
      <c r="AJ137">
        <f t="shared" si="65"/>
        <v>3.5009970300000006</v>
      </c>
      <c r="AK137">
        <f t="shared" si="66"/>
        <v>3.25689721</v>
      </c>
      <c r="AL137">
        <f t="shared" si="67"/>
        <v>3.2346972999999997</v>
      </c>
      <c r="AM137">
        <f t="shared" si="68"/>
        <v>3.3261976599999992</v>
      </c>
      <c r="AN137">
        <f t="shared" si="69"/>
        <v>3.0445975700000005</v>
      </c>
      <c r="AO137">
        <f t="shared" si="70"/>
        <v>3.0722976599999994</v>
      </c>
      <c r="AP137">
        <f t="shared" si="71"/>
        <v>3.1445975700000002</v>
      </c>
      <c r="AQ137">
        <f t="shared" si="72"/>
        <v>3.1860979299999999</v>
      </c>
      <c r="AR137">
        <f t="shared" si="73"/>
        <v>3.3207983799999998</v>
      </c>
      <c r="AS137">
        <f t="shared" si="74"/>
        <v>3.3138980199999999</v>
      </c>
      <c r="AT137">
        <f t="shared" si="75"/>
        <v>3.5652982</v>
      </c>
      <c r="AU137">
        <f t="shared" si="76"/>
        <v>3.4445975700000009</v>
      </c>
      <c r="AV137">
        <f t="shared" si="77"/>
        <v>3.7375981099999995</v>
      </c>
    </row>
    <row r="138" spans="23:48" x14ac:dyDescent="0.3">
      <c r="W138">
        <v>2017.4696899999999</v>
      </c>
      <c r="X138">
        <f t="shared" si="53"/>
        <v>7.6762894030000002</v>
      </c>
      <c r="Y138">
        <f t="shared" si="54"/>
        <v>6.7479424340000005</v>
      </c>
      <c r="Z138">
        <f t="shared" si="55"/>
        <v>6.4100727440000016</v>
      </c>
      <c r="AA138">
        <f t="shared" si="56"/>
        <v>6.2690848679999993</v>
      </c>
      <c r="AB138">
        <f t="shared" si="57"/>
        <v>5.8503606200000009</v>
      </c>
      <c r="AC138">
        <f t="shared" si="58"/>
        <v>5.3313257749999998</v>
      </c>
      <c r="AD138">
        <f t="shared" si="59"/>
        <v>5.069084868</v>
      </c>
      <c r="AE138">
        <f t="shared" si="60"/>
        <v>4.9642484959999997</v>
      </c>
      <c r="AF138">
        <f t="shared" si="61"/>
        <v>4.0866030540000002</v>
      </c>
      <c r="AG138">
        <f t="shared" si="62"/>
        <v>4.2813257749999991</v>
      </c>
      <c r="AH138">
        <f t="shared" si="63"/>
        <v>3.8458848679999997</v>
      </c>
      <c r="AI138">
        <f t="shared" si="64"/>
        <v>3.5550969919999993</v>
      </c>
      <c r="AJ138">
        <f t="shared" si="65"/>
        <v>3.4763500230000011</v>
      </c>
      <c r="AK138">
        <f t="shared" si="66"/>
        <v>3.2337439610000001</v>
      </c>
      <c r="AL138">
        <f t="shared" si="67"/>
        <v>3.21229093</v>
      </c>
      <c r="AM138">
        <f t="shared" si="68"/>
        <v>3.3067788059999996</v>
      </c>
      <c r="AN138">
        <f t="shared" si="69"/>
        <v>3.0244318370000007</v>
      </c>
      <c r="AO138">
        <f t="shared" si="70"/>
        <v>3.0528788059999998</v>
      </c>
      <c r="AP138">
        <f t="shared" si="71"/>
        <v>3.1244318370000004</v>
      </c>
      <c r="AQ138">
        <f t="shared" si="72"/>
        <v>3.1689197130000002</v>
      </c>
      <c r="AR138">
        <f t="shared" si="73"/>
        <v>3.3073545580000001</v>
      </c>
      <c r="AS138">
        <f t="shared" si="74"/>
        <v>3.2974666819999996</v>
      </c>
      <c r="AT138">
        <f t="shared" si="75"/>
        <v>3.5503606200000002</v>
      </c>
      <c r="AU138">
        <f t="shared" si="76"/>
        <v>3.4244318370000011</v>
      </c>
      <c r="AV138">
        <f t="shared" si="77"/>
        <v>3.7219136510000004</v>
      </c>
    </row>
    <row r="139" spans="23:48" x14ac:dyDescent="0.3">
      <c r="W139">
        <v>2024.9395999999999</v>
      </c>
      <c r="X139">
        <f t="shared" si="53"/>
        <v>7.6665785199999998</v>
      </c>
      <c r="Y139">
        <f t="shared" si="54"/>
        <v>6.7374845600000004</v>
      </c>
      <c r="Z139">
        <f t="shared" si="55"/>
        <v>6.3921449600000013</v>
      </c>
      <c r="AA139">
        <f t="shared" si="56"/>
        <v>6.2481691199999991</v>
      </c>
      <c r="AB139">
        <f t="shared" si="57"/>
        <v>5.8354208000000005</v>
      </c>
      <c r="AC139">
        <f t="shared" si="58"/>
        <v>5.3126509999999998</v>
      </c>
      <c r="AD139">
        <f t="shared" si="59"/>
        <v>5.0481691199999998</v>
      </c>
      <c r="AE139">
        <f t="shared" si="60"/>
        <v>4.9522966400000001</v>
      </c>
      <c r="AF139">
        <f t="shared" si="61"/>
        <v>4.0612053600000007</v>
      </c>
      <c r="AG139">
        <f t="shared" si="62"/>
        <v>4.2626509999999991</v>
      </c>
      <c r="AH139">
        <f t="shared" si="63"/>
        <v>3.8249691199999996</v>
      </c>
      <c r="AI139">
        <f t="shared" si="64"/>
        <v>3.5311932799999992</v>
      </c>
      <c r="AJ139">
        <f t="shared" si="65"/>
        <v>3.4516993200000003</v>
      </c>
      <c r="AK139">
        <f t="shared" si="66"/>
        <v>3.2105872400000006</v>
      </c>
      <c r="AL139">
        <f t="shared" si="67"/>
        <v>3.1898811999999994</v>
      </c>
      <c r="AM139">
        <f t="shared" si="68"/>
        <v>3.2873570399999998</v>
      </c>
      <c r="AN139">
        <f t="shared" si="69"/>
        <v>3.0042630800000003</v>
      </c>
      <c r="AO139">
        <f t="shared" si="70"/>
        <v>3.03345704</v>
      </c>
      <c r="AP139">
        <f t="shared" si="71"/>
        <v>3.10426308</v>
      </c>
      <c r="AQ139">
        <f t="shared" si="72"/>
        <v>3.1517389200000006</v>
      </c>
      <c r="AR139">
        <f t="shared" si="73"/>
        <v>3.2939087199999997</v>
      </c>
      <c r="AS139">
        <f t="shared" si="74"/>
        <v>3.2810328799999997</v>
      </c>
      <c r="AT139">
        <f t="shared" si="75"/>
        <v>3.5354207999999998</v>
      </c>
      <c r="AU139">
        <f t="shared" si="76"/>
        <v>3.4042630800000007</v>
      </c>
      <c r="AV139">
        <f t="shared" si="77"/>
        <v>3.7062268400000002</v>
      </c>
    </row>
    <row r="140" spans="23:48" x14ac:dyDescent="0.3">
      <c r="W140">
        <v>2032.4106400000001</v>
      </c>
      <c r="X140">
        <f t="shared" si="53"/>
        <v>7.6568661679999996</v>
      </c>
      <c r="Y140">
        <f t="shared" si="54"/>
        <v>6.727025104</v>
      </c>
      <c r="Z140">
        <f t="shared" si="55"/>
        <v>6.3742144640000014</v>
      </c>
      <c r="AA140">
        <f t="shared" si="56"/>
        <v>6.2272502079999992</v>
      </c>
      <c r="AB140">
        <f t="shared" si="57"/>
        <v>5.8204787200000005</v>
      </c>
      <c r="AC140">
        <f t="shared" si="58"/>
        <v>5.2939733999999996</v>
      </c>
      <c r="AD140">
        <f t="shared" si="59"/>
        <v>5.0272502079999999</v>
      </c>
      <c r="AE140">
        <f t="shared" si="60"/>
        <v>4.9403429759999993</v>
      </c>
      <c r="AF140">
        <f t="shared" si="61"/>
        <v>4.0358038240000003</v>
      </c>
      <c r="AG140">
        <f t="shared" si="62"/>
        <v>4.2439733999999989</v>
      </c>
      <c r="AH140">
        <f t="shared" si="63"/>
        <v>3.8040502079999996</v>
      </c>
      <c r="AI140">
        <f t="shared" si="64"/>
        <v>3.5072859519999984</v>
      </c>
      <c r="AJ140">
        <f t="shared" si="65"/>
        <v>3.4270448880000002</v>
      </c>
      <c r="AK140">
        <f t="shared" si="66"/>
        <v>3.187427016</v>
      </c>
      <c r="AL140">
        <f t="shared" si="67"/>
        <v>3.167468079999999</v>
      </c>
      <c r="AM140">
        <f t="shared" si="68"/>
        <v>3.2679323359999994</v>
      </c>
      <c r="AN140">
        <f t="shared" si="69"/>
        <v>2.9840912719999997</v>
      </c>
      <c r="AO140">
        <f t="shared" si="70"/>
        <v>3.0140323359999996</v>
      </c>
      <c r="AP140">
        <f t="shared" si="71"/>
        <v>3.0840912719999993</v>
      </c>
      <c r="AQ140">
        <f t="shared" si="72"/>
        <v>3.1345555279999999</v>
      </c>
      <c r="AR140">
        <f t="shared" si="73"/>
        <v>3.2804608479999997</v>
      </c>
      <c r="AS140">
        <f t="shared" si="74"/>
        <v>3.2645965919999993</v>
      </c>
      <c r="AT140">
        <f t="shared" si="75"/>
        <v>3.5204787199999998</v>
      </c>
      <c r="AU140">
        <f t="shared" si="76"/>
        <v>3.384091272</v>
      </c>
      <c r="AV140">
        <f t="shared" si="77"/>
        <v>3.6905376560000001</v>
      </c>
    </row>
    <row r="141" spans="23:48" x14ac:dyDescent="0.3">
      <c r="W141">
        <v>2039.8827900000001</v>
      </c>
      <c r="X141">
        <f t="shared" si="53"/>
        <v>7.6471523729999991</v>
      </c>
      <c r="Y141">
        <f t="shared" si="54"/>
        <v>6.7165640939999998</v>
      </c>
      <c r="Z141">
        <f t="shared" si="55"/>
        <v>6.3562813040000012</v>
      </c>
      <c r="AA141">
        <f t="shared" si="56"/>
        <v>6.2063281879999987</v>
      </c>
      <c r="AB141">
        <f t="shared" si="57"/>
        <v>5.8055344200000008</v>
      </c>
      <c r="AC141">
        <f t="shared" si="58"/>
        <v>5.2752930249999999</v>
      </c>
      <c r="AD141">
        <f t="shared" si="59"/>
        <v>5.0063281879999995</v>
      </c>
      <c r="AE141">
        <f t="shared" si="60"/>
        <v>4.9283875359999989</v>
      </c>
      <c r="AF141">
        <f t="shared" si="61"/>
        <v>4.0103985139999994</v>
      </c>
      <c r="AG141">
        <f t="shared" si="62"/>
        <v>4.2252930249999991</v>
      </c>
      <c r="AH141">
        <f t="shared" si="63"/>
        <v>3.7831281879999992</v>
      </c>
      <c r="AI141">
        <f t="shared" si="64"/>
        <v>3.4833750719999985</v>
      </c>
      <c r="AJ141">
        <f t="shared" si="65"/>
        <v>3.4023867929999998</v>
      </c>
      <c r="AK141">
        <f t="shared" si="66"/>
        <v>3.1642633509999998</v>
      </c>
      <c r="AL141">
        <f t="shared" si="67"/>
        <v>3.1450516299999993</v>
      </c>
      <c r="AM141">
        <f t="shared" si="68"/>
        <v>3.2485047459999992</v>
      </c>
      <c r="AN141">
        <f t="shared" si="69"/>
        <v>2.9639164669999998</v>
      </c>
      <c r="AO141">
        <f t="shared" si="70"/>
        <v>2.9946047459999994</v>
      </c>
      <c r="AP141">
        <f t="shared" si="71"/>
        <v>3.0639164669999994</v>
      </c>
      <c r="AQ141">
        <f t="shared" si="72"/>
        <v>3.1173695829999994</v>
      </c>
      <c r="AR141">
        <f t="shared" si="73"/>
        <v>3.2670109779999996</v>
      </c>
      <c r="AS141">
        <f t="shared" si="74"/>
        <v>3.2481578619999993</v>
      </c>
      <c r="AT141">
        <f t="shared" si="75"/>
        <v>3.50553442</v>
      </c>
      <c r="AU141">
        <f t="shared" si="76"/>
        <v>3.3639164670000001</v>
      </c>
      <c r="AV141">
        <f t="shared" si="77"/>
        <v>3.6748461409999997</v>
      </c>
    </row>
    <row r="142" spans="23:48" x14ac:dyDescent="0.3">
      <c r="W142">
        <v>2047.35607</v>
      </c>
      <c r="X142">
        <f t="shared" si="53"/>
        <v>7.6374371089999995</v>
      </c>
      <c r="Y142">
        <f t="shared" si="54"/>
        <v>6.7061015020000001</v>
      </c>
      <c r="Z142">
        <f t="shared" si="55"/>
        <v>6.3383454320000006</v>
      </c>
      <c r="AA142">
        <f t="shared" si="56"/>
        <v>6.1854030039999994</v>
      </c>
      <c r="AB142">
        <f t="shared" si="57"/>
        <v>5.7905878600000005</v>
      </c>
      <c r="AC142">
        <f t="shared" si="58"/>
        <v>5.256609825</v>
      </c>
      <c r="AD142">
        <f t="shared" si="59"/>
        <v>4.9854030040000001</v>
      </c>
      <c r="AE142">
        <f t="shared" si="60"/>
        <v>4.916430287999999</v>
      </c>
      <c r="AF142">
        <f t="shared" si="61"/>
        <v>3.9849893620000003</v>
      </c>
      <c r="AG142">
        <f t="shared" si="62"/>
        <v>4.2066098249999992</v>
      </c>
      <c r="AH142">
        <f t="shared" si="63"/>
        <v>3.7622030039999999</v>
      </c>
      <c r="AI142">
        <f t="shared" si="64"/>
        <v>3.4594605759999988</v>
      </c>
      <c r="AJ142">
        <f t="shared" si="65"/>
        <v>3.377724969</v>
      </c>
      <c r="AK142">
        <f t="shared" si="66"/>
        <v>3.1410961830000002</v>
      </c>
      <c r="AL142">
        <f t="shared" si="67"/>
        <v>3.1226317899999989</v>
      </c>
      <c r="AM142">
        <f t="shared" si="68"/>
        <v>3.2290742179999992</v>
      </c>
      <c r="AN142">
        <f t="shared" si="69"/>
        <v>2.9437386109999997</v>
      </c>
      <c r="AO142">
        <f t="shared" si="70"/>
        <v>2.9751742179999994</v>
      </c>
      <c r="AP142">
        <f t="shared" si="71"/>
        <v>3.0437386109999993</v>
      </c>
      <c r="AQ142">
        <f t="shared" si="72"/>
        <v>3.1001810389999997</v>
      </c>
      <c r="AR142">
        <f t="shared" si="73"/>
        <v>3.2535590739999996</v>
      </c>
      <c r="AS142">
        <f t="shared" si="74"/>
        <v>3.2317166459999997</v>
      </c>
      <c r="AT142">
        <f t="shared" si="75"/>
        <v>3.4905878599999998</v>
      </c>
      <c r="AU142">
        <f t="shared" si="76"/>
        <v>3.343738611</v>
      </c>
      <c r="AV142">
        <f t="shared" si="77"/>
        <v>3.6591522530000002</v>
      </c>
    </row>
    <row r="143" spans="23:48" x14ac:dyDescent="0.3">
      <c r="W143">
        <v>2054.8304600000001</v>
      </c>
      <c r="X143">
        <f t="shared" si="53"/>
        <v>7.6277204019999996</v>
      </c>
      <c r="Y143">
        <f t="shared" si="54"/>
        <v>6.6956373559999998</v>
      </c>
      <c r="Z143">
        <f t="shared" si="55"/>
        <v>6.3204068960000006</v>
      </c>
      <c r="AA143">
        <f t="shared" si="56"/>
        <v>6.1644747119999987</v>
      </c>
      <c r="AB143">
        <f t="shared" si="57"/>
        <v>5.7756390800000004</v>
      </c>
      <c r="AC143">
        <f t="shared" si="58"/>
        <v>5.2379238499999996</v>
      </c>
      <c r="AD143">
        <f t="shared" si="59"/>
        <v>4.9644747119999995</v>
      </c>
      <c r="AE143">
        <f t="shared" si="60"/>
        <v>4.9044712639999997</v>
      </c>
      <c r="AF143">
        <f t="shared" si="61"/>
        <v>3.9595764359999999</v>
      </c>
      <c r="AG143">
        <f t="shared" si="62"/>
        <v>4.1879238499999989</v>
      </c>
      <c r="AH143">
        <f t="shared" si="63"/>
        <v>3.7412747119999992</v>
      </c>
      <c r="AI143">
        <f t="shared" si="64"/>
        <v>3.4355425279999983</v>
      </c>
      <c r="AJ143">
        <f t="shared" si="65"/>
        <v>3.3530594819999999</v>
      </c>
      <c r="AK143">
        <f t="shared" si="66"/>
        <v>3.117925574</v>
      </c>
      <c r="AL143">
        <f t="shared" si="67"/>
        <v>3.1002086199999992</v>
      </c>
      <c r="AM143">
        <f t="shared" si="68"/>
        <v>3.2096408039999993</v>
      </c>
      <c r="AN143">
        <f t="shared" si="69"/>
        <v>2.9235577579999994</v>
      </c>
      <c r="AO143">
        <f t="shared" si="70"/>
        <v>2.9557408039999995</v>
      </c>
      <c r="AP143">
        <f t="shared" si="71"/>
        <v>3.023557757999999</v>
      </c>
      <c r="AQ143">
        <f t="shared" si="72"/>
        <v>3.0829899419999993</v>
      </c>
      <c r="AR143">
        <f t="shared" si="73"/>
        <v>3.2401051719999994</v>
      </c>
      <c r="AS143">
        <f t="shared" si="74"/>
        <v>3.2152729879999997</v>
      </c>
      <c r="AT143">
        <f t="shared" si="75"/>
        <v>3.4756390799999997</v>
      </c>
      <c r="AU143">
        <f t="shared" si="76"/>
        <v>3.3235577579999998</v>
      </c>
      <c r="AV143">
        <f t="shared" si="77"/>
        <v>3.6434560339999997</v>
      </c>
    </row>
    <row r="144" spans="23:48" x14ac:dyDescent="0.3">
      <c r="W144">
        <v>2062.3059800000001</v>
      </c>
      <c r="X144">
        <f t="shared" si="53"/>
        <v>7.6180022259999998</v>
      </c>
      <c r="Y144">
        <f t="shared" si="54"/>
        <v>6.685171628</v>
      </c>
      <c r="Z144">
        <f t="shared" si="55"/>
        <v>6.302465648000001</v>
      </c>
      <c r="AA144">
        <f t="shared" si="56"/>
        <v>6.1435432559999992</v>
      </c>
      <c r="AB144">
        <f t="shared" si="57"/>
        <v>5.7606880400000007</v>
      </c>
      <c r="AC144">
        <f t="shared" si="58"/>
        <v>5.21923505</v>
      </c>
      <c r="AD144">
        <f t="shared" si="59"/>
        <v>4.9435432559999999</v>
      </c>
      <c r="AE144">
        <f t="shared" si="60"/>
        <v>4.8925104319999999</v>
      </c>
      <c r="AF144">
        <f t="shared" si="61"/>
        <v>3.9341596679999995</v>
      </c>
      <c r="AG144">
        <f t="shared" si="62"/>
        <v>4.1692350499999993</v>
      </c>
      <c r="AH144">
        <f t="shared" si="63"/>
        <v>3.7203432559999996</v>
      </c>
      <c r="AI144">
        <f t="shared" si="64"/>
        <v>3.4116208639999988</v>
      </c>
      <c r="AJ144">
        <f t="shared" si="65"/>
        <v>3.3283902660000004</v>
      </c>
      <c r="AK144">
        <f t="shared" si="66"/>
        <v>3.0947514619999996</v>
      </c>
      <c r="AL144">
        <f t="shared" si="67"/>
        <v>3.0777820599999988</v>
      </c>
      <c r="AM144">
        <f t="shared" si="68"/>
        <v>3.1902044519999988</v>
      </c>
      <c r="AN144">
        <f t="shared" si="69"/>
        <v>2.9033738539999998</v>
      </c>
      <c r="AO144">
        <f t="shared" si="70"/>
        <v>2.936304451999999</v>
      </c>
      <c r="AP144">
        <f t="shared" si="71"/>
        <v>3.0033738539999995</v>
      </c>
      <c r="AQ144">
        <f t="shared" si="72"/>
        <v>3.0657962459999997</v>
      </c>
      <c r="AR144">
        <f t="shared" si="73"/>
        <v>3.2266492359999996</v>
      </c>
      <c r="AS144">
        <f t="shared" si="74"/>
        <v>3.1988268439999992</v>
      </c>
      <c r="AT144">
        <f t="shared" si="75"/>
        <v>3.46068804</v>
      </c>
      <c r="AU144">
        <f t="shared" si="76"/>
        <v>3.3033738540000002</v>
      </c>
      <c r="AV144">
        <f t="shared" si="77"/>
        <v>3.6277574420000001</v>
      </c>
    </row>
    <row r="145" spans="23:48" x14ac:dyDescent="0.3">
      <c r="W145">
        <v>2069.7826100000002</v>
      </c>
      <c r="X145">
        <f t="shared" si="53"/>
        <v>7.6082826069999996</v>
      </c>
      <c r="Y145">
        <f t="shared" si="54"/>
        <v>6.6747043460000004</v>
      </c>
      <c r="Z145">
        <f t="shared" si="55"/>
        <v>6.2845217360000003</v>
      </c>
      <c r="AA145">
        <f t="shared" si="56"/>
        <v>6.1226086919999991</v>
      </c>
      <c r="AB145">
        <f t="shared" si="57"/>
        <v>5.7457347800000003</v>
      </c>
      <c r="AC145">
        <f t="shared" si="58"/>
        <v>5.200543474999999</v>
      </c>
      <c r="AD145">
        <f t="shared" si="59"/>
        <v>4.9226086919999998</v>
      </c>
      <c r="AE145">
        <f t="shared" si="60"/>
        <v>4.8805478239999989</v>
      </c>
      <c r="AF145">
        <f t="shared" si="61"/>
        <v>3.9087391259999995</v>
      </c>
      <c r="AG145">
        <f t="shared" si="62"/>
        <v>4.1505434749999983</v>
      </c>
      <c r="AH145">
        <f t="shared" si="63"/>
        <v>3.6994086919999996</v>
      </c>
      <c r="AI145">
        <f t="shared" si="64"/>
        <v>3.3876956479999984</v>
      </c>
      <c r="AJ145">
        <f t="shared" si="65"/>
        <v>3.3037173869999998</v>
      </c>
      <c r="AK145">
        <f t="shared" si="66"/>
        <v>3.0715739089999996</v>
      </c>
      <c r="AL145">
        <f t="shared" si="67"/>
        <v>3.055352169999999</v>
      </c>
      <c r="AM145">
        <f t="shared" si="68"/>
        <v>3.1707652139999984</v>
      </c>
      <c r="AN145">
        <f t="shared" si="69"/>
        <v>2.8831869530000001</v>
      </c>
      <c r="AO145">
        <f t="shared" si="70"/>
        <v>2.9168652139999987</v>
      </c>
      <c r="AP145">
        <f t="shared" si="71"/>
        <v>2.9831869529999997</v>
      </c>
      <c r="AQ145">
        <f t="shared" si="72"/>
        <v>3.0485999969999993</v>
      </c>
      <c r="AR145">
        <f t="shared" si="73"/>
        <v>3.2131913019999994</v>
      </c>
      <c r="AS145">
        <f t="shared" si="74"/>
        <v>3.1823782579999991</v>
      </c>
      <c r="AT145">
        <f t="shared" si="75"/>
        <v>3.4457347799999996</v>
      </c>
      <c r="AU145">
        <f t="shared" si="76"/>
        <v>3.2831869530000004</v>
      </c>
      <c r="AV145">
        <f t="shared" si="77"/>
        <v>3.6120565189999994</v>
      </c>
    </row>
    <row r="146" spans="23:48" x14ac:dyDescent="0.3">
      <c r="W146">
        <v>2077.26037</v>
      </c>
      <c r="X146">
        <f t="shared" si="53"/>
        <v>7.5985615189999995</v>
      </c>
      <c r="Y146">
        <f t="shared" si="54"/>
        <v>6.6642354820000005</v>
      </c>
      <c r="Z146">
        <f t="shared" si="55"/>
        <v>6.2665751120000008</v>
      </c>
      <c r="AA146">
        <f t="shared" si="56"/>
        <v>6.1016709639999993</v>
      </c>
      <c r="AB146">
        <f t="shared" si="57"/>
        <v>5.7307792600000012</v>
      </c>
      <c r="AC146">
        <f t="shared" si="58"/>
        <v>5.1818490749999997</v>
      </c>
      <c r="AD146">
        <f t="shared" si="59"/>
        <v>4.901670964</v>
      </c>
      <c r="AE146">
        <f t="shared" si="60"/>
        <v>4.8685834079999992</v>
      </c>
      <c r="AF146">
        <f t="shared" si="61"/>
        <v>3.8833147420000005</v>
      </c>
      <c r="AG146">
        <f t="shared" si="62"/>
        <v>4.131849074999999</v>
      </c>
      <c r="AH146">
        <f t="shared" si="63"/>
        <v>3.6784709639999997</v>
      </c>
      <c r="AI146">
        <f t="shared" si="64"/>
        <v>3.3637668159999992</v>
      </c>
      <c r="AJ146">
        <f t="shared" si="65"/>
        <v>3.2790407790000007</v>
      </c>
      <c r="AK146">
        <f t="shared" si="66"/>
        <v>3.0483928530000002</v>
      </c>
      <c r="AL146">
        <f t="shared" si="67"/>
        <v>3.0329188899999995</v>
      </c>
      <c r="AM146">
        <f t="shared" si="68"/>
        <v>3.1513230379999992</v>
      </c>
      <c r="AN146">
        <f t="shared" si="69"/>
        <v>2.8629970010000001</v>
      </c>
      <c r="AO146">
        <f t="shared" si="70"/>
        <v>2.8974230379999995</v>
      </c>
      <c r="AP146">
        <f t="shared" si="71"/>
        <v>2.9629970009999997</v>
      </c>
      <c r="AQ146">
        <f t="shared" si="72"/>
        <v>3.0314011489999997</v>
      </c>
      <c r="AR146">
        <f t="shared" si="73"/>
        <v>3.199731334</v>
      </c>
      <c r="AS146">
        <f t="shared" si="74"/>
        <v>3.1659271860000002</v>
      </c>
      <c r="AT146">
        <f t="shared" si="75"/>
        <v>3.4307792600000004</v>
      </c>
      <c r="AU146">
        <f t="shared" si="76"/>
        <v>3.2629970010000005</v>
      </c>
      <c r="AV146">
        <f t="shared" si="77"/>
        <v>3.5963532230000004</v>
      </c>
    </row>
    <row r="147" spans="23:48" x14ac:dyDescent="0.3">
      <c r="W147">
        <v>2084.7392500000001</v>
      </c>
      <c r="X147">
        <f t="shared" si="53"/>
        <v>7.5888389749999998</v>
      </c>
      <c r="Y147">
        <f t="shared" si="54"/>
        <v>6.6537650500000005</v>
      </c>
      <c r="Z147">
        <f t="shared" si="55"/>
        <v>6.248625800000001</v>
      </c>
      <c r="AA147">
        <f t="shared" si="56"/>
        <v>6.0807300999999994</v>
      </c>
      <c r="AB147">
        <f t="shared" si="57"/>
        <v>5.7158215000000006</v>
      </c>
      <c r="AC147">
        <f t="shared" si="58"/>
        <v>5.1631518749999996</v>
      </c>
      <c r="AD147">
        <f t="shared" si="59"/>
        <v>4.8807301000000001</v>
      </c>
      <c r="AE147">
        <f t="shared" si="60"/>
        <v>4.8566171999999987</v>
      </c>
      <c r="AF147">
        <f t="shared" si="61"/>
        <v>3.8578865499999999</v>
      </c>
      <c r="AG147">
        <f t="shared" si="62"/>
        <v>4.1131518749999989</v>
      </c>
      <c r="AH147">
        <f t="shared" si="63"/>
        <v>3.6575300999999998</v>
      </c>
      <c r="AI147">
        <f t="shared" si="64"/>
        <v>3.3398343999999982</v>
      </c>
      <c r="AJ147">
        <f t="shared" si="65"/>
        <v>3.2543604750000004</v>
      </c>
      <c r="AK147">
        <f t="shared" si="66"/>
        <v>3.0252083249999995</v>
      </c>
      <c r="AL147">
        <f t="shared" si="67"/>
        <v>3.010482249999999</v>
      </c>
      <c r="AM147">
        <f t="shared" si="68"/>
        <v>3.1318779499999989</v>
      </c>
      <c r="AN147">
        <f t="shared" si="69"/>
        <v>2.8428040249999995</v>
      </c>
      <c r="AO147">
        <f t="shared" si="70"/>
        <v>2.8779779499999991</v>
      </c>
      <c r="AP147">
        <f t="shared" si="71"/>
        <v>2.9428040249999992</v>
      </c>
      <c r="AQ147">
        <f t="shared" si="72"/>
        <v>3.0141997250000001</v>
      </c>
      <c r="AR147">
        <f t="shared" si="73"/>
        <v>3.1862693499999994</v>
      </c>
      <c r="AS147">
        <f t="shared" si="74"/>
        <v>3.1494736499999991</v>
      </c>
      <c r="AT147">
        <f t="shared" si="75"/>
        <v>3.4158214999999998</v>
      </c>
      <c r="AU147">
        <f t="shared" si="76"/>
        <v>3.2428040249999999</v>
      </c>
      <c r="AV147">
        <f t="shared" si="77"/>
        <v>3.5806475749999995</v>
      </c>
    </row>
    <row r="148" spans="23:48" x14ac:dyDescent="0.3">
      <c r="W148">
        <v>2092.2192399999999</v>
      </c>
      <c r="X148">
        <f t="shared" si="53"/>
        <v>7.5791149879999997</v>
      </c>
      <c r="Y148">
        <f t="shared" si="54"/>
        <v>6.6432930639999999</v>
      </c>
      <c r="Z148">
        <f t="shared" si="55"/>
        <v>6.230673824000001</v>
      </c>
      <c r="AA148">
        <f t="shared" si="56"/>
        <v>6.0597861279999998</v>
      </c>
      <c r="AB148">
        <f t="shared" si="57"/>
        <v>5.700861520000001</v>
      </c>
      <c r="AC148">
        <f t="shared" si="58"/>
        <v>5.1444519</v>
      </c>
      <c r="AD148">
        <f t="shared" si="59"/>
        <v>4.8597861280000005</v>
      </c>
      <c r="AE148">
        <f t="shared" si="60"/>
        <v>4.8446492159999996</v>
      </c>
      <c r="AF148">
        <f t="shared" si="61"/>
        <v>3.8324545840000006</v>
      </c>
      <c r="AG148">
        <f t="shared" si="62"/>
        <v>4.0944518999999993</v>
      </c>
      <c r="AH148">
        <f t="shared" si="63"/>
        <v>3.6365861280000003</v>
      </c>
      <c r="AI148">
        <f t="shared" si="64"/>
        <v>3.3158984319999991</v>
      </c>
      <c r="AJ148">
        <f t="shared" si="65"/>
        <v>3.2296765080000007</v>
      </c>
      <c r="AK148">
        <f t="shared" si="66"/>
        <v>3.0020203560000001</v>
      </c>
      <c r="AL148">
        <f t="shared" si="67"/>
        <v>2.9880422799999993</v>
      </c>
      <c r="AM148">
        <f t="shared" si="68"/>
        <v>3.1124299759999996</v>
      </c>
      <c r="AN148">
        <f t="shared" si="69"/>
        <v>2.8226080520000005</v>
      </c>
      <c r="AO148">
        <f t="shared" si="70"/>
        <v>2.8585299759999998</v>
      </c>
      <c r="AP148">
        <f t="shared" si="71"/>
        <v>2.9226080520000002</v>
      </c>
      <c r="AQ148">
        <f t="shared" si="72"/>
        <v>2.9969957480000007</v>
      </c>
      <c r="AR148">
        <f t="shared" si="73"/>
        <v>3.1728053680000001</v>
      </c>
      <c r="AS148">
        <f t="shared" si="74"/>
        <v>3.1330176720000003</v>
      </c>
      <c r="AT148">
        <f t="shared" si="75"/>
        <v>3.4008615200000003</v>
      </c>
      <c r="AU148">
        <f t="shared" si="76"/>
        <v>3.2226080520000009</v>
      </c>
      <c r="AV148">
        <f t="shared" si="77"/>
        <v>3.5649395960000003</v>
      </c>
    </row>
    <row r="149" spans="23:48" x14ac:dyDescent="0.3">
      <c r="W149">
        <v>2099.7003599999998</v>
      </c>
      <c r="X149">
        <f t="shared" si="53"/>
        <v>7.5693895319999998</v>
      </c>
      <c r="Y149">
        <f t="shared" si="54"/>
        <v>6.6328194959999998</v>
      </c>
      <c r="Z149">
        <f t="shared" si="55"/>
        <v>6.2127191360000014</v>
      </c>
      <c r="AA149">
        <f t="shared" si="56"/>
        <v>6.0388389919999996</v>
      </c>
      <c r="AB149">
        <f t="shared" si="57"/>
        <v>5.685899280000001</v>
      </c>
      <c r="AC149">
        <f t="shared" si="58"/>
        <v>5.1257491000000002</v>
      </c>
      <c r="AD149">
        <f t="shared" si="59"/>
        <v>4.8388389920000003</v>
      </c>
      <c r="AE149">
        <f t="shared" si="60"/>
        <v>4.8326794240000002</v>
      </c>
      <c r="AF149">
        <f t="shared" si="61"/>
        <v>3.8070187760000005</v>
      </c>
      <c r="AG149">
        <f t="shared" si="62"/>
        <v>4.0757490999999995</v>
      </c>
      <c r="AH149">
        <f t="shared" si="63"/>
        <v>3.6156389920000001</v>
      </c>
      <c r="AI149">
        <f t="shared" si="64"/>
        <v>3.2919588479999993</v>
      </c>
      <c r="AJ149">
        <f t="shared" si="65"/>
        <v>3.2049888120000007</v>
      </c>
      <c r="AK149">
        <f t="shared" si="66"/>
        <v>2.9788288840000003</v>
      </c>
      <c r="AL149">
        <f t="shared" si="67"/>
        <v>2.9655989199999997</v>
      </c>
      <c r="AM149">
        <f t="shared" si="68"/>
        <v>3.0929790639999997</v>
      </c>
      <c r="AN149">
        <f t="shared" si="69"/>
        <v>2.8024090280000005</v>
      </c>
      <c r="AO149">
        <f t="shared" si="70"/>
        <v>2.8390790639999999</v>
      </c>
      <c r="AP149">
        <f t="shared" si="71"/>
        <v>2.9024090280000001</v>
      </c>
      <c r="AQ149">
        <f t="shared" si="72"/>
        <v>2.9797891720000003</v>
      </c>
      <c r="AR149">
        <f t="shared" si="73"/>
        <v>3.1593393519999999</v>
      </c>
      <c r="AS149">
        <f t="shared" si="74"/>
        <v>3.116559208</v>
      </c>
      <c r="AT149">
        <f t="shared" si="75"/>
        <v>3.3858992800000003</v>
      </c>
      <c r="AU149">
        <f t="shared" si="76"/>
        <v>3.2024090280000008</v>
      </c>
      <c r="AV149">
        <f t="shared" si="77"/>
        <v>3.5492292440000002</v>
      </c>
    </row>
    <row r="150" spans="23:48" x14ac:dyDescent="0.3">
      <c r="W150">
        <v>2107.1826000000001</v>
      </c>
      <c r="X150">
        <f t="shared" si="53"/>
        <v>7.5596626199999992</v>
      </c>
      <c r="Y150">
        <f t="shared" si="54"/>
        <v>6.6223443599999996</v>
      </c>
      <c r="Z150">
        <f t="shared" si="55"/>
        <v>6.1947617600000005</v>
      </c>
      <c r="AA150">
        <f t="shared" si="56"/>
        <v>6.0178887199999993</v>
      </c>
      <c r="AB150">
        <f t="shared" si="57"/>
        <v>5.6709348000000004</v>
      </c>
      <c r="AC150">
        <f t="shared" si="58"/>
        <v>5.1070434999999996</v>
      </c>
      <c r="AD150">
        <f t="shared" si="59"/>
        <v>4.81788872</v>
      </c>
      <c r="AE150">
        <f t="shared" si="60"/>
        <v>4.820707839999999</v>
      </c>
      <c r="AF150">
        <f t="shared" si="61"/>
        <v>3.7815791599999997</v>
      </c>
      <c r="AG150">
        <f t="shared" si="62"/>
        <v>4.0570434999999989</v>
      </c>
      <c r="AH150">
        <f t="shared" si="63"/>
        <v>3.5946887199999997</v>
      </c>
      <c r="AI150">
        <f t="shared" si="64"/>
        <v>3.2680156799999986</v>
      </c>
      <c r="AJ150">
        <f t="shared" si="65"/>
        <v>3.1802974200000005</v>
      </c>
      <c r="AK150">
        <f t="shared" si="66"/>
        <v>2.9556339399999993</v>
      </c>
      <c r="AL150">
        <f t="shared" si="67"/>
        <v>2.9431521999999992</v>
      </c>
      <c r="AM150">
        <f t="shared" si="68"/>
        <v>3.0735252399999995</v>
      </c>
      <c r="AN150">
        <f t="shared" si="69"/>
        <v>2.7822069799999998</v>
      </c>
      <c r="AO150">
        <f t="shared" si="70"/>
        <v>2.8196252399999997</v>
      </c>
      <c r="AP150">
        <f t="shared" si="71"/>
        <v>2.8822069799999994</v>
      </c>
      <c r="AQ150">
        <f t="shared" si="72"/>
        <v>2.9625800199999999</v>
      </c>
      <c r="AR150">
        <f t="shared" si="73"/>
        <v>3.1458713199999995</v>
      </c>
      <c r="AS150">
        <f t="shared" si="74"/>
        <v>3.1000982799999992</v>
      </c>
      <c r="AT150">
        <f t="shared" si="75"/>
        <v>3.3709347999999997</v>
      </c>
      <c r="AU150">
        <f t="shared" si="76"/>
        <v>3.1822069800000001</v>
      </c>
      <c r="AV150">
        <f t="shared" si="77"/>
        <v>3.5335165399999999</v>
      </c>
    </row>
    <row r="151" spans="23:48" x14ac:dyDescent="0.3">
      <c r="W151">
        <v>2114.6659599999998</v>
      </c>
      <c r="X151">
        <f t="shared" si="53"/>
        <v>7.5499342519999999</v>
      </c>
      <c r="Y151">
        <f t="shared" si="54"/>
        <v>6.6118676560000003</v>
      </c>
      <c r="Z151">
        <f t="shared" si="55"/>
        <v>6.1768016960000018</v>
      </c>
      <c r="AA151">
        <f t="shared" si="56"/>
        <v>5.9969353119999997</v>
      </c>
      <c r="AB151">
        <f t="shared" si="57"/>
        <v>5.655968080000001</v>
      </c>
      <c r="AC151">
        <f t="shared" si="58"/>
        <v>5.0883351000000001</v>
      </c>
      <c r="AD151">
        <f t="shared" si="59"/>
        <v>4.7969353120000005</v>
      </c>
      <c r="AE151">
        <f t="shared" si="60"/>
        <v>4.8087344640000005</v>
      </c>
      <c r="AF151">
        <f t="shared" si="61"/>
        <v>3.7561357360000009</v>
      </c>
      <c r="AG151">
        <f t="shared" si="62"/>
        <v>4.0383350999999994</v>
      </c>
      <c r="AH151">
        <f t="shared" si="63"/>
        <v>3.5737353120000002</v>
      </c>
      <c r="AI151">
        <f t="shared" si="64"/>
        <v>3.2440689279999999</v>
      </c>
      <c r="AJ151">
        <f t="shared" si="65"/>
        <v>3.1556023320000008</v>
      </c>
      <c r="AK151">
        <f t="shared" si="66"/>
        <v>2.9324355240000006</v>
      </c>
      <c r="AL151">
        <f t="shared" si="67"/>
        <v>2.9207021199999996</v>
      </c>
      <c r="AM151">
        <f t="shared" si="68"/>
        <v>3.054068504</v>
      </c>
      <c r="AN151">
        <f t="shared" si="69"/>
        <v>2.7620019080000002</v>
      </c>
      <c r="AO151">
        <f t="shared" si="70"/>
        <v>2.8001685040000002</v>
      </c>
      <c r="AP151">
        <f t="shared" si="71"/>
        <v>2.8620019079999999</v>
      </c>
      <c r="AQ151">
        <f t="shared" si="72"/>
        <v>2.9453682920000004</v>
      </c>
      <c r="AR151">
        <f t="shared" si="73"/>
        <v>3.1324012720000001</v>
      </c>
      <c r="AS151">
        <f t="shared" si="74"/>
        <v>3.0836348879999997</v>
      </c>
      <c r="AT151">
        <f t="shared" si="75"/>
        <v>3.3559680800000002</v>
      </c>
      <c r="AU151">
        <f t="shared" si="76"/>
        <v>3.1620019080000006</v>
      </c>
      <c r="AV151">
        <f t="shared" si="77"/>
        <v>3.5178014840000005</v>
      </c>
    </row>
    <row r="152" spans="23:48" x14ac:dyDescent="0.3">
      <c r="W152">
        <v>2122.1504399999999</v>
      </c>
      <c r="X152">
        <f t="shared" si="53"/>
        <v>7.5402044279999991</v>
      </c>
      <c r="Y152">
        <f t="shared" si="54"/>
        <v>6.6013893840000009</v>
      </c>
      <c r="Z152">
        <f t="shared" si="55"/>
        <v>6.1588389440000011</v>
      </c>
      <c r="AA152">
        <f t="shared" si="56"/>
        <v>5.9759787680000001</v>
      </c>
      <c r="AB152">
        <f t="shared" si="57"/>
        <v>5.6409991200000009</v>
      </c>
      <c r="AC152">
        <f t="shared" si="58"/>
        <v>5.0696238999999998</v>
      </c>
      <c r="AD152">
        <f t="shared" si="59"/>
        <v>4.7759787680000008</v>
      </c>
      <c r="AE152">
        <f t="shared" si="60"/>
        <v>4.7967592959999994</v>
      </c>
      <c r="AF152">
        <f t="shared" si="61"/>
        <v>3.7306885040000006</v>
      </c>
      <c r="AG152">
        <f t="shared" si="62"/>
        <v>4.0196238999999991</v>
      </c>
      <c r="AH152">
        <f t="shared" si="63"/>
        <v>3.5527787680000005</v>
      </c>
      <c r="AI152">
        <f t="shared" si="64"/>
        <v>3.2201185919999995</v>
      </c>
      <c r="AJ152">
        <f t="shared" si="65"/>
        <v>3.1309035480000009</v>
      </c>
      <c r="AK152">
        <f t="shared" si="66"/>
        <v>2.9092336360000006</v>
      </c>
      <c r="AL152">
        <f t="shared" si="67"/>
        <v>2.89824868</v>
      </c>
      <c r="AM152">
        <f t="shared" si="68"/>
        <v>3.0346088559999993</v>
      </c>
      <c r="AN152">
        <f t="shared" si="69"/>
        <v>2.7417938120000001</v>
      </c>
      <c r="AO152">
        <f t="shared" si="70"/>
        <v>2.7807088559999995</v>
      </c>
      <c r="AP152">
        <f t="shared" si="71"/>
        <v>2.8417938119999997</v>
      </c>
      <c r="AQ152">
        <f t="shared" si="72"/>
        <v>2.928153988</v>
      </c>
      <c r="AR152">
        <f t="shared" si="73"/>
        <v>3.118929208</v>
      </c>
      <c r="AS152">
        <f t="shared" si="74"/>
        <v>3.0671690319999998</v>
      </c>
      <c r="AT152">
        <f t="shared" si="75"/>
        <v>3.3409991200000002</v>
      </c>
      <c r="AU152">
        <f t="shared" si="76"/>
        <v>3.1417938120000004</v>
      </c>
      <c r="AV152">
        <f t="shared" si="77"/>
        <v>3.502084076</v>
      </c>
    </row>
    <row r="153" spans="23:48" x14ac:dyDescent="0.3">
      <c r="W153">
        <v>2129.6360399999999</v>
      </c>
      <c r="X153">
        <f t="shared" si="53"/>
        <v>7.5304731480000004</v>
      </c>
      <c r="Y153">
        <f t="shared" si="54"/>
        <v>6.5909095440000005</v>
      </c>
      <c r="Z153">
        <f t="shared" si="55"/>
        <v>6.1408735040000018</v>
      </c>
      <c r="AA153">
        <f t="shared" si="56"/>
        <v>5.9550190879999993</v>
      </c>
      <c r="AB153">
        <f t="shared" si="57"/>
        <v>5.6260279200000012</v>
      </c>
      <c r="AC153">
        <f t="shared" si="58"/>
        <v>5.0509099000000006</v>
      </c>
      <c r="AD153">
        <f t="shared" si="59"/>
        <v>4.7550190880000001</v>
      </c>
      <c r="AE153">
        <f t="shared" si="60"/>
        <v>4.7847823359999992</v>
      </c>
      <c r="AF153">
        <f t="shared" si="61"/>
        <v>3.7052374640000005</v>
      </c>
      <c r="AG153">
        <f t="shared" si="62"/>
        <v>4.0009098999999999</v>
      </c>
      <c r="AH153">
        <f t="shared" si="63"/>
        <v>3.5318190879999998</v>
      </c>
      <c r="AI153">
        <f t="shared" si="64"/>
        <v>3.1961646719999992</v>
      </c>
      <c r="AJ153">
        <f t="shared" si="65"/>
        <v>3.1062010680000007</v>
      </c>
      <c r="AK153">
        <f t="shared" si="66"/>
        <v>2.8860282760000002</v>
      </c>
      <c r="AL153">
        <f t="shared" si="67"/>
        <v>2.8757918799999995</v>
      </c>
      <c r="AM153">
        <f t="shared" si="68"/>
        <v>3.0151462960000002</v>
      </c>
      <c r="AN153">
        <f t="shared" si="69"/>
        <v>2.7215826920000001</v>
      </c>
      <c r="AO153">
        <f t="shared" si="70"/>
        <v>2.7612462960000004</v>
      </c>
      <c r="AP153">
        <f t="shared" si="71"/>
        <v>2.8215826919999998</v>
      </c>
      <c r="AQ153">
        <f t="shared" si="72"/>
        <v>2.9109371080000006</v>
      </c>
      <c r="AR153">
        <f t="shared" si="73"/>
        <v>3.105455128</v>
      </c>
      <c r="AS153">
        <f t="shared" si="74"/>
        <v>3.0507007120000003</v>
      </c>
      <c r="AT153">
        <f t="shared" si="75"/>
        <v>3.3260279200000005</v>
      </c>
      <c r="AU153">
        <f t="shared" si="76"/>
        <v>3.1215826920000005</v>
      </c>
      <c r="AV153">
        <f t="shared" si="77"/>
        <v>3.4863643160000004</v>
      </c>
    </row>
    <row r="154" spans="23:48" x14ac:dyDescent="0.3">
      <c r="W154">
        <v>2137.1227600000002</v>
      </c>
      <c r="X154">
        <f t="shared" si="53"/>
        <v>7.5207404119999994</v>
      </c>
      <c r="Y154">
        <f t="shared" si="54"/>
        <v>6.5804281360000001</v>
      </c>
      <c r="Z154">
        <f t="shared" si="55"/>
        <v>6.1229053760000003</v>
      </c>
      <c r="AA154">
        <f t="shared" si="56"/>
        <v>5.9340562719999985</v>
      </c>
      <c r="AB154">
        <f t="shared" si="57"/>
        <v>5.61105448</v>
      </c>
      <c r="AC154">
        <f t="shared" si="58"/>
        <v>5.0321930999999998</v>
      </c>
      <c r="AD154">
        <f t="shared" si="59"/>
        <v>4.7340562719999992</v>
      </c>
      <c r="AE154">
        <f t="shared" si="60"/>
        <v>4.7728035839999992</v>
      </c>
      <c r="AF154">
        <f t="shared" si="61"/>
        <v>3.6797826159999998</v>
      </c>
      <c r="AG154">
        <f t="shared" si="62"/>
        <v>3.982193099999999</v>
      </c>
      <c r="AH154">
        <f t="shared" si="63"/>
        <v>3.5108562719999989</v>
      </c>
      <c r="AI154">
        <f t="shared" si="64"/>
        <v>3.1722071679999981</v>
      </c>
      <c r="AJ154">
        <f t="shared" si="65"/>
        <v>3.0814948919999994</v>
      </c>
      <c r="AK154">
        <f t="shared" si="66"/>
        <v>2.8628194439999994</v>
      </c>
      <c r="AL154">
        <f t="shared" si="67"/>
        <v>2.853331719999999</v>
      </c>
      <c r="AM154">
        <f t="shared" si="68"/>
        <v>2.995680823999999</v>
      </c>
      <c r="AN154">
        <f t="shared" si="69"/>
        <v>2.7013685479999996</v>
      </c>
      <c r="AO154">
        <f t="shared" si="70"/>
        <v>2.7417808239999992</v>
      </c>
      <c r="AP154">
        <f t="shared" si="71"/>
        <v>2.8013685479999992</v>
      </c>
      <c r="AQ154">
        <f t="shared" si="72"/>
        <v>2.8937176519999994</v>
      </c>
      <c r="AR154">
        <f t="shared" si="73"/>
        <v>3.0919790319999993</v>
      </c>
      <c r="AS154">
        <f t="shared" si="74"/>
        <v>3.0342299279999994</v>
      </c>
      <c r="AT154">
        <f t="shared" si="75"/>
        <v>3.3110544799999992</v>
      </c>
      <c r="AU154">
        <f t="shared" si="76"/>
        <v>3.1013685479999999</v>
      </c>
      <c r="AV154">
        <f t="shared" si="77"/>
        <v>3.4706422039999998</v>
      </c>
    </row>
    <row r="155" spans="23:48" x14ac:dyDescent="0.3">
      <c r="W155">
        <v>2144.6106</v>
      </c>
      <c r="X155">
        <f t="shared" si="53"/>
        <v>7.5110062199999996</v>
      </c>
      <c r="Y155">
        <f t="shared" si="54"/>
        <v>6.5699451599999996</v>
      </c>
      <c r="Z155">
        <f t="shared" si="55"/>
        <v>6.1049345600000011</v>
      </c>
      <c r="AA155">
        <f t="shared" si="56"/>
        <v>5.9130903199999993</v>
      </c>
      <c r="AB155">
        <f t="shared" si="57"/>
        <v>5.5960788000000008</v>
      </c>
      <c r="AC155">
        <f t="shared" si="58"/>
        <v>5.0134734999999999</v>
      </c>
      <c r="AD155">
        <f t="shared" si="59"/>
        <v>4.7130903200000001</v>
      </c>
      <c r="AE155">
        <f t="shared" si="60"/>
        <v>4.76082304</v>
      </c>
      <c r="AF155">
        <f t="shared" si="61"/>
        <v>3.6543239600000001</v>
      </c>
      <c r="AG155">
        <f t="shared" si="62"/>
        <v>3.9634734999999992</v>
      </c>
      <c r="AH155">
        <f t="shared" si="63"/>
        <v>3.4898903199999998</v>
      </c>
      <c r="AI155">
        <f t="shared" si="64"/>
        <v>3.1482460799999989</v>
      </c>
      <c r="AJ155">
        <f t="shared" si="65"/>
        <v>3.0567850200000004</v>
      </c>
      <c r="AK155">
        <f t="shared" si="66"/>
        <v>2.83960714</v>
      </c>
      <c r="AL155">
        <f t="shared" si="67"/>
        <v>2.8308681999999994</v>
      </c>
      <c r="AM155">
        <f t="shared" si="68"/>
        <v>2.9762124399999994</v>
      </c>
      <c r="AN155">
        <f t="shared" si="69"/>
        <v>2.6811513800000002</v>
      </c>
      <c r="AO155">
        <f t="shared" si="70"/>
        <v>2.7223124399999996</v>
      </c>
      <c r="AP155">
        <f t="shared" si="71"/>
        <v>2.7811513799999998</v>
      </c>
      <c r="AQ155">
        <f t="shared" si="72"/>
        <v>2.87649562</v>
      </c>
      <c r="AR155">
        <f t="shared" si="73"/>
        <v>3.0785009199999998</v>
      </c>
      <c r="AS155">
        <f t="shared" si="74"/>
        <v>3.0177566799999997</v>
      </c>
      <c r="AT155">
        <f t="shared" si="75"/>
        <v>3.2960788000000001</v>
      </c>
      <c r="AU155">
        <f t="shared" si="76"/>
        <v>3.0811513800000006</v>
      </c>
      <c r="AV155">
        <f t="shared" si="77"/>
        <v>3.45491774</v>
      </c>
    </row>
    <row r="156" spans="23:48" x14ac:dyDescent="0.3">
      <c r="W156">
        <v>2152.0995600000001</v>
      </c>
      <c r="X156">
        <f t="shared" si="53"/>
        <v>7.5012705719999992</v>
      </c>
      <c r="Y156">
        <f t="shared" si="54"/>
        <v>6.559460616</v>
      </c>
      <c r="Z156">
        <f t="shared" si="55"/>
        <v>6.0869610560000007</v>
      </c>
      <c r="AA156">
        <f t="shared" si="56"/>
        <v>5.8921212319999992</v>
      </c>
      <c r="AB156">
        <f t="shared" si="57"/>
        <v>5.5811008800000002</v>
      </c>
      <c r="AC156">
        <f t="shared" si="58"/>
        <v>4.9947510999999993</v>
      </c>
      <c r="AD156">
        <f t="shared" si="59"/>
        <v>4.6921212319999999</v>
      </c>
      <c r="AE156">
        <f t="shared" si="60"/>
        <v>4.7488407039999991</v>
      </c>
      <c r="AF156">
        <f t="shared" si="61"/>
        <v>3.6288614959999999</v>
      </c>
      <c r="AG156">
        <f t="shared" si="62"/>
        <v>3.9447510999999986</v>
      </c>
      <c r="AH156">
        <f t="shared" si="63"/>
        <v>3.4689212319999996</v>
      </c>
      <c r="AI156">
        <f t="shared" si="64"/>
        <v>3.124281407999999</v>
      </c>
      <c r="AJ156">
        <f t="shared" si="65"/>
        <v>3.0320714520000003</v>
      </c>
      <c r="AK156">
        <f t="shared" si="66"/>
        <v>2.8163913639999993</v>
      </c>
      <c r="AL156">
        <f t="shared" si="67"/>
        <v>2.8084013199999989</v>
      </c>
      <c r="AM156">
        <f t="shared" si="68"/>
        <v>2.9567411439999995</v>
      </c>
      <c r="AN156">
        <f t="shared" si="69"/>
        <v>2.6609311880000002</v>
      </c>
      <c r="AO156">
        <f t="shared" si="70"/>
        <v>2.7028411439999998</v>
      </c>
      <c r="AP156">
        <f t="shared" si="71"/>
        <v>2.7609311879999998</v>
      </c>
      <c r="AQ156">
        <f t="shared" si="72"/>
        <v>2.8592710119999998</v>
      </c>
      <c r="AR156">
        <f t="shared" si="73"/>
        <v>3.0650207919999994</v>
      </c>
      <c r="AS156">
        <f t="shared" si="74"/>
        <v>3.0012809679999997</v>
      </c>
      <c r="AT156">
        <f t="shared" si="75"/>
        <v>3.2811008799999994</v>
      </c>
      <c r="AU156">
        <f t="shared" si="76"/>
        <v>3.0609311880000005</v>
      </c>
      <c r="AV156">
        <f t="shared" si="77"/>
        <v>3.439190924</v>
      </c>
    </row>
    <row r="157" spans="23:48" x14ac:dyDescent="0.3">
      <c r="W157">
        <v>2159.5896400000001</v>
      </c>
      <c r="X157">
        <f t="shared" si="53"/>
        <v>7.4915334680000001</v>
      </c>
      <c r="Y157">
        <f t="shared" si="54"/>
        <v>6.5489745040000003</v>
      </c>
      <c r="Z157">
        <f t="shared" si="55"/>
        <v>6.0689848640000008</v>
      </c>
      <c r="AA157">
        <f t="shared" si="56"/>
        <v>5.8711490079999988</v>
      </c>
      <c r="AB157">
        <f t="shared" si="57"/>
        <v>5.5661207200000007</v>
      </c>
      <c r="AC157">
        <f t="shared" si="58"/>
        <v>4.9760258999999998</v>
      </c>
      <c r="AD157">
        <f t="shared" si="59"/>
        <v>4.6711490079999995</v>
      </c>
      <c r="AE157">
        <f t="shared" si="60"/>
        <v>4.7368565759999992</v>
      </c>
      <c r="AF157">
        <f t="shared" si="61"/>
        <v>3.6033952239999998</v>
      </c>
      <c r="AG157">
        <f t="shared" si="62"/>
        <v>3.9260258999999991</v>
      </c>
      <c r="AH157">
        <f t="shared" si="63"/>
        <v>3.4479490079999993</v>
      </c>
      <c r="AI157">
        <f t="shared" si="64"/>
        <v>3.1003131519999982</v>
      </c>
      <c r="AJ157">
        <f t="shared" si="65"/>
        <v>3.0073541879999999</v>
      </c>
      <c r="AK157">
        <f t="shared" si="66"/>
        <v>2.7931721159999991</v>
      </c>
      <c r="AL157">
        <f t="shared" si="67"/>
        <v>2.7859310799999992</v>
      </c>
      <c r="AM157">
        <f t="shared" si="68"/>
        <v>2.9372669359999994</v>
      </c>
      <c r="AN157">
        <f t="shared" si="69"/>
        <v>2.6407079719999995</v>
      </c>
      <c r="AO157">
        <f t="shared" si="70"/>
        <v>2.6833669359999996</v>
      </c>
      <c r="AP157">
        <f t="shared" si="71"/>
        <v>2.7407079719999992</v>
      </c>
      <c r="AQ157">
        <f t="shared" si="72"/>
        <v>2.8420438279999996</v>
      </c>
      <c r="AR157">
        <f t="shared" si="73"/>
        <v>3.0515386479999993</v>
      </c>
      <c r="AS157">
        <f t="shared" si="74"/>
        <v>2.9848027919999991</v>
      </c>
      <c r="AT157">
        <f t="shared" si="75"/>
        <v>3.26612072</v>
      </c>
      <c r="AU157">
        <f t="shared" si="76"/>
        <v>3.0407079719999999</v>
      </c>
      <c r="AV157">
        <f t="shared" si="77"/>
        <v>3.423461756</v>
      </c>
    </row>
    <row r="158" spans="23:48" x14ac:dyDescent="0.3">
      <c r="W158">
        <v>2167.0808400000001</v>
      </c>
      <c r="X158">
        <f t="shared" si="53"/>
        <v>7.4817949079999995</v>
      </c>
      <c r="Y158">
        <f t="shared" si="54"/>
        <v>6.5384868239999996</v>
      </c>
      <c r="Z158">
        <f t="shared" si="55"/>
        <v>6.0510059840000006</v>
      </c>
      <c r="AA158">
        <f t="shared" si="56"/>
        <v>5.8501736479999993</v>
      </c>
      <c r="AB158">
        <f t="shared" si="57"/>
        <v>5.5511383200000006</v>
      </c>
      <c r="AC158">
        <f t="shared" si="58"/>
        <v>4.9572978999999995</v>
      </c>
      <c r="AD158">
        <f t="shared" si="59"/>
        <v>4.650173648</v>
      </c>
      <c r="AE158">
        <f t="shared" si="60"/>
        <v>4.7248706559999993</v>
      </c>
      <c r="AF158">
        <f t="shared" si="61"/>
        <v>3.5779251439999999</v>
      </c>
      <c r="AG158">
        <f t="shared" si="62"/>
        <v>3.9072978999999988</v>
      </c>
      <c r="AH158">
        <f t="shared" si="63"/>
        <v>3.4269736479999997</v>
      </c>
      <c r="AI158">
        <f t="shared" si="64"/>
        <v>3.0763413119999985</v>
      </c>
      <c r="AJ158">
        <f t="shared" si="65"/>
        <v>2.9826332280000001</v>
      </c>
      <c r="AK158">
        <f t="shared" si="66"/>
        <v>2.7699493959999995</v>
      </c>
      <c r="AL158">
        <f t="shared" si="67"/>
        <v>2.7634574799999987</v>
      </c>
      <c r="AM158">
        <f t="shared" si="68"/>
        <v>2.9177898159999991</v>
      </c>
      <c r="AN158">
        <f t="shared" si="69"/>
        <v>2.620481732</v>
      </c>
      <c r="AO158">
        <f t="shared" si="70"/>
        <v>2.6638898159999993</v>
      </c>
      <c r="AP158">
        <f t="shared" si="71"/>
        <v>2.7204817319999997</v>
      </c>
      <c r="AQ158">
        <f t="shared" si="72"/>
        <v>2.8248140680000002</v>
      </c>
      <c r="AR158">
        <f t="shared" si="73"/>
        <v>3.0380544879999998</v>
      </c>
      <c r="AS158">
        <f t="shared" si="74"/>
        <v>2.9683221519999998</v>
      </c>
      <c r="AT158">
        <f t="shared" si="75"/>
        <v>3.2511383199999999</v>
      </c>
      <c r="AU158">
        <f t="shared" si="76"/>
        <v>3.0204817320000004</v>
      </c>
      <c r="AV158">
        <f t="shared" si="77"/>
        <v>3.4077302359999999</v>
      </c>
    </row>
    <row r="159" spans="23:48" x14ac:dyDescent="0.3">
      <c r="W159">
        <v>2174.5731599999999</v>
      </c>
      <c r="X159">
        <f t="shared" si="53"/>
        <v>7.4720548919999992</v>
      </c>
      <c r="Y159">
        <f t="shared" si="54"/>
        <v>6.5279975760000006</v>
      </c>
      <c r="Z159">
        <f t="shared" si="55"/>
        <v>6.0330244160000017</v>
      </c>
      <c r="AA159">
        <f t="shared" si="56"/>
        <v>5.8291951519999996</v>
      </c>
      <c r="AB159">
        <f t="shared" si="57"/>
        <v>5.5361536800000009</v>
      </c>
      <c r="AC159">
        <f t="shared" si="58"/>
        <v>4.9385671000000002</v>
      </c>
      <c r="AD159">
        <f t="shared" si="59"/>
        <v>4.6291951520000003</v>
      </c>
      <c r="AE159">
        <f t="shared" si="60"/>
        <v>4.7128829439999995</v>
      </c>
      <c r="AF159">
        <f t="shared" si="61"/>
        <v>3.5524512560000003</v>
      </c>
      <c r="AG159">
        <f t="shared" si="62"/>
        <v>3.8885670999999995</v>
      </c>
      <c r="AH159">
        <f t="shared" si="63"/>
        <v>3.405995152</v>
      </c>
      <c r="AI159">
        <f t="shared" si="64"/>
        <v>3.0523658879999989</v>
      </c>
      <c r="AJ159">
        <f t="shared" si="65"/>
        <v>2.9579085720000009</v>
      </c>
      <c r="AK159">
        <f t="shared" si="66"/>
        <v>2.7467232040000003</v>
      </c>
      <c r="AL159">
        <f t="shared" si="67"/>
        <v>2.7409805199999999</v>
      </c>
      <c r="AM159">
        <f t="shared" si="68"/>
        <v>2.8983097839999994</v>
      </c>
      <c r="AN159">
        <f t="shared" si="69"/>
        <v>2.6002524680000008</v>
      </c>
      <c r="AO159">
        <f t="shared" si="70"/>
        <v>2.6444097839999996</v>
      </c>
      <c r="AP159">
        <f t="shared" si="71"/>
        <v>2.7002524680000004</v>
      </c>
      <c r="AQ159">
        <f t="shared" si="72"/>
        <v>2.8075817320000001</v>
      </c>
      <c r="AR159">
        <f t="shared" si="73"/>
        <v>3.024568312</v>
      </c>
      <c r="AS159">
        <f t="shared" si="74"/>
        <v>2.9518390480000001</v>
      </c>
      <c r="AT159">
        <f t="shared" si="75"/>
        <v>3.2361536800000001</v>
      </c>
      <c r="AU159">
        <f t="shared" si="76"/>
        <v>3.0002524680000011</v>
      </c>
      <c r="AV159">
        <f t="shared" si="77"/>
        <v>3.3919963639999997</v>
      </c>
    </row>
    <row r="160" spans="23:48" x14ac:dyDescent="0.3">
      <c r="W160">
        <v>2182.0666000000001</v>
      </c>
      <c r="X160">
        <f t="shared" si="53"/>
        <v>7.4623134199999992</v>
      </c>
      <c r="Y160">
        <f t="shared" si="54"/>
        <v>6.5175067599999998</v>
      </c>
      <c r="Z160">
        <f t="shared" si="55"/>
        <v>6.0150401600000007</v>
      </c>
      <c r="AA160">
        <f t="shared" si="56"/>
        <v>5.8082135199999989</v>
      </c>
      <c r="AB160">
        <f t="shared" si="57"/>
        <v>5.5211668000000005</v>
      </c>
      <c r="AC160">
        <f t="shared" si="58"/>
        <v>4.9198334999999993</v>
      </c>
      <c r="AD160">
        <f t="shared" si="59"/>
        <v>4.6082135199999996</v>
      </c>
      <c r="AE160">
        <f t="shared" si="60"/>
        <v>4.7008934399999998</v>
      </c>
      <c r="AF160">
        <f t="shared" si="61"/>
        <v>3.5269735600000001</v>
      </c>
      <c r="AG160">
        <f t="shared" si="62"/>
        <v>3.8698334999999986</v>
      </c>
      <c r="AH160">
        <f t="shared" si="63"/>
        <v>3.3850135199999993</v>
      </c>
      <c r="AI160">
        <f t="shared" si="64"/>
        <v>3.0283868799999984</v>
      </c>
      <c r="AJ160">
        <f t="shared" si="65"/>
        <v>2.9331802199999997</v>
      </c>
      <c r="AK160">
        <f t="shared" si="66"/>
        <v>2.7234935399999998</v>
      </c>
      <c r="AL160">
        <f t="shared" si="67"/>
        <v>2.7185001999999994</v>
      </c>
      <c r="AM160">
        <f t="shared" si="68"/>
        <v>2.8788268399999994</v>
      </c>
      <c r="AN160">
        <f t="shared" si="69"/>
        <v>2.58002018</v>
      </c>
      <c r="AO160">
        <f t="shared" si="70"/>
        <v>2.6249268399999997</v>
      </c>
      <c r="AP160">
        <f t="shared" si="71"/>
        <v>2.6800201799999996</v>
      </c>
      <c r="AQ160">
        <f t="shared" si="72"/>
        <v>2.7903468199999999</v>
      </c>
      <c r="AR160">
        <f t="shared" si="73"/>
        <v>3.0110801199999995</v>
      </c>
      <c r="AS160">
        <f t="shared" si="74"/>
        <v>2.9353534799999998</v>
      </c>
      <c r="AT160">
        <f t="shared" si="75"/>
        <v>3.2211667999999998</v>
      </c>
      <c r="AU160">
        <f t="shared" si="76"/>
        <v>2.9800201800000004</v>
      </c>
      <c r="AV160">
        <f t="shared" si="77"/>
        <v>3.3762601399999994</v>
      </c>
    </row>
    <row r="161" spans="23:48" x14ac:dyDescent="0.3">
      <c r="W161">
        <v>2189.5611699999999</v>
      </c>
      <c r="X161">
        <f t="shared" si="53"/>
        <v>7.4525704790000002</v>
      </c>
      <c r="Y161">
        <f t="shared" si="54"/>
        <v>6.5070143619999996</v>
      </c>
      <c r="Z161">
        <f t="shared" si="55"/>
        <v>5.997053192000001</v>
      </c>
      <c r="AA161">
        <f t="shared" si="56"/>
        <v>5.7872287239999993</v>
      </c>
      <c r="AB161">
        <f t="shared" si="57"/>
        <v>5.5061776600000005</v>
      </c>
      <c r="AC161">
        <f t="shared" si="58"/>
        <v>4.901097075</v>
      </c>
      <c r="AD161">
        <f t="shared" si="59"/>
        <v>4.587228724</v>
      </c>
      <c r="AE161">
        <f t="shared" si="60"/>
        <v>4.6889021279999996</v>
      </c>
      <c r="AF161">
        <f t="shared" si="61"/>
        <v>3.5014920220000008</v>
      </c>
      <c r="AG161">
        <f t="shared" si="62"/>
        <v>3.8510970749999993</v>
      </c>
      <c r="AH161">
        <f t="shared" si="63"/>
        <v>3.3640287239999997</v>
      </c>
      <c r="AI161">
        <f t="shared" si="64"/>
        <v>3.0044042559999991</v>
      </c>
      <c r="AJ161">
        <f t="shared" si="65"/>
        <v>2.9084481390000008</v>
      </c>
      <c r="AK161">
        <f t="shared" si="66"/>
        <v>2.7002603729999999</v>
      </c>
      <c r="AL161">
        <f t="shared" si="67"/>
        <v>2.6960164899999999</v>
      </c>
      <c r="AM161">
        <f t="shared" si="68"/>
        <v>2.8593409579999998</v>
      </c>
      <c r="AN161">
        <f t="shared" si="69"/>
        <v>2.5597848409999999</v>
      </c>
      <c r="AO161">
        <f t="shared" si="70"/>
        <v>2.605440958</v>
      </c>
      <c r="AP161">
        <f t="shared" si="71"/>
        <v>2.6597848409999996</v>
      </c>
      <c r="AQ161">
        <f t="shared" si="72"/>
        <v>2.7731093090000005</v>
      </c>
      <c r="AR161">
        <f t="shared" si="73"/>
        <v>2.9975898939999999</v>
      </c>
      <c r="AS161">
        <f t="shared" si="74"/>
        <v>2.918865426</v>
      </c>
      <c r="AT161">
        <f t="shared" si="75"/>
        <v>3.2061776599999998</v>
      </c>
      <c r="AU161">
        <f t="shared" si="76"/>
        <v>2.9597848410000003</v>
      </c>
      <c r="AV161">
        <f t="shared" si="77"/>
        <v>3.3605215429999999</v>
      </c>
    </row>
    <row r="162" spans="23:48" x14ac:dyDescent="0.3">
      <c r="W162">
        <v>2197.0568499999999</v>
      </c>
      <c r="X162">
        <f t="shared" si="53"/>
        <v>7.4428260949999991</v>
      </c>
      <c r="Y162">
        <f t="shared" si="54"/>
        <v>6.4965204100000005</v>
      </c>
      <c r="Z162">
        <f t="shared" si="55"/>
        <v>5.9790635600000011</v>
      </c>
      <c r="AA162">
        <f t="shared" si="56"/>
        <v>5.7662408199999993</v>
      </c>
      <c r="AB162">
        <f t="shared" si="57"/>
        <v>5.4911863000000007</v>
      </c>
      <c r="AC162">
        <f t="shared" si="58"/>
        <v>4.8823578750000003</v>
      </c>
      <c r="AD162">
        <f t="shared" si="59"/>
        <v>4.56624082</v>
      </c>
      <c r="AE162">
        <f t="shared" si="60"/>
        <v>4.67690904</v>
      </c>
      <c r="AF162">
        <f t="shared" si="61"/>
        <v>3.4760067100000001</v>
      </c>
      <c r="AG162">
        <f t="shared" si="62"/>
        <v>3.8323578749999996</v>
      </c>
      <c r="AH162">
        <f t="shared" si="63"/>
        <v>3.3430408199999997</v>
      </c>
      <c r="AI162">
        <f t="shared" si="64"/>
        <v>2.9804180799999989</v>
      </c>
      <c r="AJ162">
        <f t="shared" si="65"/>
        <v>2.8837123950000008</v>
      </c>
      <c r="AK162">
        <f t="shared" si="66"/>
        <v>2.6770237650000004</v>
      </c>
      <c r="AL162">
        <f t="shared" si="67"/>
        <v>2.6735294499999993</v>
      </c>
      <c r="AM162">
        <f t="shared" si="68"/>
        <v>2.8398521899999993</v>
      </c>
      <c r="AN162">
        <f t="shared" si="69"/>
        <v>2.5395465050000006</v>
      </c>
      <c r="AO162">
        <f t="shared" si="70"/>
        <v>2.5859521899999995</v>
      </c>
      <c r="AP162">
        <f t="shared" si="71"/>
        <v>2.6395465050000002</v>
      </c>
      <c r="AQ162">
        <f t="shared" si="72"/>
        <v>2.7558692450000004</v>
      </c>
      <c r="AR162">
        <f t="shared" si="73"/>
        <v>2.9840976699999997</v>
      </c>
      <c r="AS162">
        <f t="shared" si="74"/>
        <v>2.9023749299999997</v>
      </c>
      <c r="AT162">
        <f t="shared" si="75"/>
        <v>3.1911863</v>
      </c>
      <c r="AU162">
        <f t="shared" si="76"/>
        <v>2.9395465050000009</v>
      </c>
      <c r="AV162">
        <f t="shared" si="77"/>
        <v>3.3447806150000003</v>
      </c>
    </row>
    <row r="163" spans="23:48" x14ac:dyDescent="0.3">
      <c r="W163">
        <v>2204.55366</v>
      </c>
      <c r="X163">
        <f t="shared" si="53"/>
        <v>7.4330802419999991</v>
      </c>
      <c r="Y163">
        <f t="shared" si="54"/>
        <v>6.4860248760000001</v>
      </c>
      <c r="Z163">
        <f t="shared" si="55"/>
        <v>5.9610712160000014</v>
      </c>
      <c r="AA163">
        <f t="shared" si="56"/>
        <v>5.7452497519999994</v>
      </c>
      <c r="AB163">
        <f t="shared" si="57"/>
        <v>5.4761926800000005</v>
      </c>
      <c r="AC163">
        <f t="shared" si="58"/>
        <v>4.8636158499999995</v>
      </c>
      <c r="AD163">
        <f t="shared" si="59"/>
        <v>4.5452497520000001</v>
      </c>
      <c r="AE163">
        <f t="shared" si="60"/>
        <v>4.664914143999999</v>
      </c>
      <c r="AF163">
        <f t="shared" si="61"/>
        <v>3.4505175560000003</v>
      </c>
      <c r="AG163">
        <f t="shared" si="62"/>
        <v>3.8136158499999988</v>
      </c>
      <c r="AH163">
        <f t="shared" si="63"/>
        <v>3.3220497519999999</v>
      </c>
      <c r="AI163">
        <f t="shared" si="64"/>
        <v>2.9564282879999988</v>
      </c>
      <c r="AJ163">
        <f t="shared" si="65"/>
        <v>2.8589729220000004</v>
      </c>
      <c r="AK163">
        <f t="shared" si="66"/>
        <v>2.6537836539999997</v>
      </c>
      <c r="AL163">
        <f t="shared" si="67"/>
        <v>2.6510390199999989</v>
      </c>
      <c r="AM163">
        <f t="shared" si="68"/>
        <v>2.8203604839999992</v>
      </c>
      <c r="AN163">
        <f t="shared" si="69"/>
        <v>2.5193051180000001</v>
      </c>
      <c r="AO163">
        <f t="shared" si="70"/>
        <v>2.5664604839999994</v>
      </c>
      <c r="AP163">
        <f t="shared" si="71"/>
        <v>2.6193051179999998</v>
      </c>
      <c r="AQ163">
        <f t="shared" si="72"/>
        <v>2.7386265820000002</v>
      </c>
      <c r="AR163">
        <f t="shared" si="73"/>
        <v>2.9706034119999996</v>
      </c>
      <c r="AS163">
        <f t="shared" si="74"/>
        <v>2.8858819479999998</v>
      </c>
      <c r="AT163">
        <f t="shared" si="75"/>
        <v>3.1761926799999998</v>
      </c>
      <c r="AU163">
        <f t="shared" si="76"/>
        <v>2.9193051180000005</v>
      </c>
      <c r="AV163">
        <f t="shared" si="77"/>
        <v>3.3290373139999998</v>
      </c>
    </row>
    <row r="164" spans="23:48" x14ac:dyDescent="0.3">
      <c r="W164">
        <v>2212.0515799999998</v>
      </c>
      <c r="X164">
        <f t="shared" si="53"/>
        <v>7.4233329460000004</v>
      </c>
      <c r="Y164">
        <f t="shared" si="54"/>
        <v>6.4755277880000008</v>
      </c>
      <c r="Z164">
        <f t="shared" si="55"/>
        <v>5.9430762080000017</v>
      </c>
      <c r="AA164">
        <f t="shared" si="56"/>
        <v>5.724255576</v>
      </c>
      <c r="AB164">
        <f t="shared" si="57"/>
        <v>5.4611968400000013</v>
      </c>
      <c r="AC164">
        <f t="shared" si="58"/>
        <v>4.8448710500000001</v>
      </c>
      <c r="AD164">
        <f t="shared" si="59"/>
        <v>4.5242555760000007</v>
      </c>
      <c r="AE164">
        <f t="shared" si="60"/>
        <v>4.6529174720000004</v>
      </c>
      <c r="AF164">
        <f t="shared" si="61"/>
        <v>3.425024628000001</v>
      </c>
      <c r="AG164">
        <f t="shared" si="62"/>
        <v>3.7948710499999994</v>
      </c>
      <c r="AH164">
        <f t="shared" si="63"/>
        <v>3.3010555760000004</v>
      </c>
      <c r="AI164">
        <f t="shared" si="64"/>
        <v>2.9324349439999997</v>
      </c>
      <c r="AJ164">
        <f t="shared" si="65"/>
        <v>2.8342297860000008</v>
      </c>
      <c r="AK164">
        <f t="shared" si="66"/>
        <v>2.6305401020000003</v>
      </c>
      <c r="AL164">
        <f t="shared" si="67"/>
        <v>2.6285452600000001</v>
      </c>
      <c r="AM164">
        <f t="shared" si="68"/>
        <v>2.800865892</v>
      </c>
      <c r="AN164">
        <f t="shared" si="69"/>
        <v>2.4990607340000004</v>
      </c>
      <c r="AO164">
        <f t="shared" si="70"/>
        <v>2.5469658920000002</v>
      </c>
      <c r="AP164">
        <f t="shared" si="71"/>
        <v>2.599060734</v>
      </c>
      <c r="AQ164">
        <f t="shared" si="72"/>
        <v>2.7213813660000001</v>
      </c>
      <c r="AR164">
        <f t="shared" si="73"/>
        <v>2.9571071560000002</v>
      </c>
      <c r="AS164">
        <f t="shared" si="74"/>
        <v>2.8693865240000003</v>
      </c>
      <c r="AT164">
        <f t="shared" si="75"/>
        <v>3.1611968400000006</v>
      </c>
      <c r="AU164">
        <f t="shared" si="76"/>
        <v>2.8990607340000007</v>
      </c>
      <c r="AV164">
        <f t="shared" si="77"/>
        <v>3.313291682</v>
      </c>
    </row>
    <row r="165" spans="23:48" x14ac:dyDescent="0.3">
      <c r="W165">
        <v>2219.55062</v>
      </c>
      <c r="X165">
        <f t="shared" si="53"/>
        <v>7.4135841940000002</v>
      </c>
      <c r="Y165">
        <f t="shared" si="54"/>
        <v>6.4650291319999997</v>
      </c>
      <c r="Z165">
        <f t="shared" si="55"/>
        <v>5.9250785120000016</v>
      </c>
      <c r="AA165">
        <f t="shared" si="56"/>
        <v>5.7032582639999996</v>
      </c>
      <c r="AB165">
        <f t="shared" si="57"/>
        <v>5.4461987600000006</v>
      </c>
      <c r="AC165">
        <f t="shared" si="58"/>
        <v>4.8261234499999999</v>
      </c>
      <c r="AD165">
        <f t="shared" si="59"/>
        <v>4.5032582640000003</v>
      </c>
      <c r="AE165">
        <f t="shared" si="60"/>
        <v>4.6409190079999991</v>
      </c>
      <c r="AF165">
        <f t="shared" si="61"/>
        <v>3.3995278920000001</v>
      </c>
      <c r="AG165">
        <f t="shared" si="62"/>
        <v>3.7761234499999992</v>
      </c>
      <c r="AH165">
        <f t="shared" si="63"/>
        <v>3.280058264</v>
      </c>
      <c r="AI165">
        <f t="shared" si="64"/>
        <v>2.908438015999999</v>
      </c>
      <c r="AJ165">
        <f t="shared" si="65"/>
        <v>2.8094829540000008</v>
      </c>
      <c r="AK165">
        <f t="shared" si="66"/>
        <v>2.6072930779999997</v>
      </c>
      <c r="AL165">
        <f t="shared" si="67"/>
        <v>2.6060481399999995</v>
      </c>
      <c r="AM165">
        <f t="shared" si="68"/>
        <v>2.7813683879999997</v>
      </c>
      <c r="AN165">
        <f t="shared" si="69"/>
        <v>2.478813326</v>
      </c>
      <c r="AO165">
        <f t="shared" si="70"/>
        <v>2.527468388</v>
      </c>
      <c r="AP165">
        <f t="shared" si="71"/>
        <v>2.5788133259999997</v>
      </c>
      <c r="AQ165">
        <f t="shared" si="72"/>
        <v>2.7041335740000001</v>
      </c>
      <c r="AR165">
        <f t="shared" si="73"/>
        <v>2.9436088839999996</v>
      </c>
      <c r="AS165">
        <f t="shared" si="74"/>
        <v>2.8528886359999994</v>
      </c>
      <c r="AT165">
        <f t="shared" si="75"/>
        <v>3.1461987599999999</v>
      </c>
      <c r="AU165">
        <f t="shared" si="76"/>
        <v>2.8788133260000004</v>
      </c>
      <c r="AV165">
        <f t="shared" si="77"/>
        <v>3.2975436980000001</v>
      </c>
    </row>
    <row r="166" spans="23:48" x14ac:dyDescent="0.3">
      <c r="W166">
        <v>2227.0507899999998</v>
      </c>
      <c r="X166">
        <f t="shared" si="53"/>
        <v>7.4038339729999993</v>
      </c>
      <c r="Y166">
        <f t="shared" si="54"/>
        <v>6.454528894000001</v>
      </c>
      <c r="Z166">
        <f t="shared" si="55"/>
        <v>5.9070781040000018</v>
      </c>
      <c r="AA166">
        <f t="shared" si="56"/>
        <v>5.6822577880000003</v>
      </c>
      <c r="AB166">
        <f t="shared" si="57"/>
        <v>5.4311984200000012</v>
      </c>
      <c r="AC166">
        <f t="shared" si="58"/>
        <v>4.8073730250000004</v>
      </c>
      <c r="AD166">
        <f t="shared" si="59"/>
        <v>4.482257788000001</v>
      </c>
      <c r="AE166">
        <f t="shared" si="60"/>
        <v>4.6289187359999993</v>
      </c>
      <c r="AF166">
        <f t="shared" si="61"/>
        <v>3.374027314000001</v>
      </c>
      <c r="AG166">
        <f t="shared" si="62"/>
        <v>3.7573730249999997</v>
      </c>
      <c r="AH166">
        <f t="shared" si="63"/>
        <v>3.2590577880000007</v>
      </c>
      <c r="AI166">
        <f t="shared" si="64"/>
        <v>2.8844374719999992</v>
      </c>
      <c r="AJ166">
        <f t="shared" si="65"/>
        <v>2.7847323930000014</v>
      </c>
      <c r="AK166">
        <f t="shared" si="66"/>
        <v>2.5840425510000005</v>
      </c>
      <c r="AL166">
        <f t="shared" si="67"/>
        <v>2.58354763</v>
      </c>
      <c r="AM166">
        <f t="shared" si="68"/>
        <v>2.7618679459999997</v>
      </c>
      <c r="AN166">
        <f t="shared" si="69"/>
        <v>2.4585628670000004</v>
      </c>
      <c r="AO166">
        <f t="shared" si="70"/>
        <v>2.5079679459999999</v>
      </c>
      <c r="AP166">
        <f t="shared" si="71"/>
        <v>2.558562867</v>
      </c>
      <c r="AQ166">
        <f t="shared" si="72"/>
        <v>2.6868831830000008</v>
      </c>
      <c r="AR166">
        <f t="shared" si="73"/>
        <v>2.9301085780000005</v>
      </c>
      <c r="AS166">
        <f t="shared" si="74"/>
        <v>2.8363882619999998</v>
      </c>
      <c r="AT166">
        <f t="shared" si="75"/>
        <v>3.1311984200000005</v>
      </c>
      <c r="AU166">
        <f t="shared" si="76"/>
        <v>2.8585628670000007</v>
      </c>
      <c r="AV166">
        <f t="shared" si="77"/>
        <v>3.2817933410000002</v>
      </c>
    </row>
    <row r="167" spans="23:48" x14ac:dyDescent="0.3">
      <c r="W167">
        <v>2234.5520799999999</v>
      </c>
      <c r="X167">
        <f t="shared" si="53"/>
        <v>7.3940822959999997</v>
      </c>
      <c r="Y167">
        <f t="shared" si="54"/>
        <v>6.4440270880000003</v>
      </c>
      <c r="Z167">
        <f t="shared" si="55"/>
        <v>5.8890750080000016</v>
      </c>
      <c r="AA167">
        <f t="shared" si="56"/>
        <v>5.6612541759999999</v>
      </c>
      <c r="AB167">
        <f t="shared" si="57"/>
        <v>5.4161958400000012</v>
      </c>
      <c r="AC167">
        <f t="shared" si="58"/>
        <v>4.7886198000000002</v>
      </c>
      <c r="AD167">
        <f t="shared" si="59"/>
        <v>4.4612541760000006</v>
      </c>
      <c r="AE167">
        <f t="shared" si="60"/>
        <v>4.6169166719999994</v>
      </c>
      <c r="AF167">
        <f t="shared" si="61"/>
        <v>3.3485229280000004</v>
      </c>
      <c r="AG167">
        <f t="shared" si="62"/>
        <v>3.7386197999999995</v>
      </c>
      <c r="AH167">
        <f t="shared" si="63"/>
        <v>3.2380541760000003</v>
      </c>
      <c r="AI167">
        <f t="shared" si="64"/>
        <v>2.8604333439999987</v>
      </c>
      <c r="AJ167">
        <f t="shared" si="65"/>
        <v>2.7599781360000009</v>
      </c>
      <c r="AK167">
        <f t="shared" si="66"/>
        <v>2.560788552</v>
      </c>
      <c r="AL167">
        <f t="shared" si="67"/>
        <v>2.5610437599999996</v>
      </c>
      <c r="AM167">
        <f t="shared" si="68"/>
        <v>2.7423645919999995</v>
      </c>
      <c r="AN167">
        <f t="shared" si="69"/>
        <v>2.4383093840000001</v>
      </c>
      <c r="AO167">
        <f t="shared" si="70"/>
        <v>2.4884645919999997</v>
      </c>
      <c r="AP167">
        <f t="shared" si="71"/>
        <v>2.5383093839999997</v>
      </c>
      <c r="AQ167">
        <f t="shared" si="72"/>
        <v>2.6696302159999998</v>
      </c>
      <c r="AR167">
        <f t="shared" si="73"/>
        <v>2.9166062559999997</v>
      </c>
      <c r="AS167">
        <f t="shared" si="74"/>
        <v>2.8198854239999998</v>
      </c>
      <c r="AT167">
        <f t="shared" si="75"/>
        <v>3.1161958400000005</v>
      </c>
      <c r="AU167">
        <f t="shared" si="76"/>
        <v>2.8383093840000004</v>
      </c>
      <c r="AV167">
        <f t="shared" si="77"/>
        <v>3.2660406320000002</v>
      </c>
    </row>
    <row r="168" spans="23:48" x14ac:dyDescent="0.3">
      <c r="W168">
        <v>2242.0544799999998</v>
      </c>
      <c r="X168">
        <f t="shared" si="53"/>
        <v>7.3843291759999996</v>
      </c>
      <c r="Y168">
        <f t="shared" si="54"/>
        <v>6.4335237280000008</v>
      </c>
      <c r="Z168">
        <f t="shared" si="55"/>
        <v>5.8710692480000013</v>
      </c>
      <c r="AA168">
        <f t="shared" si="56"/>
        <v>5.640247456</v>
      </c>
      <c r="AB168">
        <f t="shared" si="57"/>
        <v>5.4011910400000014</v>
      </c>
      <c r="AC168">
        <f t="shared" si="58"/>
        <v>4.7698638000000004</v>
      </c>
      <c r="AD168">
        <f t="shared" si="59"/>
        <v>4.4402474560000007</v>
      </c>
      <c r="AE168">
        <f t="shared" si="60"/>
        <v>4.6049128320000001</v>
      </c>
      <c r="AF168">
        <f t="shared" si="61"/>
        <v>3.3230147680000011</v>
      </c>
      <c r="AG168">
        <f t="shared" si="62"/>
        <v>3.7198637999999997</v>
      </c>
      <c r="AH168">
        <f t="shared" si="63"/>
        <v>3.2170474560000004</v>
      </c>
      <c r="AI168">
        <f t="shared" si="64"/>
        <v>2.8364256639999992</v>
      </c>
      <c r="AJ168">
        <f t="shared" si="65"/>
        <v>2.735220216000001</v>
      </c>
      <c r="AK168">
        <f t="shared" si="66"/>
        <v>2.5375311120000008</v>
      </c>
      <c r="AL168">
        <f t="shared" si="67"/>
        <v>2.5385365599999998</v>
      </c>
      <c r="AM168">
        <f t="shared" si="68"/>
        <v>2.7228583520000003</v>
      </c>
      <c r="AN168">
        <f t="shared" si="69"/>
        <v>2.4180529040000005</v>
      </c>
      <c r="AO168">
        <f t="shared" si="70"/>
        <v>2.4689583520000005</v>
      </c>
      <c r="AP168">
        <f t="shared" si="71"/>
        <v>2.5180529040000001</v>
      </c>
      <c r="AQ168">
        <f t="shared" si="72"/>
        <v>2.6523746960000008</v>
      </c>
      <c r="AR168">
        <f t="shared" si="73"/>
        <v>2.9031019360000005</v>
      </c>
      <c r="AS168">
        <f t="shared" si="74"/>
        <v>2.8033801440000001</v>
      </c>
      <c r="AT168">
        <f t="shared" si="75"/>
        <v>3.1011910400000007</v>
      </c>
      <c r="AU168">
        <f t="shared" si="76"/>
        <v>2.8180529040000009</v>
      </c>
      <c r="AV168">
        <f t="shared" si="77"/>
        <v>3.250285592</v>
      </c>
    </row>
    <row r="169" spans="23:48" x14ac:dyDescent="0.3">
      <c r="W169">
        <v>2249.5580100000002</v>
      </c>
      <c r="X169">
        <f t="shared" si="53"/>
        <v>7.3745745869999997</v>
      </c>
      <c r="Y169">
        <f t="shared" si="54"/>
        <v>6.4230187860000001</v>
      </c>
      <c r="Z169">
        <f t="shared" si="55"/>
        <v>5.8530607760000004</v>
      </c>
      <c r="AA169">
        <f t="shared" si="56"/>
        <v>5.6192375719999985</v>
      </c>
      <c r="AB169">
        <f t="shared" si="57"/>
        <v>5.3861839800000002</v>
      </c>
      <c r="AC169">
        <f t="shared" si="58"/>
        <v>4.7511049749999996</v>
      </c>
      <c r="AD169">
        <f t="shared" si="59"/>
        <v>4.4192375719999992</v>
      </c>
      <c r="AE169">
        <f t="shared" si="60"/>
        <v>4.5929071839999995</v>
      </c>
      <c r="AF169">
        <f t="shared" si="61"/>
        <v>3.2975027659999991</v>
      </c>
      <c r="AG169">
        <f t="shared" si="62"/>
        <v>3.7011049749999989</v>
      </c>
      <c r="AH169">
        <f t="shared" si="63"/>
        <v>3.1960375719999989</v>
      </c>
      <c r="AI169">
        <f t="shared" si="64"/>
        <v>2.812414367999998</v>
      </c>
      <c r="AJ169">
        <f t="shared" si="65"/>
        <v>2.7104585669999999</v>
      </c>
      <c r="AK169">
        <f t="shared" si="66"/>
        <v>2.5142701689999996</v>
      </c>
      <c r="AL169">
        <f t="shared" si="67"/>
        <v>2.5160259699999985</v>
      </c>
      <c r="AM169">
        <f t="shared" si="68"/>
        <v>2.7033491739999986</v>
      </c>
      <c r="AN169">
        <f t="shared" si="69"/>
        <v>2.3977933729999998</v>
      </c>
      <c r="AO169">
        <f t="shared" si="70"/>
        <v>2.4494491739999988</v>
      </c>
      <c r="AP169">
        <f t="shared" si="71"/>
        <v>2.4977933729999995</v>
      </c>
      <c r="AQ169">
        <f t="shared" si="72"/>
        <v>2.6351165769999998</v>
      </c>
      <c r="AR169">
        <f t="shared" si="73"/>
        <v>2.8895955819999992</v>
      </c>
      <c r="AS169">
        <f t="shared" si="74"/>
        <v>2.7868723779999991</v>
      </c>
      <c r="AT169">
        <f t="shared" si="75"/>
        <v>3.0861839799999995</v>
      </c>
      <c r="AU169">
        <f t="shared" si="76"/>
        <v>2.7977933730000002</v>
      </c>
      <c r="AV169">
        <f t="shared" si="77"/>
        <v>3.2345281789999998</v>
      </c>
    </row>
    <row r="170" spans="23:48" x14ac:dyDescent="0.3">
      <c r="W170">
        <v>2257.0626600000001</v>
      </c>
      <c r="X170">
        <f t="shared" si="53"/>
        <v>7.3648185420000001</v>
      </c>
      <c r="Y170">
        <f t="shared" si="54"/>
        <v>6.4125122760000002</v>
      </c>
      <c r="Z170">
        <f t="shared" si="55"/>
        <v>5.8350496160000009</v>
      </c>
      <c r="AA170">
        <f t="shared" si="56"/>
        <v>5.5982245519999996</v>
      </c>
      <c r="AB170">
        <f t="shared" si="57"/>
        <v>5.3711746800000011</v>
      </c>
      <c r="AC170">
        <f t="shared" si="58"/>
        <v>4.7323433499999998</v>
      </c>
      <c r="AD170">
        <f t="shared" si="59"/>
        <v>4.3982245520000003</v>
      </c>
      <c r="AE170">
        <f t="shared" si="60"/>
        <v>4.5808997439999999</v>
      </c>
      <c r="AF170">
        <f t="shared" si="61"/>
        <v>3.2719869560000001</v>
      </c>
      <c r="AG170">
        <f t="shared" si="62"/>
        <v>3.6823433499999991</v>
      </c>
      <c r="AH170">
        <f t="shared" si="63"/>
        <v>3.175024552</v>
      </c>
      <c r="AI170">
        <f t="shared" si="64"/>
        <v>2.7883994879999987</v>
      </c>
      <c r="AJ170">
        <f t="shared" si="65"/>
        <v>2.6856932220000003</v>
      </c>
      <c r="AK170">
        <f t="shared" si="66"/>
        <v>2.4910057539999997</v>
      </c>
      <c r="AL170">
        <f t="shared" si="67"/>
        <v>2.4935120199999989</v>
      </c>
      <c r="AM170">
        <f t="shared" si="68"/>
        <v>2.6838370839999994</v>
      </c>
      <c r="AN170">
        <f t="shared" si="69"/>
        <v>2.3775308180000003</v>
      </c>
      <c r="AO170">
        <f t="shared" si="70"/>
        <v>2.4299370839999996</v>
      </c>
      <c r="AP170">
        <f t="shared" si="71"/>
        <v>2.477530818</v>
      </c>
      <c r="AQ170">
        <f t="shared" si="72"/>
        <v>2.6178558819999997</v>
      </c>
      <c r="AR170">
        <f t="shared" si="73"/>
        <v>2.8760872119999998</v>
      </c>
      <c r="AS170">
        <f t="shared" si="74"/>
        <v>2.7703621479999994</v>
      </c>
      <c r="AT170">
        <f t="shared" si="75"/>
        <v>3.0711746800000004</v>
      </c>
      <c r="AU170">
        <f t="shared" si="76"/>
        <v>2.7775308180000007</v>
      </c>
      <c r="AV170">
        <f t="shared" si="77"/>
        <v>3.2187684139999995</v>
      </c>
    </row>
    <row r="171" spans="23:48" x14ac:dyDescent="0.3">
      <c r="W171">
        <v>2264.5684200000001</v>
      </c>
      <c r="X171">
        <f t="shared" si="53"/>
        <v>7.3550610540000001</v>
      </c>
      <c r="Y171">
        <f t="shared" si="54"/>
        <v>6.4020042119999996</v>
      </c>
      <c r="Z171">
        <f t="shared" si="55"/>
        <v>5.8170357920000013</v>
      </c>
      <c r="AA171">
        <f t="shared" si="56"/>
        <v>5.5772084239999993</v>
      </c>
      <c r="AB171">
        <f t="shared" si="57"/>
        <v>5.3561631600000004</v>
      </c>
      <c r="AC171">
        <f t="shared" si="58"/>
        <v>4.7135789499999996</v>
      </c>
      <c r="AD171">
        <f t="shared" si="59"/>
        <v>4.377208424</v>
      </c>
      <c r="AE171">
        <f t="shared" si="60"/>
        <v>4.568890527999999</v>
      </c>
      <c r="AF171">
        <f t="shared" si="61"/>
        <v>3.2464673719999997</v>
      </c>
      <c r="AG171">
        <f t="shared" si="62"/>
        <v>3.6635789499999989</v>
      </c>
      <c r="AH171">
        <f t="shared" si="63"/>
        <v>3.1540084239999997</v>
      </c>
      <c r="AI171">
        <f t="shared" si="64"/>
        <v>2.7643810559999986</v>
      </c>
      <c r="AJ171">
        <f t="shared" si="65"/>
        <v>2.6609242140000005</v>
      </c>
      <c r="AK171">
        <f t="shared" si="66"/>
        <v>2.4677378980000002</v>
      </c>
      <c r="AL171">
        <f t="shared" si="67"/>
        <v>2.4709947399999992</v>
      </c>
      <c r="AM171">
        <f t="shared" si="68"/>
        <v>2.6643221079999995</v>
      </c>
      <c r="AN171">
        <f t="shared" si="69"/>
        <v>2.3572652659999997</v>
      </c>
      <c r="AO171">
        <f t="shared" si="70"/>
        <v>2.4104221079999997</v>
      </c>
      <c r="AP171">
        <f t="shared" si="71"/>
        <v>2.4572652659999994</v>
      </c>
      <c r="AQ171">
        <f t="shared" si="72"/>
        <v>2.6005926339999998</v>
      </c>
      <c r="AR171">
        <f t="shared" si="73"/>
        <v>2.8625768439999995</v>
      </c>
      <c r="AS171">
        <f t="shared" si="74"/>
        <v>2.7538494759999992</v>
      </c>
      <c r="AT171">
        <f t="shared" si="75"/>
        <v>3.0561631599999997</v>
      </c>
      <c r="AU171">
        <f t="shared" si="76"/>
        <v>2.7572652660000001</v>
      </c>
      <c r="AV171">
        <f t="shared" si="77"/>
        <v>3.2030063179999999</v>
      </c>
    </row>
    <row r="172" spans="23:48" x14ac:dyDescent="0.3">
      <c r="W172">
        <v>2272.0753100000002</v>
      </c>
      <c r="X172">
        <f t="shared" si="53"/>
        <v>7.3453020969999994</v>
      </c>
      <c r="Y172">
        <f t="shared" si="54"/>
        <v>6.3914945660000004</v>
      </c>
      <c r="Z172">
        <f t="shared" si="55"/>
        <v>5.7990192560000011</v>
      </c>
      <c r="AA172">
        <f t="shared" si="56"/>
        <v>5.5561891319999992</v>
      </c>
      <c r="AB172">
        <f t="shared" si="57"/>
        <v>5.3411493800000001</v>
      </c>
      <c r="AC172">
        <f t="shared" si="58"/>
        <v>4.6948117249999992</v>
      </c>
      <c r="AD172">
        <f t="shared" si="59"/>
        <v>4.3561891319999999</v>
      </c>
      <c r="AE172">
        <f t="shared" si="60"/>
        <v>4.5568795039999994</v>
      </c>
      <c r="AF172">
        <f t="shared" si="61"/>
        <v>3.2209439459999993</v>
      </c>
      <c r="AG172">
        <f t="shared" si="62"/>
        <v>3.6448117249999985</v>
      </c>
      <c r="AH172">
        <f t="shared" si="63"/>
        <v>3.1329891319999996</v>
      </c>
      <c r="AI172">
        <f t="shared" si="64"/>
        <v>2.7403590079999987</v>
      </c>
      <c r="AJ172">
        <f t="shared" si="65"/>
        <v>2.6361514769999994</v>
      </c>
      <c r="AK172">
        <f t="shared" si="66"/>
        <v>2.4444665389999995</v>
      </c>
      <c r="AL172">
        <f t="shared" si="67"/>
        <v>2.4484740699999987</v>
      </c>
      <c r="AM172">
        <f t="shared" si="68"/>
        <v>2.6448041939999989</v>
      </c>
      <c r="AN172">
        <f t="shared" si="69"/>
        <v>2.3369966629999999</v>
      </c>
      <c r="AO172">
        <f t="shared" si="70"/>
        <v>2.3909041939999991</v>
      </c>
      <c r="AP172">
        <f t="shared" si="71"/>
        <v>2.4369966629999995</v>
      </c>
      <c r="AQ172">
        <f t="shared" si="72"/>
        <v>2.5833267869999998</v>
      </c>
      <c r="AR172">
        <f t="shared" si="73"/>
        <v>2.8490644419999995</v>
      </c>
      <c r="AS172">
        <f t="shared" si="74"/>
        <v>2.7373343179999994</v>
      </c>
      <c r="AT172">
        <f t="shared" si="75"/>
        <v>3.0411493799999993</v>
      </c>
      <c r="AU172">
        <f t="shared" si="76"/>
        <v>2.7369966630000002</v>
      </c>
      <c r="AV172">
        <f t="shared" si="77"/>
        <v>3.1872418489999994</v>
      </c>
    </row>
    <row r="173" spans="23:48" x14ac:dyDescent="0.3">
      <c r="W173">
        <v>2279.5833200000002</v>
      </c>
      <c r="X173">
        <f t="shared" si="53"/>
        <v>7.335541683999999</v>
      </c>
      <c r="Y173">
        <f t="shared" si="54"/>
        <v>6.3809833519999994</v>
      </c>
      <c r="Z173">
        <f t="shared" si="55"/>
        <v>5.7810000320000006</v>
      </c>
      <c r="AA173">
        <f t="shared" si="56"/>
        <v>5.535166703999999</v>
      </c>
      <c r="AB173">
        <f t="shared" si="57"/>
        <v>5.32613336</v>
      </c>
      <c r="AC173">
        <f t="shared" si="58"/>
        <v>4.6760416999999999</v>
      </c>
      <c r="AD173">
        <f t="shared" si="59"/>
        <v>4.3351667039999997</v>
      </c>
      <c r="AE173">
        <f t="shared" si="60"/>
        <v>4.544866687999999</v>
      </c>
      <c r="AF173">
        <f t="shared" si="61"/>
        <v>3.1954167119999992</v>
      </c>
      <c r="AG173">
        <f t="shared" si="62"/>
        <v>3.6260416999999991</v>
      </c>
      <c r="AH173">
        <f t="shared" si="63"/>
        <v>3.1119667039999994</v>
      </c>
      <c r="AI173">
        <f t="shared" si="64"/>
        <v>2.7163333759999979</v>
      </c>
      <c r="AJ173">
        <f t="shared" si="65"/>
        <v>2.6113750439999999</v>
      </c>
      <c r="AK173">
        <f t="shared" si="66"/>
        <v>2.4211917079999994</v>
      </c>
      <c r="AL173">
        <f t="shared" si="67"/>
        <v>2.4259500399999991</v>
      </c>
      <c r="AM173">
        <f t="shared" si="68"/>
        <v>2.625283367999999</v>
      </c>
      <c r="AN173">
        <f t="shared" si="69"/>
        <v>2.3167250359999993</v>
      </c>
      <c r="AO173">
        <f t="shared" si="70"/>
        <v>2.3713833679999992</v>
      </c>
      <c r="AP173">
        <f t="shared" si="71"/>
        <v>2.416725035999999</v>
      </c>
      <c r="AQ173">
        <f t="shared" si="72"/>
        <v>2.5660583639999999</v>
      </c>
      <c r="AR173">
        <f t="shared" si="73"/>
        <v>2.8355500239999998</v>
      </c>
      <c r="AS173">
        <f t="shared" si="74"/>
        <v>2.7208166959999991</v>
      </c>
      <c r="AT173">
        <f t="shared" si="75"/>
        <v>3.0261333599999993</v>
      </c>
      <c r="AU173">
        <f t="shared" si="76"/>
        <v>2.7167250359999997</v>
      </c>
      <c r="AV173">
        <f t="shared" si="77"/>
        <v>3.1714750279999997</v>
      </c>
    </row>
    <row r="174" spans="23:48" x14ac:dyDescent="0.3">
      <c r="W174">
        <v>2287.0924500000001</v>
      </c>
      <c r="X174">
        <f t="shared" si="53"/>
        <v>7.3257798149999989</v>
      </c>
      <c r="Y174">
        <f t="shared" si="54"/>
        <v>6.3704705700000002</v>
      </c>
      <c r="Z174">
        <f t="shared" si="55"/>
        <v>5.7629781200000005</v>
      </c>
      <c r="AA174">
        <f t="shared" si="56"/>
        <v>5.5141411399999987</v>
      </c>
      <c r="AB174">
        <f t="shared" si="57"/>
        <v>5.3111151000000003</v>
      </c>
      <c r="AC174">
        <f t="shared" si="58"/>
        <v>4.6572688749999998</v>
      </c>
      <c r="AD174">
        <f t="shared" si="59"/>
        <v>4.3141411399999994</v>
      </c>
      <c r="AE174">
        <f t="shared" si="60"/>
        <v>4.5328520799999996</v>
      </c>
      <c r="AF174">
        <f t="shared" si="61"/>
        <v>3.1698856700000002</v>
      </c>
      <c r="AG174">
        <f t="shared" si="62"/>
        <v>3.607268874999999</v>
      </c>
      <c r="AH174">
        <f t="shared" si="63"/>
        <v>3.0909411399999991</v>
      </c>
      <c r="AI174">
        <f t="shared" si="64"/>
        <v>2.6923041599999982</v>
      </c>
      <c r="AJ174">
        <f t="shared" si="65"/>
        <v>2.5865949150000001</v>
      </c>
      <c r="AK174">
        <f t="shared" si="66"/>
        <v>2.3979134049999997</v>
      </c>
      <c r="AL174">
        <f t="shared" si="67"/>
        <v>2.4034226499999987</v>
      </c>
      <c r="AM174">
        <f t="shared" si="68"/>
        <v>2.6057596299999988</v>
      </c>
      <c r="AN174">
        <f t="shared" si="69"/>
        <v>2.296450385</v>
      </c>
      <c r="AO174">
        <f t="shared" si="70"/>
        <v>2.351859629999999</v>
      </c>
      <c r="AP174">
        <f t="shared" si="71"/>
        <v>2.3964503849999996</v>
      </c>
      <c r="AQ174">
        <f t="shared" si="72"/>
        <v>2.5487873649999999</v>
      </c>
      <c r="AR174">
        <f t="shared" si="73"/>
        <v>2.8220335899999993</v>
      </c>
      <c r="AS174">
        <f t="shared" si="74"/>
        <v>2.7042966099999992</v>
      </c>
      <c r="AT174">
        <f t="shared" si="75"/>
        <v>3.0111150999999996</v>
      </c>
      <c r="AU174">
        <f t="shared" si="76"/>
        <v>2.6964503850000003</v>
      </c>
      <c r="AV174">
        <f t="shared" si="77"/>
        <v>3.1557058549999999</v>
      </c>
    </row>
    <row r="175" spans="23:48" x14ac:dyDescent="0.3">
      <c r="W175">
        <v>2294.6026999999999</v>
      </c>
      <c r="X175">
        <f t="shared" si="53"/>
        <v>7.3160164899999991</v>
      </c>
      <c r="Y175">
        <f t="shared" si="54"/>
        <v>6.3599562200000008</v>
      </c>
      <c r="Z175">
        <f t="shared" si="55"/>
        <v>5.744953520000001</v>
      </c>
      <c r="AA175">
        <f t="shared" si="56"/>
        <v>5.49311244</v>
      </c>
      <c r="AB175">
        <f t="shared" si="57"/>
        <v>5.2960946000000009</v>
      </c>
      <c r="AC175">
        <f t="shared" si="58"/>
        <v>4.6384932499999998</v>
      </c>
      <c r="AD175">
        <f t="shared" si="59"/>
        <v>4.2931124400000007</v>
      </c>
      <c r="AE175">
        <f t="shared" si="60"/>
        <v>4.5208356799999994</v>
      </c>
      <c r="AF175">
        <f t="shared" si="61"/>
        <v>3.1443508200000005</v>
      </c>
      <c r="AG175">
        <f t="shared" si="62"/>
        <v>3.5884932499999991</v>
      </c>
      <c r="AH175">
        <f t="shared" si="63"/>
        <v>3.0699124400000004</v>
      </c>
      <c r="AI175">
        <f t="shared" si="64"/>
        <v>2.6682713599999994</v>
      </c>
      <c r="AJ175">
        <f t="shared" si="65"/>
        <v>2.5618110900000008</v>
      </c>
      <c r="AK175">
        <f t="shared" si="66"/>
        <v>2.3746316300000005</v>
      </c>
      <c r="AL175">
        <f t="shared" si="67"/>
        <v>2.3808918999999999</v>
      </c>
      <c r="AM175">
        <f t="shared" si="68"/>
        <v>2.5862329799999992</v>
      </c>
      <c r="AN175">
        <f t="shared" si="69"/>
        <v>2.27617271</v>
      </c>
      <c r="AO175">
        <f t="shared" si="70"/>
        <v>2.3323329799999994</v>
      </c>
      <c r="AP175">
        <f t="shared" si="71"/>
        <v>2.3761727099999996</v>
      </c>
      <c r="AQ175">
        <f t="shared" si="72"/>
        <v>2.53151379</v>
      </c>
      <c r="AR175">
        <f t="shared" si="73"/>
        <v>2.8085151399999999</v>
      </c>
      <c r="AS175">
        <f t="shared" si="74"/>
        <v>2.6877740599999997</v>
      </c>
      <c r="AT175">
        <f t="shared" si="75"/>
        <v>2.9960946000000002</v>
      </c>
      <c r="AU175">
        <f t="shared" si="76"/>
        <v>2.6761727100000003</v>
      </c>
      <c r="AV175">
        <f t="shared" si="77"/>
        <v>3.13993433</v>
      </c>
    </row>
    <row r="176" spans="23:48" x14ac:dyDescent="0.3">
      <c r="W176">
        <v>2302.1140700000001</v>
      </c>
      <c r="X176">
        <f t="shared" si="53"/>
        <v>7.3062517089999997</v>
      </c>
      <c r="Y176">
        <f t="shared" si="54"/>
        <v>6.3494403019999996</v>
      </c>
      <c r="Z176">
        <f t="shared" si="55"/>
        <v>5.7269262320000012</v>
      </c>
      <c r="AA176">
        <f t="shared" si="56"/>
        <v>5.4720806039999994</v>
      </c>
      <c r="AB176">
        <f t="shared" si="57"/>
        <v>5.2810718600000008</v>
      </c>
      <c r="AC176">
        <f t="shared" si="58"/>
        <v>4.619714825</v>
      </c>
      <c r="AD176">
        <f t="shared" si="59"/>
        <v>4.2720806040000001</v>
      </c>
      <c r="AE176">
        <f t="shared" si="60"/>
        <v>4.508817488</v>
      </c>
      <c r="AF176">
        <f t="shared" si="61"/>
        <v>3.1188121620000002</v>
      </c>
      <c r="AG176">
        <f t="shared" si="62"/>
        <v>3.5697148249999993</v>
      </c>
      <c r="AH176">
        <f t="shared" si="63"/>
        <v>3.0488806039999998</v>
      </c>
      <c r="AI176">
        <f t="shared" si="64"/>
        <v>2.644234975999999</v>
      </c>
      <c r="AJ176">
        <f t="shared" si="65"/>
        <v>2.5370235690000005</v>
      </c>
      <c r="AK176">
        <f t="shared" si="66"/>
        <v>2.3513463830000001</v>
      </c>
      <c r="AL176">
        <f t="shared" si="67"/>
        <v>2.3583577899999995</v>
      </c>
      <c r="AM176">
        <f t="shared" si="68"/>
        <v>2.5667034179999995</v>
      </c>
      <c r="AN176">
        <f t="shared" si="69"/>
        <v>2.2558920110000003</v>
      </c>
      <c r="AO176">
        <f t="shared" si="70"/>
        <v>2.3128034179999997</v>
      </c>
      <c r="AP176">
        <f t="shared" si="71"/>
        <v>2.3558920109999999</v>
      </c>
      <c r="AQ176">
        <f t="shared" si="72"/>
        <v>2.5142376390000001</v>
      </c>
      <c r="AR176">
        <f t="shared" si="73"/>
        <v>2.7949946739999998</v>
      </c>
      <c r="AS176">
        <f t="shared" si="74"/>
        <v>2.6712490459999998</v>
      </c>
      <c r="AT176">
        <f t="shared" si="75"/>
        <v>2.9810718600000001</v>
      </c>
      <c r="AU176">
        <f t="shared" si="76"/>
        <v>2.6558920110000006</v>
      </c>
      <c r="AV176">
        <f t="shared" si="77"/>
        <v>3.124160453</v>
      </c>
    </row>
    <row r="177" spans="23:48" x14ac:dyDescent="0.3">
      <c r="W177">
        <v>2309.6265600000002</v>
      </c>
      <c r="X177">
        <f t="shared" si="53"/>
        <v>7.2964854719999996</v>
      </c>
      <c r="Y177">
        <f t="shared" si="54"/>
        <v>6.3389228160000002</v>
      </c>
      <c r="Z177">
        <f t="shared" si="55"/>
        <v>5.7088962560000009</v>
      </c>
      <c r="AA177">
        <f t="shared" si="56"/>
        <v>5.4510456319999987</v>
      </c>
      <c r="AB177">
        <f t="shared" si="57"/>
        <v>5.2660468800000002</v>
      </c>
      <c r="AC177">
        <f t="shared" si="58"/>
        <v>4.6009335999999994</v>
      </c>
      <c r="AD177">
        <f t="shared" si="59"/>
        <v>4.2510456319999994</v>
      </c>
      <c r="AE177">
        <f t="shared" si="60"/>
        <v>4.4967975039999999</v>
      </c>
      <c r="AF177">
        <f t="shared" si="61"/>
        <v>3.0932696959999992</v>
      </c>
      <c r="AG177">
        <f t="shared" si="62"/>
        <v>3.5509335999999987</v>
      </c>
      <c r="AH177">
        <f t="shared" si="63"/>
        <v>3.0278456319999991</v>
      </c>
      <c r="AI177">
        <f t="shared" si="64"/>
        <v>2.6201950079999987</v>
      </c>
      <c r="AJ177">
        <f t="shared" si="65"/>
        <v>2.5122323519999998</v>
      </c>
      <c r="AK177">
        <f t="shared" si="66"/>
        <v>2.3280576639999992</v>
      </c>
      <c r="AL177">
        <f t="shared" si="67"/>
        <v>2.335820319999999</v>
      </c>
      <c r="AM177">
        <f t="shared" si="68"/>
        <v>2.5471709439999994</v>
      </c>
      <c r="AN177">
        <f t="shared" si="69"/>
        <v>2.2356082879999999</v>
      </c>
      <c r="AO177">
        <f t="shared" si="70"/>
        <v>2.2932709439999996</v>
      </c>
      <c r="AP177">
        <f t="shared" si="71"/>
        <v>2.3356082879999995</v>
      </c>
      <c r="AQ177">
        <f t="shared" si="72"/>
        <v>2.4969589119999993</v>
      </c>
      <c r="AR177">
        <f t="shared" si="73"/>
        <v>2.7814721919999998</v>
      </c>
      <c r="AS177">
        <f t="shared" si="74"/>
        <v>2.6547215679999994</v>
      </c>
      <c r="AT177">
        <f t="shared" si="75"/>
        <v>2.9660468799999995</v>
      </c>
      <c r="AU177">
        <f t="shared" si="76"/>
        <v>2.6356082880000002</v>
      </c>
      <c r="AV177">
        <f t="shared" si="77"/>
        <v>3.1083842239999999</v>
      </c>
    </row>
    <row r="178" spans="23:48" x14ac:dyDescent="0.3">
      <c r="W178">
        <v>2317.1401700000001</v>
      </c>
      <c r="X178">
        <f t="shared" si="53"/>
        <v>7.286717779</v>
      </c>
      <c r="Y178">
        <f t="shared" si="54"/>
        <v>6.3284037619999998</v>
      </c>
      <c r="Z178">
        <f t="shared" si="55"/>
        <v>5.6908635920000012</v>
      </c>
      <c r="AA178">
        <f t="shared" si="56"/>
        <v>5.4300075239999988</v>
      </c>
      <c r="AB178">
        <f t="shared" si="57"/>
        <v>5.2510196600000008</v>
      </c>
      <c r="AC178">
        <f t="shared" si="58"/>
        <v>4.5821495749999999</v>
      </c>
      <c r="AD178">
        <f t="shared" si="59"/>
        <v>4.2300075239999995</v>
      </c>
      <c r="AE178">
        <f t="shared" si="60"/>
        <v>4.4847757279999989</v>
      </c>
      <c r="AF178">
        <f t="shared" si="61"/>
        <v>3.0677234219999994</v>
      </c>
      <c r="AG178">
        <f t="shared" si="62"/>
        <v>3.5321495749999992</v>
      </c>
      <c r="AH178">
        <f t="shared" si="63"/>
        <v>3.0068075239999992</v>
      </c>
      <c r="AI178">
        <f t="shared" si="64"/>
        <v>2.5961514559999985</v>
      </c>
      <c r="AJ178">
        <f t="shared" si="65"/>
        <v>2.4874374389999998</v>
      </c>
      <c r="AK178">
        <f t="shared" si="66"/>
        <v>2.3047654729999998</v>
      </c>
      <c r="AL178">
        <f t="shared" si="67"/>
        <v>2.3132794899999993</v>
      </c>
      <c r="AM178">
        <f t="shared" si="68"/>
        <v>2.5276355579999992</v>
      </c>
      <c r="AN178">
        <f t="shared" si="69"/>
        <v>2.2153215409999998</v>
      </c>
      <c r="AO178">
        <f t="shared" si="70"/>
        <v>2.2737355579999994</v>
      </c>
      <c r="AP178">
        <f t="shared" si="71"/>
        <v>2.3153215409999994</v>
      </c>
      <c r="AQ178">
        <f t="shared" si="72"/>
        <v>2.4796776089999994</v>
      </c>
      <c r="AR178">
        <f t="shared" si="73"/>
        <v>2.7679476939999992</v>
      </c>
      <c r="AS178">
        <f t="shared" si="74"/>
        <v>2.6381916259999993</v>
      </c>
      <c r="AT178">
        <f t="shared" si="75"/>
        <v>2.95101966</v>
      </c>
      <c r="AU178">
        <f t="shared" si="76"/>
        <v>2.6153215410000001</v>
      </c>
      <c r="AV178">
        <f t="shared" si="77"/>
        <v>3.0926056429999997</v>
      </c>
    </row>
    <row r="179" spans="23:48" x14ac:dyDescent="0.3">
      <c r="W179">
        <v>2324.6549</v>
      </c>
      <c r="X179">
        <f t="shared" si="53"/>
        <v>7.2769486299999997</v>
      </c>
      <c r="Y179">
        <f t="shared" si="54"/>
        <v>6.3178831400000002</v>
      </c>
      <c r="Z179">
        <f t="shared" si="55"/>
        <v>5.6728282400000012</v>
      </c>
      <c r="AA179">
        <f t="shared" si="56"/>
        <v>5.4089662799999996</v>
      </c>
      <c r="AB179">
        <f t="shared" si="57"/>
        <v>5.2359902000000007</v>
      </c>
      <c r="AC179">
        <f t="shared" si="58"/>
        <v>4.5633627499999996</v>
      </c>
      <c r="AD179">
        <f t="shared" si="59"/>
        <v>4.2089662800000003</v>
      </c>
      <c r="AE179">
        <f t="shared" si="60"/>
        <v>4.4727521599999989</v>
      </c>
      <c r="AF179">
        <f t="shared" si="61"/>
        <v>3.0421733400000006</v>
      </c>
      <c r="AG179">
        <f t="shared" si="62"/>
        <v>3.5133627499999989</v>
      </c>
      <c r="AH179">
        <f t="shared" si="63"/>
        <v>2.98576628</v>
      </c>
      <c r="AI179">
        <f t="shared" si="64"/>
        <v>2.5721043199999984</v>
      </c>
      <c r="AJ179">
        <f t="shared" si="65"/>
        <v>2.4626388300000004</v>
      </c>
      <c r="AK179">
        <f t="shared" si="66"/>
        <v>2.2814698099999999</v>
      </c>
      <c r="AL179">
        <f t="shared" si="67"/>
        <v>2.2907352999999997</v>
      </c>
      <c r="AM179">
        <f t="shared" si="68"/>
        <v>2.5080972599999996</v>
      </c>
      <c r="AN179">
        <f t="shared" si="69"/>
        <v>2.1950317699999999</v>
      </c>
      <c r="AO179">
        <f t="shared" si="70"/>
        <v>2.2541972599999998</v>
      </c>
      <c r="AP179">
        <f t="shared" si="71"/>
        <v>2.2950317699999996</v>
      </c>
      <c r="AQ179">
        <f t="shared" si="72"/>
        <v>2.4623937299999996</v>
      </c>
      <c r="AR179">
        <f t="shared" si="73"/>
        <v>2.7544211799999996</v>
      </c>
      <c r="AS179">
        <f t="shared" si="74"/>
        <v>2.6216592199999997</v>
      </c>
      <c r="AT179">
        <f t="shared" si="75"/>
        <v>2.9359902</v>
      </c>
      <c r="AU179">
        <f t="shared" si="76"/>
        <v>2.5950317700000003</v>
      </c>
      <c r="AV179">
        <f t="shared" si="77"/>
        <v>3.0768247100000004</v>
      </c>
    </row>
    <row r="180" spans="23:48" x14ac:dyDescent="0.3">
      <c r="W180">
        <v>2332.1707500000002</v>
      </c>
      <c r="X180">
        <f t="shared" si="53"/>
        <v>7.2671780249999998</v>
      </c>
      <c r="Y180">
        <f t="shared" si="54"/>
        <v>6.3073609499999996</v>
      </c>
      <c r="Z180">
        <f t="shared" si="55"/>
        <v>5.6547902000000008</v>
      </c>
      <c r="AA180">
        <f t="shared" si="56"/>
        <v>5.3879218999999985</v>
      </c>
      <c r="AB180">
        <f t="shared" si="57"/>
        <v>5.2209585000000001</v>
      </c>
      <c r="AC180">
        <f t="shared" si="58"/>
        <v>4.5445731249999994</v>
      </c>
      <c r="AD180">
        <f t="shared" si="59"/>
        <v>4.1879218999999992</v>
      </c>
      <c r="AE180">
        <f t="shared" si="60"/>
        <v>4.4607267999999998</v>
      </c>
      <c r="AF180">
        <f t="shared" si="61"/>
        <v>3.0166194499999994</v>
      </c>
      <c r="AG180">
        <f t="shared" si="62"/>
        <v>3.4945731249999987</v>
      </c>
      <c r="AH180">
        <f t="shared" si="63"/>
        <v>2.9647218999999989</v>
      </c>
      <c r="AI180">
        <f t="shared" si="64"/>
        <v>2.5480535999999985</v>
      </c>
      <c r="AJ180">
        <f t="shared" si="65"/>
        <v>2.4378365249999998</v>
      </c>
      <c r="AK180">
        <f t="shared" si="66"/>
        <v>2.2581706749999997</v>
      </c>
      <c r="AL180">
        <f t="shared" si="67"/>
        <v>2.2681877499999983</v>
      </c>
      <c r="AM180">
        <f t="shared" si="68"/>
        <v>2.4885560499999988</v>
      </c>
      <c r="AN180">
        <f t="shared" si="69"/>
        <v>2.1747389749999995</v>
      </c>
      <c r="AO180">
        <f t="shared" si="70"/>
        <v>2.234656049999999</v>
      </c>
      <c r="AP180">
        <f t="shared" si="71"/>
        <v>2.2747389749999991</v>
      </c>
      <c r="AQ180">
        <f t="shared" si="72"/>
        <v>2.4451072749999998</v>
      </c>
      <c r="AR180">
        <f t="shared" si="73"/>
        <v>2.7408926499999993</v>
      </c>
      <c r="AS180">
        <f t="shared" si="74"/>
        <v>2.6051243499999988</v>
      </c>
      <c r="AT180">
        <f t="shared" si="75"/>
        <v>2.9209584999999993</v>
      </c>
      <c r="AU180">
        <f t="shared" si="76"/>
        <v>2.5747389749999998</v>
      </c>
      <c r="AV180">
        <f t="shared" si="77"/>
        <v>3.0610414249999991</v>
      </c>
    </row>
    <row r="181" spans="23:48" x14ac:dyDescent="0.3">
      <c r="W181">
        <v>2339.6877199999999</v>
      </c>
      <c r="X181">
        <f t="shared" si="53"/>
        <v>7.2574059640000002</v>
      </c>
      <c r="Y181">
        <f t="shared" si="54"/>
        <v>6.2968371919999999</v>
      </c>
      <c r="Z181">
        <f t="shared" si="55"/>
        <v>5.6367494720000018</v>
      </c>
      <c r="AA181">
        <f t="shared" si="56"/>
        <v>5.3668743839999999</v>
      </c>
      <c r="AB181">
        <f t="shared" si="57"/>
        <v>5.2059245600000006</v>
      </c>
      <c r="AC181">
        <f t="shared" si="58"/>
        <v>4.5257807000000003</v>
      </c>
      <c r="AD181">
        <f t="shared" si="59"/>
        <v>4.1668743840000007</v>
      </c>
      <c r="AE181">
        <f t="shared" si="60"/>
        <v>4.4486996479999998</v>
      </c>
      <c r="AF181">
        <f t="shared" si="61"/>
        <v>2.9910617520000002</v>
      </c>
      <c r="AG181">
        <f t="shared" si="62"/>
        <v>3.4757806999999996</v>
      </c>
      <c r="AH181">
        <f t="shared" si="63"/>
        <v>2.9436743840000004</v>
      </c>
      <c r="AI181">
        <f t="shared" si="64"/>
        <v>2.5239992959999995</v>
      </c>
      <c r="AJ181">
        <f t="shared" si="65"/>
        <v>2.4130305240000007</v>
      </c>
      <c r="AK181">
        <f t="shared" si="66"/>
        <v>2.2348680679999999</v>
      </c>
      <c r="AL181">
        <f t="shared" si="67"/>
        <v>2.2456368399999995</v>
      </c>
      <c r="AM181">
        <f t="shared" si="68"/>
        <v>2.4690119279999996</v>
      </c>
      <c r="AN181">
        <f t="shared" si="69"/>
        <v>2.1544431560000001</v>
      </c>
      <c r="AO181">
        <f t="shared" si="70"/>
        <v>2.2151119279999998</v>
      </c>
      <c r="AP181">
        <f t="shared" si="71"/>
        <v>2.2544431559999998</v>
      </c>
      <c r="AQ181">
        <f t="shared" si="72"/>
        <v>2.427818244</v>
      </c>
      <c r="AR181">
        <f t="shared" si="73"/>
        <v>2.727362104</v>
      </c>
      <c r="AS181">
        <f t="shared" si="74"/>
        <v>2.588587016</v>
      </c>
      <c r="AT181">
        <f t="shared" si="75"/>
        <v>2.9059245599999999</v>
      </c>
      <c r="AU181">
        <f t="shared" si="76"/>
        <v>2.5544431560000005</v>
      </c>
      <c r="AV181">
        <f t="shared" si="77"/>
        <v>3.0452557880000004</v>
      </c>
    </row>
    <row r="182" spans="23:48" x14ac:dyDescent="0.3">
      <c r="W182">
        <v>2347.2058200000001</v>
      </c>
      <c r="X182">
        <f t="shared" si="53"/>
        <v>7.2476324339999998</v>
      </c>
      <c r="Y182">
        <f t="shared" si="54"/>
        <v>6.2863118519999999</v>
      </c>
      <c r="Z182">
        <f t="shared" si="55"/>
        <v>5.6187060320000004</v>
      </c>
      <c r="AA182">
        <f t="shared" si="56"/>
        <v>5.345823703999999</v>
      </c>
      <c r="AB182">
        <f t="shared" si="57"/>
        <v>5.1908883600000006</v>
      </c>
      <c r="AC182">
        <f t="shared" si="58"/>
        <v>4.5069854499999993</v>
      </c>
      <c r="AD182">
        <f t="shared" si="59"/>
        <v>4.1458237039999997</v>
      </c>
      <c r="AE182">
        <f t="shared" si="60"/>
        <v>4.4366706879999995</v>
      </c>
      <c r="AF182">
        <f t="shared" si="61"/>
        <v>2.9655002119999994</v>
      </c>
      <c r="AG182">
        <f t="shared" si="62"/>
        <v>3.4569854499999986</v>
      </c>
      <c r="AH182">
        <f t="shared" si="63"/>
        <v>2.9226237039999994</v>
      </c>
      <c r="AI182">
        <f t="shared" si="64"/>
        <v>2.4999413759999989</v>
      </c>
      <c r="AJ182">
        <f t="shared" si="65"/>
        <v>2.3882207939999995</v>
      </c>
      <c r="AK182">
        <f t="shared" si="66"/>
        <v>2.2115619579999999</v>
      </c>
      <c r="AL182">
        <f t="shared" si="67"/>
        <v>2.2230825399999992</v>
      </c>
      <c r="AM182">
        <f t="shared" si="68"/>
        <v>2.4494648679999989</v>
      </c>
      <c r="AN182">
        <f t="shared" si="69"/>
        <v>2.1341442859999997</v>
      </c>
      <c r="AO182">
        <f t="shared" si="70"/>
        <v>2.1955648679999991</v>
      </c>
      <c r="AP182">
        <f t="shared" si="71"/>
        <v>2.2341442859999994</v>
      </c>
      <c r="AQ182">
        <f t="shared" si="72"/>
        <v>2.4105266140000001</v>
      </c>
      <c r="AR182">
        <f t="shared" si="73"/>
        <v>2.7138295239999994</v>
      </c>
      <c r="AS182">
        <f t="shared" si="74"/>
        <v>2.5720471959999998</v>
      </c>
      <c r="AT182">
        <f t="shared" si="75"/>
        <v>2.8908883599999999</v>
      </c>
      <c r="AU182">
        <f t="shared" si="76"/>
        <v>2.5341442860000001</v>
      </c>
      <c r="AV182">
        <f t="shared" si="77"/>
        <v>3.0294677779999999</v>
      </c>
    </row>
    <row r="183" spans="23:48" x14ac:dyDescent="0.3">
      <c r="W183">
        <v>2354.7250300000001</v>
      </c>
      <c r="X183">
        <f t="shared" si="53"/>
        <v>7.237857460999999</v>
      </c>
      <c r="Y183">
        <f t="shared" si="54"/>
        <v>6.275784958</v>
      </c>
      <c r="Z183">
        <f t="shared" si="55"/>
        <v>5.6006599280000007</v>
      </c>
      <c r="AA183">
        <f t="shared" si="56"/>
        <v>5.3247699159999993</v>
      </c>
      <c r="AB183">
        <f t="shared" si="57"/>
        <v>5.1758499400000009</v>
      </c>
      <c r="AC183">
        <f t="shared" si="58"/>
        <v>4.4881874249999996</v>
      </c>
      <c r="AD183">
        <f t="shared" si="59"/>
        <v>4.124769916</v>
      </c>
      <c r="AE183">
        <f t="shared" si="60"/>
        <v>4.4246399519999997</v>
      </c>
      <c r="AF183">
        <f t="shared" si="61"/>
        <v>2.9399348980000006</v>
      </c>
      <c r="AG183">
        <f t="shared" si="62"/>
        <v>3.4381874249999989</v>
      </c>
      <c r="AH183">
        <f t="shared" si="63"/>
        <v>2.9015699159999997</v>
      </c>
      <c r="AI183">
        <f t="shared" si="64"/>
        <v>2.4758799039999984</v>
      </c>
      <c r="AJ183">
        <f t="shared" si="65"/>
        <v>2.3634074009999999</v>
      </c>
      <c r="AK183">
        <f t="shared" si="66"/>
        <v>2.1882524070000002</v>
      </c>
      <c r="AL183">
        <f t="shared" si="67"/>
        <v>2.2005249099999995</v>
      </c>
      <c r="AM183">
        <f t="shared" si="68"/>
        <v>2.4299149219999991</v>
      </c>
      <c r="AN183">
        <f t="shared" si="69"/>
        <v>2.113842419</v>
      </c>
      <c r="AO183">
        <f t="shared" si="70"/>
        <v>2.1760149219999994</v>
      </c>
      <c r="AP183">
        <f t="shared" si="71"/>
        <v>2.2138424189999997</v>
      </c>
      <c r="AQ183">
        <f t="shared" si="72"/>
        <v>2.3932324309999995</v>
      </c>
      <c r="AR183">
        <f t="shared" si="73"/>
        <v>2.7002949459999996</v>
      </c>
      <c r="AS183">
        <f t="shared" si="74"/>
        <v>2.5555049339999991</v>
      </c>
      <c r="AT183">
        <f t="shared" si="75"/>
        <v>2.8758499400000002</v>
      </c>
      <c r="AU183">
        <f t="shared" si="76"/>
        <v>2.5138424190000004</v>
      </c>
      <c r="AV183">
        <f t="shared" si="77"/>
        <v>3.0136774370000001</v>
      </c>
    </row>
    <row r="184" spans="23:48" x14ac:dyDescent="0.3">
      <c r="W184">
        <v>2362.2453599999999</v>
      </c>
      <c r="X184">
        <f t="shared" si="53"/>
        <v>7.2280810320000004</v>
      </c>
      <c r="Y184">
        <f t="shared" si="54"/>
        <v>6.2652564960000001</v>
      </c>
      <c r="Z184">
        <f t="shared" si="55"/>
        <v>5.5826111360000015</v>
      </c>
      <c r="AA184">
        <f t="shared" si="56"/>
        <v>5.3037129919999995</v>
      </c>
      <c r="AB184">
        <f t="shared" si="57"/>
        <v>5.1608092800000014</v>
      </c>
      <c r="AC184">
        <f t="shared" si="58"/>
        <v>4.4693866</v>
      </c>
      <c r="AD184">
        <f t="shared" si="59"/>
        <v>4.1037129920000002</v>
      </c>
      <c r="AE184">
        <f t="shared" si="60"/>
        <v>4.4126074239999991</v>
      </c>
      <c r="AF184">
        <f t="shared" si="61"/>
        <v>2.9143657760000004</v>
      </c>
      <c r="AG184">
        <f t="shared" si="62"/>
        <v>3.4193865999999993</v>
      </c>
      <c r="AH184">
        <f t="shared" si="63"/>
        <v>2.8805129919999999</v>
      </c>
      <c r="AI184">
        <f t="shared" si="64"/>
        <v>2.4518148479999988</v>
      </c>
      <c r="AJ184">
        <f t="shared" si="65"/>
        <v>2.3385903120000009</v>
      </c>
      <c r="AK184">
        <f t="shared" si="66"/>
        <v>2.1649393840000002</v>
      </c>
      <c r="AL184">
        <f t="shared" si="67"/>
        <v>2.1779639199999998</v>
      </c>
      <c r="AM184">
        <f t="shared" si="68"/>
        <v>2.4103620640000001</v>
      </c>
      <c r="AN184">
        <f t="shared" si="69"/>
        <v>2.0935375280000006</v>
      </c>
      <c r="AO184">
        <f t="shared" si="70"/>
        <v>2.1564620640000003</v>
      </c>
      <c r="AP184">
        <f t="shared" si="71"/>
        <v>2.1935375280000002</v>
      </c>
      <c r="AQ184">
        <f t="shared" si="72"/>
        <v>2.3759356720000007</v>
      </c>
      <c r="AR184">
        <f t="shared" si="73"/>
        <v>2.686758352</v>
      </c>
      <c r="AS184">
        <f t="shared" si="74"/>
        <v>2.5389602079999998</v>
      </c>
      <c r="AT184">
        <f t="shared" si="75"/>
        <v>2.8608092800000007</v>
      </c>
      <c r="AU184">
        <f t="shared" si="76"/>
        <v>2.4935375280000009</v>
      </c>
      <c r="AV184">
        <f t="shared" si="77"/>
        <v>2.9978847440000003</v>
      </c>
    </row>
    <row r="185" spans="23:48" x14ac:dyDescent="0.3">
      <c r="W185">
        <v>2369.7668199999998</v>
      </c>
      <c r="X185">
        <f t="shared" si="53"/>
        <v>7.2183031339999992</v>
      </c>
      <c r="Y185">
        <f t="shared" si="54"/>
        <v>6.2547264519999999</v>
      </c>
      <c r="Z185">
        <f t="shared" si="55"/>
        <v>5.5645596320000017</v>
      </c>
      <c r="AA185">
        <f t="shared" si="56"/>
        <v>5.2826529039999999</v>
      </c>
      <c r="AB185">
        <f t="shared" si="57"/>
        <v>5.1457663600000014</v>
      </c>
      <c r="AC185">
        <f t="shared" si="58"/>
        <v>4.4505829500000003</v>
      </c>
      <c r="AD185">
        <f t="shared" si="59"/>
        <v>4.0826529040000006</v>
      </c>
      <c r="AE185">
        <f t="shared" si="60"/>
        <v>4.4005730879999998</v>
      </c>
      <c r="AF185">
        <f t="shared" si="61"/>
        <v>2.8887928120000002</v>
      </c>
      <c r="AG185">
        <f t="shared" si="62"/>
        <v>3.4005829499999995</v>
      </c>
      <c r="AH185">
        <f t="shared" si="63"/>
        <v>2.8594529040000003</v>
      </c>
      <c r="AI185">
        <f t="shared" si="64"/>
        <v>2.4277461759999994</v>
      </c>
      <c r="AJ185">
        <f t="shared" si="65"/>
        <v>2.3137694940000006</v>
      </c>
      <c r="AK185">
        <f t="shared" si="66"/>
        <v>2.1416228580000007</v>
      </c>
      <c r="AL185">
        <f t="shared" si="67"/>
        <v>2.1553995399999994</v>
      </c>
      <c r="AM185">
        <f t="shared" si="68"/>
        <v>2.3908062679999995</v>
      </c>
      <c r="AN185">
        <f t="shared" si="69"/>
        <v>2.073229586000001</v>
      </c>
      <c r="AO185">
        <f t="shared" si="70"/>
        <v>2.1369062679999997</v>
      </c>
      <c r="AP185">
        <f t="shared" si="71"/>
        <v>2.1732295860000006</v>
      </c>
      <c r="AQ185">
        <f t="shared" si="72"/>
        <v>2.3586363140000008</v>
      </c>
      <c r="AR185">
        <f t="shared" si="73"/>
        <v>2.673219724</v>
      </c>
      <c r="AS185">
        <f t="shared" si="74"/>
        <v>2.5224129959999999</v>
      </c>
      <c r="AT185">
        <f t="shared" si="75"/>
        <v>2.8457663600000007</v>
      </c>
      <c r="AU185">
        <f t="shared" si="76"/>
        <v>2.4732295860000013</v>
      </c>
      <c r="AV185">
        <f t="shared" si="77"/>
        <v>2.9820896780000004</v>
      </c>
    </row>
    <row r="186" spans="23:48" x14ac:dyDescent="0.3">
      <c r="W186">
        <v>2377.2893899999999</v>
      </c>
      <c r="X186">
        <f t="shared" si="53"/>
        <v>7.2085237929999995</v>
      </c>
      <c r="Y186">
        <f t="shared" si="54"/>
        <v>6.2441948539999999</v>
      </c>
      <c r="Z186">
        <f t="shared" si="55"/>
        <v>5.5465054640000018</v>
      </c>
      <c r="AA186">
        <f t="shared" si="56"/>
        <v>5.2615897079999998</v>
      </c>
      <c r="AB186">
        <f t="shared" si="57"/>
        <v>5.1307212200000007</v>
      </c>
      <c r="AC186">
        <f t="shared" si="58"/>
        <v>4.4317765250000001</v>
      </c>
      <c r="AD186">
        <f t="shared" si="59"/>
        <v>4.0615897080000005</v>
      </c>
      <c r="AE186">
        <f t="shared" si="60"/>
        <v>4.3885369759999993</v>
      </c>
      <c r="AF186">
        <f t="shared" si="61"/>
        <v>2.8632160740000003</v>
      </c>
      <c r="AG186">
        <f t="shared" si="62"/>
        <v>3.3817765249999994</v>
      </c>
      <c r="AH186">
        <f t="shared" si="63"/>
        <v>2.8383897080000002</v>
      </c>
      <c r="AI186">
        <f t="shared" si="64"/>
        <v>2.4036739519999992</v>
      </c>
      <c r="AJ186">
        <f t="shared" si="65"/>
        <v>2.2889450130000011</v>
      </c>
      <c r="AK186">
        <f t="shared" si="66"/>
        <v>2.1183028909999999</v>
      </c>
      <c r="AL186">
        <f t="shared" si="67"/>
        <v>2.1328318299999998</v>
      </c>
      <c r="AM186">
        <f t="shared" si="68"/>
        <v>2.371247586</v>
      </c>
      <c r="AN186">
        <f t="shared" si="69"/>
        <v>2.0529186470000003</v>
      </c>
      <c r="AO186">
        <f t="shared" si="70"/>
        <v>2.1173475860000002</v>
      </c>
      <c r="AP186">
        <f t="shared" si="71"/>
        <v>2.1529186469999999</v>
      </c>
      <c r="AQ186">
        <f t="shared" si="72"/>
        <v>2.3413344030000003</v>
      </c>
      <c r="AR186">
        <f t="shared" si="73"/>
        <v>2.6596790979999998</v>
      </c>
      <c r="AS186">
        <f t="shared" si="74"/>
        <v>2.5058633419999996</v>
      </c>
      <c r="AT186">
        <f t="shared" si="75"/>
        <v>2.83072122</v>
      </c>
      <c r="AU186">
        <f t="shared" si="76"/>
        <v>2.4529186470000006</v>
      </c>
      <c r="AV186">
        <f t="shared" si="77"/>
        <v>2.9662922810000003</v>
      </c>
    </row>
    <row r="187" spans="23:48" x14ac:dyDescent="0.3">
      <c r="W187">
        <v>2384.8130900000001</v>
      </c>
      <c r="X187">
        <f t="shared" si="53"/>
        <v>7.1987429829999989</v>
      </c>
      <c r="Y187">
        <f t="shared" si="54"/>
        <v>6.2336616740000004</v>
      </c>
      <c r="Z187">
        <f t="shared" si="55"/>
        <v>5.5284485840000013</v>
      </c>
      <c r="AA187">
        <f t="shared" si="56"/>
        <v>5.2405233479999991</v>
      </c>
      <c r="AB187">
        <f t="shared" si="57"/>
        <v>5.1156738200000005</v>
      </c>
      <c r="AC187">
        <f t="shared" si="58"/>
        <v>4.4129672749999997</v>
      </c>
      <c r="AD187">
        <f t="shared" si="59"/>
        <v>4.0405233479999998</v>
      </c>
      <c r="AE187">
        <f t="shared" si="60"/>
        <v>4.3764990559999992</v>
      </c>
      <c r="AF187">
        <f t="shared" si="61"/>
        <v>2.8376354940000006</v>
      </c>
      <c r="AG187">
        <f t="shared" si="62"/>
        <v>3.362967274999999</v>
      </c>
      <c r="AH187">
        <f t="shared" si="63"/>
        <v>2.8173233479999995</v>
      </c>
      <c r="AI187">
        <f t="shared" si="64"/>
        <v>2.3795981119999983</v>
      </c>
      <c r="AJ187">
        <f t="shared" si="65"/>
        <v>2.2641168030000003</v>
      </c>
      <c r="AK187">
        <f t="shared" si="66"/>
        <v>2.0949794209999997</v>
      </c>
      <c r="AL187">
        <f t="shared" si="67"/>
        <v>2.1102607299999994</v>
      </c>
      <c r="AM187">
        <f t="shared" si="68"/>
        <v>2.3516859659999989</v>
      </c>
      <c r="AN187">
        <f t="shared" si="69"/>
        <v>2.0326046570000003</v>
      </c>
      <c r="AO187">
        <f t="shared" si="70"/>
        <v>2.0977859659999991</v>
      </c>
      <c r="AP187">
        <f t="shared" si="71"/>
        <v>2.1326046569999999</v>
      </c>
      <c r="AQ187">
        <f t="shared" si="72"/>
        <v>2.3240298929999996</v>
      </c>
      <c r="AR187">
        <f t="shared" si="73"/>
        <v>2.6461364379999992</v>
      </c>
      <c r="AS187">
        <f t="shared" si="74"/>
        <v>2.4893112019999997</v>
      </c>
      <c r="AT187">
        <f t="shared" si="75"/>
        <v>2.8156738199999998</v>
      </c>
      <c r="AU187">
        <f t="shared" si="76"/>
        <v>2.4326046570000006</v>
      </c>
      <c r="AV187">
        <f t="shared" si="77"/>
        <v>2.9504925110000002</v>
      </c>
    </row>
    <row r="188" spans="23:48" x14ac:dyDescent="0.3">
      <c r="W188">
        <v>2392.3379</v>
      </c>
      <c r="X188">
        <f t="shared" si="53"/>
        <v>7.1889607299999998</v>
      </c>
      <c r="Y188">
        <f t="shared" si="54"/>
        <v>6.2231269400000002</v>
      </c>
      <c r="Z188">
        <f t="shared" si="55"/>
        <v>5.5103890400000015</v>
      </c>
      <c r="AA188">
        <f t="shared" si="56"/>
        <v>5.2194538799999997</v>
      </c>
      <c r="AB188">
        <f t="shared" si="57"/>
        <v>5.1006242000000004</v>
      </c>
      <c r="AC188">
        <f t="shared" si="58"/>
        <v>4.3941552499999998</v>
      </c>
      <c r="AD188">
        <f t="shared" si="59"/>
        <v>4.0194538800000004</v>
      </c>
      <c r="AE188">
        <f t="shared" si="60"/>
        <v>4.3644593599999997</v>
      </c>
      <c r="AF188">
        <f t="shared" si="61"/>
        <v>2.8120511399999994</v>
      </c>
      <c r="AG188">
        <f t="shared" si="62"/>
        <v>3.3441552499999991</v>
      </c>
      <c r="AH188">
        <f t="shared" si="63"/>
        <v>2.7962538800000001</v>
      </c>
      <c r="AI188">
        <f t="shared" si="64"/>
        <v>2.3555187199999992</v>
      </c>
      <c r="AJ188">
        <f t="shared" si="65"/>
        <v>2.2392849300000002</v>
      </c>
      <c r="AK188">
        <f t="shared" si="66"/>
        <v>2.0716525099999998</v>
      </c>
      <c r="AL188">
        <f t="shared" si="67"/>
        <v>2.0876862999999997</v>
      </c>
      <c r="AM188">
        <f t="shared" si="68"/>
        <v>2.3321214599999998</v>
      </c>
      <c r="AN188">
        <f t="shared" si="69"/>
        <v>2.0122876700000001</v>
      </c>
      <c r="AO188">
        <f t="shared" si="70"/>
        <v>2.07822146</v>
      </c>
      <c r="AP188">
        <f t="shared" si="71"/>
        <v>2.1122876699999997</v>
      </c>
      <c r="AQ188">
        <f t="shared" si="72"/>
        <v>2.30672283</v>
      </c>
      <c r="AR188">
        <f t="shared" si="73"/>
        <v>2.6325917799999994</v>
      </c>
      <c r="AS188">
        <f t="shared" si="74"/>
        <v>2.4727566199999993</v>
      </c>
      <c r="AT188">
        <f t="shared" si="75"/>
        <v>2.8006241999999997</v>
      </c>
      <c r="AU188">
        <f t="shared" si="76"/>
        <v>2.4122876700000004</v>
      </c>
      <c r="AV188">
        <f t="shared" si="77"/>
        <v>2.93469041</v>
      </c>
    </row>
    <row r="189" spans="23:48" x14ac:dyDescent="0.3">
      <c r="W189">
        <v>2399.86384</v>
      </c>
      <c r="X189">
        <f t="shared" si="53"/>
        <v>7.1791770079999999</v>
      </c>
      <c r="Y189">
        <f t="shared" si="54"/>
        <v>6.2125906240000006</v>
      </c>
      <c r="Z189">
        <f t="shared" si="55"/>
        <v>5.4923267840000012</v>
      </c>
      <c r="AA189">
        <f t="shared" si="56"/>
        <v>5.1983812479999996</v>
      </c>
      <c r="AB189">
        <f t="shared" si="57"/>
        <v>5.0855723200000007</v>
      </c>
      <c r="AC189">
        <f t="shared" si="58"/>
        <v>4.3753403999999998</v>
      </c>
      <c r="AD189">
        <f t="shared" si="59"/>
        <v>3.9983812480000003</v>
      </c>
      <c r="AE189">
        <f t="shared" si="60"/>
        <v>4.3524178559999998</v>
      </c>
      <c r="AF189">
        <f t="shared" si="61"/>
        <v>2.7864629440000002</v>
      </c>
      <c r="AG189">
        <f t="shared" si="62"/>
        <v>3.3253403999999991</v>
      </c>
      <c r="AH189">
        <f t="shared" si="63"/>
        <v>2.775181248</v>
      </c>
      <c r="AI189">
        <f t="shared" si="64"/>
        <v>2.3314357119999993</v>
      </c>
      <c r="AJ189">
        <f t="shared" si="65"/>
        <v>2.2144493280000006</v>
      </c>
      <c r="AK189">
        <f t="shared" si="66"/>
        <v>2.0483220959999997</v>
      </c>
      <c r="AL189">
        <f t="shared" si="67"/>
        <v>2.0651084799999992</v>
      </c>
      <c r="AM189">
        <f t="shared" si="68"/>
        <v>2.3125540159999991</v>
      </c>
      <c r="AN189">
        <f t="shared" si="69"/>
        <v>1.9919676320000006</v>
      </c>
      <c r="AO189">
        <f t="shared" si="70"/>
        <v>2.0586540159999993</v>
      </c>
      <c r="AP189">
        <f t="shared" si="71"/>
        <v>2.0919676320000002</v>
      </c>
      <c r="AQ189">
        <f t="shared" si="72"/>
        <v>2.2894131680000003</v>
      </c>
      <c r="AR189">
        <f t="shared" si="73"/>
        <v>2.619045088</v>
      </c>
      <c r="AS189">
        <f t="shared" si="74"/>
        <v>2.4561995519999993</v>
      </c>
      <c r="AT189">
        <f t="shared" si="75"/>
        <v>2.78557232</v>
      </c>
      <c r="AU189">
        <f t="shared" si="76"/>
        <v>2.391967632000001</v>
      </c>
      <c r="AV189">
        <f t="shared" si="77"/>
        <v>2.9188859359999997</v>
      </c>
    </row>
    <row r="190" spans="23:48" x14ac:dyDescent="0.3">
      <c r="W190">
        <v>2407.3908900000001</v>
      </c>
      <c r="X190">
        <f t="shared" si="53"/>
        <v>7.1693918429999997</v>
      </c>
      <c r="Y190">
        <f t="shared" si="54"/>
        <v>6.2020527540000003</v>
      </c>
      <c r="Z190">
        <f t="shared" si="55"/>
        <v>5.4742618640000007</v>
      </c>
      <c r="AA190">
        <f t="shared" si="56"/>
        <v>5.177305507999999</v>
      </c>
      <c r="AB190">
        <f t="shared" si="57"/>
        <v>5.0705182200000003</v>
      </c>
      <c r="AC190">
        <f t="shared" si="58"/>
        <v>4.3565227749999993</v>
      </c>
      <c r="AD190">
        <f t="shared" si="59"/>
        <v>3.9773055079999997</v>
      </c>
      <c r="AE190">
        <f t="shared" si="60"/>
        <v>4.3403745759999994</v>
      </c>
      <c r="AF190">
        <f t="shared" si="61"/>
        <v>2.7608709739999995</v>
      </c>
      <c r="AG190">
        <f t="shared" si="62"/>
        <v>3.3065227749999986</v>
      </c>
      <c r="AH190">
        <f t="shared" si="63"/>
        <v>2.7541055079999994</v>
      </c>
      <c r="AI190">
        <f t="shared" si="64"/>
        <v>2.3073491519999987</v>
      </c>
      <c r="AJ190">
        <f t="shared" si="65"/>
        <v>2.1896100629999999</v>
      </c>
      <c r="AK190">
        <f t="shared" si="66"/>
        <v>2.024988241</v>
      </c>
      <c r="AL190">
        <f t="shared" si="67"/>
        <v>2.0425273299999986</v>
      </c>
      <c r="AM190">
        <f t="shared" si="68"/>
        <v>2.2929836859999995</v>
      </c>
      <c r="AN190">
        <f t="shared" si="69"/>
        <v>1.9716445970000001</v>
      </c>
      <c r="AO190">
        <f t="shared" si="70"/>
        <v>2.0390836859999997</v>
      </c>
      <c r="AP190">
        <f t="shared" si="71"/>
        <v>2.0716445969999997</v>
      </c>
      <c r="AQ190">
        <f t="shared" si="72"/>
        <v>2.2721009529999998</v>
      </c>
      <c r="AR190">
        <f t="shared" si="73"/>
        <v>2.6054963979999997</v>
      </c>
      <c r="AS190">
        <f t="shared" si="74"/>
        <v>2.4396400419999997</v>
      </c>
      <c r="AT190">
        <f t="shared" si="75"/>
        <v>2.7705182199999996</v>
      </c>
      <c r="AU190">
        <f t="shared" si="76"/>
        <v>2.3716445970000004</v>
      </c>
      <c r="AV190">
        <f t="shared" si="77"/>
        <v>2.9030791310000001</v>
      </c>
    </row>
    <row r="191" spans="23:48" x14ac:dyDescent="0.3">
      <c r="W191">
        <v>2414.9190699999999</v>
      </c>
      <c r="X191">
        <f t="shared" si="53"/>
        <v>7.1596052089999995</v>
      </c>
      <c r="Y191">
        <f t="shared" si="54"/>
        <v>6.1915133020000006</v>
      </c>
      <c r="Z191">
        <f t="shared" si="55"/>
        <v>5.4561942320000014</v>
      </c>
      <c r="AA191">
        <f t="shared" si="56"/>
        <v>5.1562266039999995</v>
      </c>
      <c r="AB191">
        <f t="shared" si="57"/>
        <v>5.0554618600000012</v>
      </c>
      <c r="AC191">
        <f t="shared" si="58"/>
        <v>4.3377023250000004</v>
      </c>
      <c r="AD191">
        <f t="shared" si="59"/>
        <v>3.9562266040000003</v>
      </c>
      <c r="AE191">
        <f t="shared" si="60"/>
        <v>4.3283294879999996</v>
      </c>
      <c r="AF191">
        <f t="shared" si="61"/>
        <v>2.7352751620000006</v>
      </c>
      <c r="AG191">
        <f t="shared" si="62"/>
        <v>3.2877023249999997</v>
      </c>
      <c r="AH191">
        <f t="shared" si="63"/>
        <v>2.733026604</v>
      </c>
      <c r="AI191">
        <f t="shared" si="64"/>
        <v>2.2832589759999991</v>
      </c>
      <c r="AJ191">
        <f t="shared" si="65"/>
        <v>2.1647670690000007</v>
      </c>
      <c r="AK191">
        <f t="shared" si="66"/>
        <v>2.0016508829999999</v>
      </c>
      <c r="AL191">
        <f t="shared" si="67"/>
        <v>2.01994279</v>
      </c>
      <c r="AM191">
        <f t="shared" si="68"/>
        <v>2.2734104179999992</v>
      </c>
      <c r="AN191">
        <f t="shared" si="69"/>
        <v>1.9513185110000002</v>
      </c>
      <c r="AO191">
        <f t="shared" si="70"/>
        <v>2.0195104179999994</v>
      </c>
      <c r="AP191">
        <f t="shared" si="71"/>
        <v>2.0513185109999998</v>
      </c>
      <c r="AQ191">
        <f t="shared" si="72"/>
        <v>2.2547861390000001</v>
      </c>
      <c r="AR191">
        <f t="shared" si="73"/>
        <v>2.5919456739999998</v>
      </c>
      <c r="AS191">
        <f t="shared" si="74"/>
        <v>2.4230780459999997</v>
      </c>
      <c r="AT191">
        <f t="shared" si="75"/>
        <v>2.7554618600000005</v>
      </c>
      <c r="AU191">
        <f t="shared" si="76"/>
        <v>2.3513185110000006</v>
      </c>
      <c r="AV191">
        <f t="shared" si="77"/>
        <v>2.8872699530000006</v>
      </c>
    </row>
    <row r="192" spans="23:48" x14ac:dyDescent="0.3">
      <c r="W192">
        <v>2422.4483700000001</v>
      </c>
      <c r="X192">
        <f t="shared" si="53"/>
        <v>7.1498171189999997</v>
      </c>
      <c r="Y192">
        <f t="shared" si="54"/>
        <v>6.1809722819999999</v>
      </c>
      <c r="Z192">
        <f t="shared" si="55"/>
        <v>5.4381239120000009</v>
      </c>
      <c r="AA192">
        <f t="shared" si="56"/>
        <v>5.1351445639999991</v>
      </c>
      <c r="AB192">
        <f t="shared" si="57"/>
        <v>5.0404032600000006</v>
      </c>
      <c r="AC192">
        <f t="shared" si="58"/>
        <v>4.3188790749999999</v>
      </c>
      <c r="AD192">
        <f t="shared" si="59"/>
        <v>3.9351445639999998</v>
      </c>
      <c r="AE192">
        <f t="shared" si="60"/>
        <v>4.3162826079999999</v>
      </c>
      <c r="AF192">
        <f t="shared" si="61"/>
        <v>2.7096755419999994</v>
      </c>
      <c r="AG192">
        <f t="shared" si="62"/>
        <v>3.2688790749999992</v>
      </c>
      <c r="AH192">
        <f t="shared" si="63"/>
        <v>2.7119445639999995</v>
      </c>
      <c r="AI192">
        <f t="shared" si="64"/>
        <v>2.2591652159999986</v>
      </c>
      <c r="AJ192">
        <f t="shared" si="65"/>
        <v>2.1399203790000003</v>
      </c>
      <c r="AK192">
        <f t="shared" si="66"/>
        <v>1.9783100529999995</v>
      </c>
      <c r="AL192">
        <f t="shared" si="67"/>
        <v>1.9973548899999995</v>
      </c>
      <c r="AM192">
        <f t="shared" si="68"/>
        <v>2.2538342379999996</v>
      </c>
      <c r="AN192">
        <f t="shared" si="69"/>
        <v>1.9309894009999997</v>
      </c>
      <c r="AO192">
        <f t="shared" si="70"/>
        <v>1.9999342379999998</v>
      </c>
      <c r="AP192">
        <f t="shared" si="71"/>
        <v>2.0309894009999994</v>
      </c>
      <c r="AQ192">
        <f t="shared" si="72"/>
        <v>2.2374687489999996</v>
      </c>
      <c r="AR192">
        <f t="shared" si="73"/>
        <v>2.578392934</v>
      </c>
      <c r="AS192">
        <f t="shared" si="74"/>
        <v>2.4065135859999991</v>
      </c>
      <c r="AT192">
        <f t="shared" si="75"/>
        <v>2.7404032599999999</v>
      </c>
      <c r="AU192">
        <f t="shared" si="76"/>
        <v>2.3309894010000001</v>
      </c>
      <c r="AV192">
        <f t="shared" si="77"/>
        <v>2.871458423</v>
      </c>
    </row>
    <row r="193" spans="23:48" x14ac:dyDescent="0.3">
      <c r="W193">
        <v>2429.9787900000001</v>
      </c>
      <c r="X193">
        <f t="shared" si="53"/>
        <v>7.1400275729999994</v>
      </c>
      <c r="Y193">
        <f t="shared" si="54"/>
        <v>6.1704296940000001</v>
      </c>
      <c r="Z193">
        <f t="shared" si="55"/>
        <v>5.4200509040000009</v>
      </c>
      <c r="AA193">
        <f t="shared" si="56"/>
        <v>5.1140593879999994</v>
      </c>
      <c r="AB193">
        <f t="shared" si="57"/>
        <v>5.0253424200000003</v>
      </c>
      <c r="AC193">
        <f t="shared" si="58"/>
        <v>4.3000530249999995</v>
      </c>
      <c r="AD193">
        <f t="shared" si="59"/>
        <v>3.9140593880000001</v>
      </c>
      <c r="AE193">
        <f t="shared" si="60"/>
        <v>4.3042339359999993</v>
      </c>
      <c r="AF193">
        <f t="shared" si="61"/>
        <v>2.6840721139999992</v>
      </c>
      <c r="AG193">
        <f t="shared" si="62"/>
        <v>3.2500530249999988</v>
      </c>
      <c r="AH193">
        <f t="shared" si="63"/>
        <v>2.6908593879999998</v>
      </c>
      <c r="AI193">
        <f t="shared" si="64"/>
        <v>2.2350678719999983</v>
      </c>
      <c r="AJ193">
        <f t="shared" si="65"/>
        <v>2.1150699930000005</v>
      </c>
      <c r="AK193">
        <f t="shared" si="66"/>
        <v>1.9549657509999996</v>
      </c>
      <c r="AL193">
        <f t="shared" si="67"/>
        <v>1.9747636299999991</v>
      </c>
      <c r="AM193">
        <f t="shared" si="68"/>
        <v>2.2342551459999989</v>
      </c>
      <c r="AN193">
        <f t="shared" si="69"/>
        <v>1.9106572669999995</v>
      </c>
      <c r="AO193">
        <f t="shared" si="70"/>
        <v>1.9803551459999991</v>
      </c>
      <c r="AP193">
        <f t="shared" si="71"/>
        <v>2.0106572669999991</v>
      </c>
      <c r="AQ193">
        <f t="shared" si="72"/>
        <v>2.220148783</v>
      </c>
      <c r="AR193">
        <f t="shared" si="73"/>
        <v>2.5648381779999996</v>
      </c>
      <c r="AS193">
        <f t="shared" si="74"/>
        <v>2.3899466619999998</v>
      </c>
      <c r="AT193">
        <f t="shared" si="75"/>
        <v>2.7253424199999996</v>
      </c>
      <c r="AU193">
        <f t="shared" si="76"/>
        <v>2.3106572669999998</v>
      </c>
      <c r="AV193">
        <f t="shared" si="77"/>
        <v>2.8556445409999993</v>
      </c>
    </row>
    <row r="194" spans="23:48" x14ac:dyDescent="0.3">
      <c r="W194">
        <v>2437.5103199999999</v>
      </c>
      <c r="X194">
        <f t="shared" si="53"/>
        <v>7.1302365840000004</v>
      </c>
      <c r="Y194">
        <f t="shared" si="54"/>
        <v>6.1598855520000004</v>
      </c>
      <c r="Z194">
        <f t="shared" si="55"/>
        <v>5.4019752320000016</v>
      </c>
      <c r="AA194">
        <f t="shared" si="56"/>
        <v>5.0929711040000001</v>
      </c>
      <c r="AB194">
        <f t="shared" si="57"/>
        <v>5.0102793600000011</v>
      </c>
      <c r="AC194">
        <f t="shared" si="58"/>
        <v>4.2812242000000005</v>
      </c>
      <c r="AD194">
        <f t="shared" si="59"/>
        <v>3.8929711040000008</v>
      </c>
      <c r="AE194">
        <f t="shared" si="60"/>
        <v>4.2921834879999992</v>
      </c>
      <c r="AF194">
        <f t="shared" si="61"/>
        <v>2.6584649120000012</v>
      </c>
      <c r="AG194">
        <f t="shared" si="62"/>
        <v>3.2312241999999998</v>
      </c>
      <c r="AH194">
        <f t="shared" si="63"/>
        <v>2.6697711040000005</v>
      </c>
      <c r="AI194">
        <f t="shared" si="64"/>
        <v>2.210966975999999</v>
      </c>
      <c r="AJ194">
        <f t="shared" si="65"/>
        <v>2.0902159440000005</v>
      </c>
      <c r="AK194">
        <f t="shared" si="66"/>
        <v>1.9316180080000001</v>
      </c>
      <c r="AL194">
        <f t="shared" si="67"/>
        <v>1.9521690399999994</v>
      </c>
      <c r="AM194">
        <f t="shared" si="68"/>
        <v>2.214673168</v>
      </c>
      <c r="AN194">
        <f t="shared" si="69"/>
        <v>1.8903221360000009</v>
      </c>
      <c r="AO194">
        <f t="shared" si="70"/>
        <v>1.9607731680000002</v>
      </c>
      <c r="AP194">
        <f t="shared" si="71"/>
        <v>1.9903221360000005</v>
      </c>
      <c r="AQ194">
        <f t="shared" si="72"/>
        <v>2.2028262640000005</v>
      </c>
      <c r="AR194">
        <f t="shared" si="73"/>
        <v>2.5512814239999999</v>
      </c>
      <c r="AS194">
        <f t="shared" si="74"/>
        <v>2.3733772960000001</v>
      </c>
      <c r="AT194">
        <f t="shared" si="75"/>
        <v>2.7102793600000004</v>
      </c>
      <c r="AU194">
        <f t="shared" si="76"/>
        <v>2.2903221360000012</v>
      </c>
      <c r="AV194">
        <f t="shared" si="77"/>
        <v>2.8398283280000003</v>
      </c>
    </row>
    <row r="195" spans="23:48" x14ac:dyDescent="0.3">
      <c r="W195">
        <v>2445.0429800000002</v>
      </c>
      <c r="X195">
        <f t="shared" si="53"/>
        <v>7.1204441259999989</v>
      </c>
      <c r="Y195">
        <f t="shared" si="54"/>
        <v>6.1493398280000005</v>
      </c>
      <c r="Z195">
        <f t="shared" si="55"/>
        <v>5.3838968480000009</v>
      </c>
      <c r="AA195">
        <f t="shared" si="56"/>
        <v>5.0718796559999992</v>
      </c>
      <c r="AB195">
        <f t="shared" si="57"/>
        <v>4.9952140400000005</v>
      </c>
      <c r="AC195">
        <f t="shared" si="58"/>
        <v>4.2623925499999995</v>
      </c>
      <c r="AD195">
        <f t="shared" si="59"/>
        <v>3.8718796559999999</v>
      </c>
      <c r="AE195">
        <f t="shared" si="60"/>
        <v>4.2801312319999987</v>
      </c>
      <c r="AF195">
        <f t="shared" si="61"/>
        <v>2.6328538679999998</v>
      </c>
      <c r="AG195">
        <f t="shared" si="62"/>
        <v>3.2123925499999988</v>
      </c>
      <c r="AH195">
        <f t="shared" si="63"/>
        <v>2.6486796559999997</v>
      </c>
      <c r="AI195">
        <f t="shared" si="64"/>
        <v>2.1868624639999981</v>
      </c>
      <c r="AJ195">
        <f t="shared" si="65"/>
        <v>2.0653581659999993</v>
      </c>
      <c r="AK195">
        <f t="shared" si="66"/>
        <v>1.9082667619999993</v>
      </c>
      <c r="AL195">
        <f t="shared" si="67"/>
        <v>1.9295710599999989</v>
      </c>
      <c r="AM195">
        <f t="shared" si="68"/>
        <v>2.1950882519999988</v>
      </c>
      <c r="AN195">
        <f t="shared" si="69"/>
        <v>1.8699839539999994</v>
      </c>
      <c r="AO195">
        <f t="shared" si="70"/>
        <v>1.941188251999999</v>
      </c>
      <c r="AP195">
        <f t="shared" si="71"/>
        <v>1.969983953999999</v>
      </c>
      <c r="AQ195">
        <f t="shared" si="72"/>
        <v>2.185501146</v>
      </c>
      <c r="AR195">
        <f t="shared" si="73"/>
        <v>2.5377226359999998</v>
      </c>
      <c r="AS195">
        <f t="shared" si="74"/>
        <v>2.356805443999999</v>
      </c>
      <c r="AT195">
        <f t="shared" si="75"/>
        <v>2.6952140399999998</v>
      </c>
      <c r="AU195">
        <f t="shared" si="76"/>
        <v>2.2699839539999997</v>
      </c>
      <c r="AV195">
        <f t="shared" si="77"/>
        <v>2.8240097419999994</v>
      </c>
    </row>
    <row r="196" spans="23:48" x14ac:dyDescent="0.3">
      <c r="W196">
        <v>2452.5767599999999</v>
      </c>
      <c r="X196">
        <f t="shared" si="53"/>
        <v>7.1106502119999995</v>
      </c>
      <c r="Y196">
        <f t="shared" si="54"/>
        <v>6.1387925360000004</v>
      </c>
      <c r="Z196">
        <f t="shared" si="55"/>
        <v>5.3658157760000016</v>
      </c>
      <c r="AA196">
        <f t="shared" si="56"/>
        <v>5.0507850719999992</v>
      </c>
      <c r="AB196">
        <f t="shared" si="57"/>
        <v>4.980146480000001</v>
      </c>
      <c r="AC196">
        <f t="shared" si="58"/>
        <v>4.2435581000000004</v>
      </c>
      <c r="AD196">
        <f t="shared" si="59"/>
        <v>3.8507850719999999</v>
      </c>
      <c r="AE196">
        <f t="shared" si="60"/>
        <v>4.2680771839999991</v>
      </c>
      <c r="AF196">
        <f t="shared" si="61"/>
        <v>2.6072390160000012</v>
      </c>
      <c r="AG196">
        <f t="shared" si="62"/>
        <v>3.1935580999999997</v>
      </c>
      <c r="AH196">
        <f t="shared" si="63"/>
        <v>2.6275850719999996</v>
      </c>
      <c r="AI196">
        <f t="shared" si="64"/>
        <v>2.162754367999999</v>
      </c>
      <c r="AJ196">
        <f t="shared" si="65"/>
        <v>2.0404966920000014</v>
      </c>
      <c r="AK196">
        <f t="shared" si="66"/>
        <v>1.884912044</v>
      </c>
      <c r="AL196">
        <f t="shared" si="67"/>
        <v>1.9069697199999993</v>
      </c>
      <c r="AM196">
        <f t="shared" si="68"/>
        <v>2.175500424</v>
      </c>
      <c r="AN196">
        <f t="shared" si="69"/>
        <v>1.8496427479999999</v>
      </c>
      <c r="AO196">
        <f t="shared" si="70"/>
        <v>1.9216004240000002</v>
      </c>
      <c r="AP196">
        <f t="shared" si="71"/>
        <v>1.9496427479999996</v>
      </c>
      <c r="AQ196">
        <f t="shared" si="72"/>
        <v>2.1681734520000004</v>
      </c>
      <c r="AR196">
        <f t="shared" si="73"/>
        <v>2.5241618319999999</v>
      </c>
      <c r="AS196">
        <f t="shared" si="74"/>
        <v>2.3402311280000001</v>
      </c>
      <c r="AT196">
        <f t="shared" si="75"/>
        <v>2.6801464800000003</v>
      </c>
      <c r="AU196">
        <f t="shared" si="76"/>
        <v>2.2496427480000003</v>
      </c>
      <c r="AV196">
        <f t="shared" si="77"/>
        <v>2.8081888040000003</v>
      </c>
    </row>
    <row r="197" spans="23:48" x14ac:dyDescent="0.3">
      <c r="W197">
        <v>2460.11166</v>
      </c>
      <c r="X197">
        <f t="shared" si="53"/>
        <v>7.1008548419999995</v>
      </c>
      <c r="Y197">
        <f t="shared" si="54"/>
        <v>6.1282436760000003</v>
      </c>
      <c r="Z197">
        <f t="shared" si="55"/>
        <v>5.347732016000001</v>
      </c>
      <c r="AA197">
        <f t="shared" si="56"/>
        <v>5.0296873519999989</v>
      </c>
      <c r="AB197">
        <f t="shared" si="57"/>
        <v>4.965076680000001</v>
      </c>
      <c r="AC197">
        <f t="shared" si="58"/>
        <v>4.2247208499999997</v>
      </c>
      <c r="AD197">
        <f t="shared" si="59"/>
        <v>3.8296873519999997</v>
      </c>
      <c r="AE197">
        <f t="shared" si="60"/>
        <v>4.2560213439999997</v>
      </c>
      <c r="AF197">
        <f t="shared" si="61"/>
        <v>2.5816203560000002</v>
      </c>
      <c r="AG197">
        <f t="shared" si="62"/>
        <v>3.174720849999999</v>
      </c>
      <c r="AH197">
        <f t="shared" si="63"/>
        <v>2.6064873519999994</v>
      </c>
      <c r="AI197">
        <f t="shared" si="64"/>
        <v>2.1386426879999991</v>
      </c>
      <c r="AJ197">
        <f t="shared" si="65"/>
        <v>2.0156315219999996</v>
      </c>
      <c r="AK197">
        <f t="shared" si="66"/>
        <v>1.8615538540000003</v>
      </c>
      <c r="AL197">
        <f t="shared" si="67"/>
        <v>1.8843650199999988</v>
      </c>
      <c r="AM197">
        <f t="shared" si="68"/>
        <v>2.1559096839999992</v>
      </c>
      <c r="AN197">
        <f t="shared" si="69"/>
        <v>1.8292985179999999</v>
      </c>
      <c r="AO197">
        <f t="shared" si="70"/>
        <v>1.9020096839999994</v>
      </c>
      <c r="AP197">
        <f t="shared" si="71"/>
        <v>1.9292985179999995</v>
      </c>
      <c r="AQ197">
        <f t="shared" si="72"/>
        <v>2.150843182</v>
      </c>
      <c r="AR197">
        <f t="shared" si="73"/>
        <v>2.5105990120000001</v>
      </c>
      <c r="AS197">
        <f t="shared" si="74"/>
        <v>2.3236543479999998</v>
      </c>
      <c r="AT197">
        <f t="shared" si="75"/>
        <v>2.6650766800000003</v>
      </c>
      <c r="AU197">
        <f t="shared" si="76"/>
        <v>2.2292985180000002</v>
      </c>
      <c r="AV197">
        <f t="shared" si="77"/>
        <v>2.7923655140000001</v>
      </c>
    </row>
    <row r="198" spans="23:48" x14ac:dyDescent="0.3">
      <c r="W198">
        <v>2467.64768</v>
      </c>
      <c r="X198">
        <f t="shared" ref="X198:X261" si="78">-0.0013*W198+10.299</f>
        <v>7.0910580159999999</v>
      </c>
      <c r="Y198">
        <f t="shared" ref="Y198:Y261" si="79">-0.0014*W198+9.5724</f>
        <v>6.1176932480000001</v>
      </c>
      <c r="Z198">
        <f t="shared" ref="Z198:Z261" si="80">-0.0024*W198+11.252</f>
        <v>5.329645568000001</v>
      </c>
      <c r="AA198">
        <f t="shared" ref="AA198:AA261" si="81">-0.0028*W198+11.918</f>
        <v>5.0085864959999995</v>
      </c>
      <c r="AB198">
        <f t="shared" ref="AB198:AB261" si="82">-0.002*W198+9.8853</f>
        <v>4.9500046400000004</v>
      </c>
      <c r="AC198">
        <f t="shared" ref="AC198:AC261" si="83">-0.0025*W198+10.375</f>
        <v>4.2058808000000001</v>
      </c>
      <c r="AD198">
        <f t="shared" ref="AD198:AD261" si="84">-0.0028*W198+10.718</f>
        <v>3.8085864960000002</v>
      </c>
      <c r="AE198">
        <f t="shared" ref="AE198:AE261" si="85">-0.0016*W198+8.1922</f>
        <v>4.2439637119999993</v>
      </c>
      <c r="AF198">
        <f t="shared" ref="AF198:AF261" si="86">-0.0034*W198+10.946</f>
        <v>2.5559978880000003</v>
      </c>
      <c r="AG198">
        <f t="shared" ref="AG198:AG261" si="87">-0.0025*W198+9.325</f>
        <v>3.1558807999999994</v>
      </c>
      <c r="AH198">
        <f t="shared" ref="AH198:AH261" si="88">-0.0028*W198+9.4948</f>
        <v>2.5853864959999999</v>
      </c>
      <c r="AI198">
        <f t="shared" ref="AI198:AI261" si="89">-0.0032*W198+10.011</f>
        <v>2.1145274239999985</v>
      </c>
      <c r="AJ198">
        <f t="shared" ref="AJ198:AJ261" si="90">-0.0033*W198+10.134</f>
        <v>1.9907626560000011</v>
      </c>
      <c r="AK198">
        <f t="shared" ref="AK198:AK261" si="91">-0.0031*W198+9.4879</f>
        <v>1.8381921920000002</v>
      </c>
      <c r="AL198">
        <f t="shared" ref="AL198:AL261" si="92">-0.003*W198+9.2647</f>
        <v>1.8617569599999992</v>
      </c>
      <c r="AM198">
        <f t="shared" ref="AM198:AM261" si="93">-0.0026*W198+8.5522</f>
        <v>2.136316031999999</v>
      </c>
      <c r="AN198">
        <f t="shared" ref="AN198:AN261" si="94">-0.0027*W198+8.4716</f>
        <v>1.8089512640000001</v>
      </c>
      <c r="AO198">
        <f t="shared" ref="AO198:AO261" si="95">-0.0026*W198+8.2983</f>
        <v>1.8824160319999992</v>
      </c>
      <c r="AP198">
        <f t="shared" ref="AP198:AP261" si="96">-0.0027*W198+8.5716</f>
        <v>1.9089512639999997</v>
      </c>
      <c r="AQ198">
        <f t="shared" ref="AQ198:AQ261" si="97">-0.0023*W198+7.8091</f>
        <v>2.1335103359999996</v>
      </c>
      <c r="AR198">
        <f t="shared" ref="AR198:AR261" si="98">-0.0018*W198+6.9388</f>
        <v>2.4970341759999997</v>
      </c>
      <c r="AS198">
        <f t="shared" ref="AS198:AS261" si="99">-0.0022*W198+7.7359</f>
        <v>2.3070751039999999</v>
      </c>
      <c r="AT198">
        <f t="shared" ref="AT198:AT261" si="100">-0.002*W198+7.5853</f>
        <v>2.6500046399999997</v>
      </c>
      <c r="AU198">
        <f t="shared" ref="AU198:AU261" si="101">-0.0027*W198+8.8716</f>
        <v>2.2089512640000004</v>
      </c>
      <c r="AV198">
        <f t="shared" ref="AV198:AV261" si="102">-0.0021*W198+7.9586</f>
        <v>2.7765398719999999</v>
      </c>
    </row>
    <row r="199" spans="23:48" x14ac:dyDescent="0.3">
      <c r="W199">
        <v>2475.1848199999999</v>
      </c>
      <c r="X199">
        <f t="shared" si="78"/>
        <v>7.0812597339999996</v>
      </c>
      <c r="Y199">
        <f t="shared" si="79"/>
        <v>6.1071412519999999</v>
      </c>
      <c r="Z199">
        <f t="shared" si="80"/>
        <v>5.3115564320000015</v>
      </c>
      <c r="AA199">
        <f t="shared" si="81"/>
        <v>4.9874825039999999</v>
      </c>
      <c r="AB199">
        <f t="shared" si="82"/>
        <v>4.934930360000001</v>
      </c>
      <c r="AC199">
        <f t="shared" si="83"/>
        <v>4.1870379499999997</v>
      </c>
      <c r="AD199">
        <f t="shared" si="84"/>
        <v>3.7874825040000006</v>
      </c>
      <c r="AE199">
        <f t="shared" si="85"/>
        <v>4.2319042879999991</v>
      </c>
      <c r="AF199">
        <f t="shared" si="86"/>
        <v>2.5303716119999997</v>
      </c>
      <c r="AG199">
        <f t="shared" si="87"/>
        <v>3.137037949999999</v>
      </c>
      <c r="AH199">
        <f t="shared" si="88"/>
        <v>2.5642825040000004</v>
      </c>
      <c r="AI199">
        <f t="shared" si="89"/>
        <v>2.0904085759999989</v>
      </c>
      <c r="AJ199">
        <f t="shared" si="90"/>
        <v>1.9658900940000006</v>
      </c>
      <c r="AK199">
        <f t="shared" si="91"/>
        <v>1.8148270580000005</v>
      </c>
      <c r="AL199">
        <f t="shared" si="92"/>
        <v>1.8391455399999996</v>
      </c>
      <c r="AM199">
        <f t="shared" si="93"/>
        <v>2.1167194679999994</v>
      </c>
      <c r="AN199">
        <f t="shared" si="94"/>
        <v>1.7886009860000005</v>
      </c>
      <c r="AO199">
        <f t="shared" si="95"/>
        <v>1.8628194679999996</v>
      </c>
      <c r="AP199">
        <f t="shared" si="96"/>
        <v>1.8886009860000001</v>
      </c>
      <c r="AQ199">
        <f t="shared" si="97"/>
        <v>2.1161749140000001</v>
      </c>
      <c r="AR199">
        <f t="shared" si="98"/>
        <v>2.4834673240000003</v>
      </c>
      <c r="AS199">
        <f t="shared" si="99"/>
        <v>2.2904933959999996</v>
      </c>
      <c r="AT199">
        <f t="shared" si="100"/>
        <v>2.6349303600000002</v>
      </c>
      <c r="AU199">
        <f t="shared" si="101"/>
        <v>2.1886009860000009</v>
      </c>
      <c r="AV199">
        <f t="shared" si="102"/>
        <v>2.7607118780000004</v>
      </c>
    </row>
    <row r="200" spans="23:48" x14ac:dyDescent="0.3">
      <c r="W200">
        <v>2482.7230800000002</v>
      </c>
      <c r="X200">
        <f t="shared" si="78"/>
        <v>7.0714599959999997</v>
      </c>
      <c r="Y200">
        <f t="shared" si="79"/>
        <v>6.0965876879999996</v>
      </c>
      <c r="Z200">
        <f t="shared" si="80"/>
        <v>5.2934646080000007</v>
      </c>
      <c r="AA200">
        <f t="shared" si="81"/>
        <v>4.9663753759999985</v>
      </c>
      <c r="AB200">
        <f t="shared" si="82"/>
        <v>4.91985384</v>
      </c>
      <c r="AC200">
        <f t="shared" si="83"/>
        <v>4.1681922999999994</v>
      </c>
      <c r="AD200">
        <f t="shared" si="84"/>
        <v>3.7663753759999992</v>
      </c>
      <c r="AE200">
        <f t="shared" si="85"/>
        <v>4.2198430719999998</v>
      </c>
      <c r="AF200">
        <f t="shared" si="86"/>
        <v>2.5047415280000003</v>
      </c>
      <c r="AG200">
        <f t="shared" si="87"/>
        <v>3.1181922999999987</v>
      </c>
      <c r="AH200">
        <f t="shared" si="88"/>
        <v>2.5431753759999989</v>
      </c>
      <c r="AI200">
        <f t="shared" si="89"/>
        <v>2.0662861439999984</v>
      </c>
      <c r="AJ200">
        <f t="shared" si="90"/>
        <v>1.9410138359999998</v>
      </c>
      <c r="AK200">
        <f t="shared" si="91"/>
        <v>1.7914584519999996</v>
      </c>
      <c r="AL200">
        <f t="shared" si="92"/>
        <v>1.8165307599999991</v>
      </c>
      <c r="AM200">
        <f t="shared" si="93"/>
        <v>2.0971199919999988</v>
      </c>
      <c r="AN200">
        <f t="shared" si="94"/>
        <v>1.7682476839999994</v>
      </c>
      <c r="AO200">
        <f t="shared" si="95"/>
        <v>1.843219991999999</v>
      </c>
      <c r="AP200">
        <f t="shared" si="96"/>
        <v>1.8682476839999991</v>
      </c>
      <c r="AQ200">
        <f t="shared" si="97"/>
        <v>2.0988369159999998</v>
      </c>
      <c r="AR200">
        <f t="shared" si="98"/>
        <v>2.4698984559999992</v>
      </c>
      <c r="AS200">
        <f t="shared" si="99"/>
        <v>2.2739092239999996</v>
      </c>
      <c r="AT200">
        <f t="shared" si="100"/>
        <v>2.6198538399999993</v>
      </c>
      <c r="AU200">
        <f t="shared" si="101"/>
        <v>2.1682476839999998</v>
      </c>
      <c r="AV200">
        <f t="shared" si="102"/>
        <v>2.744881532</v>
      </c>
    </row>
    <row r="201" spans="23:48" x14ac:dyDescent="0.3">
      <c r="W201">
        <v>2490.2624599999999</v>
      </c>
      <c r="X201">
        <f t="shared" si="78"/>
        <v>7.0616588020000002</v>
      </c>
      <c r="Y201">
        <f t="shared" si="79"/>
        <v>6.0860325560000001</v>
      </c>
      <c r="Z201">
        <f t="shared" si="80"/>
        <v>5.2753700960000014</v>
      </c>
      <c r="AA201">
        <f t="shared" si="81"/>
        <v>4.9452651119999995</v>
      </c>
      <c r="AB201">
        <f t="shared" si="82"/>
        <v>4.9047750800000012</v>
      </c>
      <c r="AC201">
        <f t="shared" si="83"/>
        <v>4.1493438500000002</v>
      </c>
      <c r="AD201">
        <f t="shared" si="84"/>
        <v>3.7452651120000002</v>
      </c>
      <c r="AE201">
        <f t="shared" si="85"/>
        <v>4.2077800639999996</v>
      </c>
      <c r="AF201">
        <f t="shared" si="86"/>
        <v>2.4791076360000002</v>
      </c>
      <c r="AG201">
        <f t="shared" si="87"/>
        <v>3.0993438499999995</v>
      </c>
      <c r="AH201">
        <f t="shared" si="88"/>
        <v>2.5220651119999999</v>
      </c>
      <c r="AI201">
        <f t="shared" si="89"/>
        <v>2.042160127999999</v>
      </c>
      <c r="AJ201">
        <f t="shared" si="90"/>
        <v>1.9161338820000005</v>
      </c>
      <c r="AK201">
        <f t="shared" si="91"/>
        <v>1.7680863740000001</v>
      </c>
      <c r="AL201">
        <f t="shared" si="92"/>
        <v>1.7939126199999995</v>
      </c>
      <c r="AM201">
        <f t="shared" si="93"/>
        <v>2.0775176039999996</v>
      </c>
      <c r="AN201">
        <f t="shared" si="94"/>
        <v>1.7478913580000004</v>
      </c>
      <c r="AO201">
        <f t="shared" si="95"/>
        <v>1.8236176039999998</v>
      </c>
      <c r="AP201">
        <f t="shared" si="96"/>
        <v>1.847891358</v>
      </c>
      <c r="AQ201">
        <f t="shared" si="97"/>
        <v>2.0814963420000003</v>
      </c>
      <c r="AR201">
        <f t="shared" si="98"/>
        <v>2.4563275720000002</v>
      </c>
      <c r="AS201">
        <f t="shared" si="99"/>
        <v>2.2573225880000001</v>
      </c>
      <c r="AT201">
        <f t="shared" si="100"/>
        <v>2.6047750800000005</v>
      </c>
      <c r="AU201">
        <f t="shared" si="101"/>
        <v>2.1478913580000007</v>
      </c>
      <c r="AV201">
        <f t="shared" si="102"/>
        <v>2.7290488340000003</v>
      </c>
    </row>
    <row r="202" spans="23:48" x14ac:dyDescent="0.3">
      <c r="W202">
        <v>2497.80296</v>
      </c>
      <c r="X202">
        <f t="shared" si="78"/>
        <v>7.0518561519999992</v>
      </c>
      <c r="Y202">
        <f t="shared" si="79"/>
        <v>6.0754758560000006</v>
      </c>
      <c r="Z202">
        <f t="shared" si="80"/>
        <v>5.2572728960000008</v>
      </c>
      <c r="AA202">
        <f t="shared" si="81"/>
        <v>4.9241517119999996</v>
      </c>
      <c r="AB202">
        <f t="shared" si="82"/>
        <v>4.8896940800000008</v>
      </c>
      <c r="AC202">
        <f t="shared" si="83"/>
        <v>4.1304926000000002</v>
      </c>
      <c r="AD202">
        <f t="shared" si="84"/>
        <v>3.7241517120000003</v>
      </c>
      <c r="AE202">
        <f t="shared" si="85"/>
        <v>4.1957152639999995</v>
      </c>
      <c r="AF202">
        <f t="shared" si="86"/>
        <v>2.4534699359999994</v>
      </c>
      <c r="AG202">
        <f t="shared" si="87"/>
        <v>3.0804925999999995</v>
      </c>
      <c r="AH202">
        <f t="shared" si="88"/>
        <v>2.500951712</v>
      </c>
      <c r="AI202">
        <f t="shared" si="89"/>
        <v>2.0180305279999988</v>
      </c>
      <c r="AJ202">
        <f t="shared" si="90"/>
        <v>1.8912502320000009</v>
      </c>
      <c r="AK202">
        <f t="shared" si="91"/>
        <v>1.7447108240000002</v>
      </c>
      <c r="AL202">
        <f t="shared" si="92"/>
        <v>1.771291119999999</v>
      </c>
      <c r="AM202">
        <f t="shared" si="93"/>
        <v>2.0579123039999994</v>
      </c>
      <c r="AN202">
        <f t="shared" si="94"/>
        <v>1.7275320079999998</v>
      </c>
      <c r="AO202">
        <f t="shared" si="95"/>
        <v>1.8040123039999996</v>
      </c>
      <c r="AP202">
        <f t="shared" si="96"/>
        <v>1.8275320079999995</v>
      </c>
      <c r="AQ202">
        <f t="shared" si="97"/>
        <v>2.064153192</v>
      </c>
      <c r="AR202">
        <f t="shared" si="98"/>
        <v>2.4427546719999995</v>
      </c>
      <c r="AS202">
        <f t="shared" si="99"/>
        <v>2.2407334880000001</v>
      </c>
      <c r="AT202">
        <f t="shared" si="100"/>
        <v>2.5896940800000001</v>
      </c>
      <c r="AU202">
        <f t="shared" si="101"/>
        <v>2.1275320080000002</v>
      </c>
      <c r="AV202">
        <f t="shared" si="102"/>
        <v>2.7132137839999997</v>
      </c>
    </row>
    <row r="203" spans="23:48" x14ac:dyDescent="0.3">
      <c r="W203">
        <v>2505.3445900000002</v>
      </c>
      <c r="X203">
        <f t="shared" si="78"/>
        <v>7.0420520329999992</v>
      </c>
      <c r="Y203">
        <f t="shared" si="79"/>
        <v>6.0649175739999999</v>
      </c>
      <c r="Z203">
        <f t="shared" si="80"/>
        <v>5.2391729840000005</v>
      </c>
      <c r="AA203">
        <f t="shared" si="81"/>
        <v>4.903035147999999</v>
      </c>
      <c r="AB203">
        <f t="shared" si="82"/>
        <v>4.87461082</v>
      </c>
      <c r="AC203">
        <f t="shared" si="83"/>
        <v>4.1116385249999992</v>
      </c>
      <c r="AD203">
        <f t="shared" si="84"/>
        <v>3.7030351479999997</v>
      </c>
      <c r="AE203">
        <f t="shared" si="85"/>
        <v>4.183648655999999</v>
      </c>
      <c r="AF203">
        <f t="shared" si="86"/>
        <v>2.4278283940000005</v>
      </c>
      <c r="AG203">
        <f t="shared" si="87"/>
        <v>3.0616385249999984</v>
      </c>
      <c r="AH203">
        <f t="shared" si="88"/>
        <v>2.4798351479999994</v>
      </c>
      <c r="AI203">
        <f t="shared" si="89"/>
        <v>1.9938973119999979</v>
      </c>
      <c r="AJ203">
        <f t="shared" si="90"/>
        <v>1.866362853</v>
      </c>
      <c r="AK203">
        <f t="shared" si="91"/>
        <v>1.721331771</v>
      </c>
      <c r="AL203">
        <f t="shared" si="92"/>
        <v>1.7486662299999987</v>
      </c>
      <c r="AM203">
        <f t="shared" si="93"/>
        <v>2.0383040659999994</v>
      </c>
      <c r="AN203">
        <f t="shared" si="94"/>
        <v>1.707169607</v>
      </c>
      <c r="AO203">
        <f t="shared" si="95"/>
        <v>1.7844040659999996</v>
      </c>
      <c r="AP203">
        <f t="shared" si="96"/>
        <v>1.8071696069999996</v>
      </c>
      <c r="AQ203">
        <f t="shared" si="97"/>
        <v>2.0468074429999996</v>
      </c>
      <c r="AR203">
        <f t="shared" si="98"/>
        <v>2.4291797379999993</v>
      </c>
      <c r="AS203">
        <f t="shared" si="99"/>
        <v>2.2241419019999995</v>
      </c>
      <c r="AT203">
        <f t="shared" si="100"/>
        <v>2.5746108199999993</v>
      </c>
      <c r="AU203">
        <f t="shared" si="101"/>
        <v>2.1071696070000003</v>
      </c>
      <c r="AV203">
        <f t="shared" si="102"/>
        <v>2.6973763609999999</v>
      </c>
    </row>
    <row r="204" spans="23:48" x14ac:dyDescent="0.3">
      <c r="W204">
        <v>2512.88733</v>
      </c>
      <c r="X204">
        <f t="shared" si="78"/>
        <v>7.0322464709999997</v>
      </c>
      <c r="Y204">
        <f t="shared" si="79"/>
        <v>6.0543577380000002</v>
      </c>
      <c r="Z204">
        <f t="shared" si="80"/>
        <v>5.221070408000001</v>
      </c>
      <c r="AA204">
        <f t="shared" si="81"/>
        <v>4.8819154759999996</v>
      </c>
      <c r="AB204">
        <f t="shared" si="82"/>
        <v>4.8595253400000011</v>
      </c>
      <c r="AC204">
        <f t="shared" si="83"/>
        <v>4.0927816749999995</v>
      </c>
      <c r="AD204">
        <f t="shared" si="84"/>
        <v>3.6819154760000004</v>
      </c>
      <c r="AE204">
        <f t="shared" si="85"/>
        <v>4.1715802719999999</v>
      </c>
      <c r="AF204">
        <f t="shared" si="86"/>
        <v>2.4021830780000002</v>
      </c>
      <c r="AG204">
        <f t="shared" si="87"/>
        <v>3.0427816749999987</v>
      </c>
      <c r="AH204">
        <f t="shared" si="88"/>
        <v>2.4587154760000001</v>
      </c>
      <c r="AI204">
        <f t="shared" si="89"/>
        <v>1.9697605439999997</v>
      </c>
      <c r="AJ204">
        <f t="shared" si="90"/>
        <v>1.8414718109999999</v>
      </c>
      <c r="AK204">
        <f t="shared" si="91"/>
        <v>1.6979492770000002</v>
      </c>
      <c r="AL204">
        <f t="shared" si="92"/>
        <v>1.726038009999999</v>
      </c>
      <c r="AM204">
        <f t="shared" si="93"/>
        <v>2.0186929419999995</v>
      </c>
      <c r="AN204">
        <f t="shared" si="94"/>
        <v>1.6868042089999999</v>
      </c>
      <c r="AO204">
        <f t="shared" si="95"/>
        <v>1.7647929419999997</v>
      </c>
      <c r="AP204">
        <f t="shared" si="96"/>
        <v>1.7868042089999996</v>
      </c>
      <c r="AQ204">
        <f t="shared" si="97"/>
        <v>2.0294591410000002</v>
      </c>
      <c r="AR204">
        <f t="shared" si="98"/>
        <v>2.4156028059999999</v>
      </c>
      <c r="AS204">
        <f t="shared" si="99"/>
        <v>2.2075478739999994</v>
      </c>
      <c r="AT204">
        <f t="shared" si="100"/>
        <v>2.5595253400000004</v>
      </c>
      <c r="AU204">
        <f t="shared" si="101"/>
        <v>2.0868042090000003</v>
      </c>
      <c r="AV204">
        <f t="shared" si="102"/>
        <v>2.681536607</v>
      </c>
    </row>
    <row r="205" spans="23:48" x14ac:dyDescent="0.3">
      <c r="W205">
        <v>2520.4311899999998</v>
      </c>
      <c r="X205">
        <f t="shared" si="78"/>
        <v>7.0224394530000005</v>
      </c>
      <c r="Y205">
        <f t="shared" si="79"/>
        <v>6.0437963340000005</v>
      </c>
      <c r="Z205">
        <f t="shared" si="80"/>
        <v>5.202965144000002</v>
      </c>
      <c r="AA205">
        <f t="shared" si="81"/>
        <v>4.8607926680000002</v>
      </c>
      <c r="AB205">
        <f t="shared" si="82"/>
        <v>4.8444376200000008</v>
      </c>
      <c r="AC205">
        <f t="shared" si="83"/>
        <v>4.0739220250000008</v>
      </c>
      <c r="AD205">
        <f t="shared" si="84"/>
        <v>3.6607926680000009</v>
      </c>
      <c r="AE205">
        <f t="shared" si="85"/>
        <v>4.159510096</v>
      </c>
      <c r="AF205">
        <f t="shared" si="86"/>
        <v>2.376533954000001</v>
      </c>
      <c r="AG205">
        <f t="shared" si="87"/>
        <v>3.0239220250000001</v>
      </c>
      <c r="AH205">
        <f t="shared" si="88"/>
        <v>2.4375926680000006</v>
      </c>
      <c r="AI205">
        <f t="shared" si="89"/>
        <v>1.9456201919999998</v>
      </c>
      <c r="AJ205">
        <f t="shared" si="90"/>
        <v>1.8165770730000013</v>
      </c>
      <c r="AK205">
        <f t="shared" si="91"/>
        <v>1.6745633110000009</v>
      </c>
      <c r="AL205">
        <f t="shared" si="92"/>
        <v>1.7034064300000002</v>
      </c>
      <c r="AM205">
        <f t="shared" si="93"/>
        <v>1.9990789060000003</v>
      </c>
      <c r="AN205">
        <f t="shared" si="94"/>
        <v>1.6664357870000011</v>
      </c>
      <c r="AO205">
        <f t="shared" si="95"/>
        <v>1.7451789060000005</v>
      </c>
      <c r="AP205">
        <f t="shared" si="96"/>
        <v>1.7664357870000007</v>
      </c>
      <c r="AQ205">
        <f t="shared" si="97"/>
        <v>2.0121082630000009</v>
      </c>
      <c r="AR205">
        <f t="shared" si="98"/>
        <v>2.4020238579999997</v>
      </c>
      <c r="AS205">
        <f t="shared" si="99"/>
        <v>2.1909513819999997</v>
      </c>
      <c r="AT205">
        <f t="shared" si="100"/>
        <v>2.5444376200000001</v>
      </c>
      <c r="AU205">
        <f t="shared" si="101"/>
        <v>2.0664357870000014</v>
      </c>
      <c r="AV205">
        <f t="shared" si="102"/>
        <v>2.6656945010000008</v>
      </c>
    </row>
    <row r="206" spans="23:48" x14ac:dyDescent="0.3">
      <c r="W206">
        <v>2527.9761800000001</v>
      </c>
      <c r="X206">
        <f t="shared" si="78"/>
        <v>7.0126309659999997</v>
      </c>
      <c r="Y206">
        <f t="shared" si="79"/>
        <v>6.0332333479999996</v>
      </c>
      <c r="Z206">
        <f t="shared" si="80"/>
        <v>5.1848571680000006</v>
      </c>
      <c r="AA206">
        <f t="shared" si="81"/>
        <v>4.8396666959999992</v>
      </c>
      <c r="AB206">
        <f t="shared" si="82"/>
        <v>4.8293476400000008</v>
      </c>
      <c r="AC206">
        <f t="shared" si="83"/>
        <v>4.0550595499999993</v>
      </c>
      <c r="AD206">
        <f t="shared" si="84"/>
        <v>3.6396666959999999</v>
      </c>
      <c r="AE206">
        <f t="shared" si="85"/>
        <v>4.1474381119999997</v>
      </c>
      <c r="AF206">
        <f t="shared" si="86"/>
        <v>2.3508809880000001</v>
      </c>
      <c r="AG206">
        <f t="shared" si="87"/>
        <v>3.0050595499999986</v>
      </c>
      <c r="AH206">
        <f t="shared" si="88"/>
        <v>2.4164666959999996</v>
      </c>
      <c r="AI206">
        <f t="shared" si="89"/>
        <v>1.9214762239999992</v>
      </c>
      <c r="AJ206">
        <f t="shared" si="90"/>
        <v>1.7916786059999996</v>
      </c>
      <c r="AK206">
        <f t="shared" si="91"/>
        <v>1.6511738419999995</v>
      </c>
      <c r="AL206">
        <f t="shared" si="92"/>
        <v>1.680771459999999</v>
      </c>
      <c r="AM206">
        <f t="shared" si="93"/>
        <v>1.9794619319999995</v>
      </c>
      <c r="AN206">
        <f t="shared" si="94"/>
        <v>1.6460643140000002</v>
      </c>
      <c r="AO206">
        <f t="shared" si="95"/>
        <v>1.7255619319999997</v>
      </c>
      <c r="AP206">
        <f t="shared" si="96"/>
        <v>1.7460643139999998</v>
      </c>
      <c r="AQ206">
        <f t="shared" si="97"/>
        <v>1.9947547859999997</v>
      </c>
      <c r="AR206">
        <f t="shared" si="98"/>
        <v>2.3884428759999992</v>
      </c>
      <c r="AS206">
        <f t="shared" si="99"/>
        <v>2.1743524039999995</v>
      </c>
      <c r="AT206">
        <f t="shared" si="100"/>
        <v>2.5293476400000001</v>
      </c>
      <c r="AU206">
        <f t="shared" si="101"/>
        <v>2.0460643140000006</v>
      </c>
      <c r="AV206">
        <f t="shared" si="102"/>
        <v>2.6498500219999999</v>
      </c>
    </row>
    <row r="207" spans="23:48" x14ac:dyDescent="0.3">
      <c r="W207">
        <v>2535.5222800000001</v>
      </c>
      <c r="X207">
        <f t="shared" si="78"/>
        <v>7.0028210359999994</v>
      </c>
      <c r="Y207">
        <f t="shared" si="79"/>
        <v>6.0226688079999997</v>
      </c>
      <c r="Z207">
        <f t="shared" si="80"/>
        <v>5.1667465280000009</v>
      </c>
      <c r="AA207">
        <f t="shared" si="81"/>
        <v>4.8185376159999986</v>
      </c>
      <c r="AB207">
        <f t="shared" si="82"/>
        <v>4.8142554400000002</v>
      </c>
      <c r="AC207">
        <f t="shared" si="83"/>
        <v>4.0361942999999991</v>
      </c>
      <c r="AD207">
        <f t="shared" si="84"/>
        <v>3.6185376159999993</v>
      </c>
      <c r="AE207">
        <f t="shared" si="85"/>
        <v>4.135364351999999</v>
      </c>
      <c r="AF207">
        <f t="shared" si="86"/>
        <v>2.3252242479999996</v>
      </c>
      <c r="AG207">
        <f t="shared" si="87"/>
        <v>2.9861942999999984</v>
      </c>
      <c r="AH207">
        <f t="shared" si="88"/>
        <v>2.3953376159999991</v>
      </c>
      <c r="AI207">
        <f t="shared" si="89"/>
        <v>1.8973287039999978</v>
      </c>
      <c r="AJ207">
        <f t="shared" si="90"/>
        <v>1.7667764760000004</v>
      </c>
      <c r="AK207">
        <f t="shared" si="91"/>
        <v>1.6277809319999994</v>
      </c>
      <c r="AL207">
        <f t="shared" si="92"/>
        <v>1.6581331599999993</v>
      </c>
      <c r="AM207">
        <f t="shared" si="93"/>
        <v>1.9598420719999989</v>
      </c>
      <c r="AN207">
        <f t="shared" si="94"/>
        <v>1.6256898440000001</v>
      </c>
      <c r="AO207">
        <f t="shared" si="95"/>
        <v>1.7059420719999991</v>
      </c>
      <c r="AP207">
        <f t="shared" si="96"/>
        <v>1.7256898439999997</v>
      </c>
      <c r="AQ207">
        <f t="shared" si="97"/>
        <v>1.9773987559999995</v>
      </c>
      <c r="AR207">
        <f t="shared" si="98"/>
        <v>2.3748598959999994</v>
      </c>
      <c r="AS207">
        <f t="shared" si="99"/>
        <v>2.1577509839999998</v>
      </c>
      <c r="AT207">
        <f t="shared" si="100"/>
        <v>2.5142554399999995</v>
      </c>
      <c r="AU207">
        <f t="shared" si="101"/>
        <v>2.0256898440000004</v>
      </c>
      <c r="AV207">
        <f t="shared" si="102"/>
        <v>2.6340032119999996</v>
      </c>
    </row>
    <row r="208" spans="23:48" x14ac:dyDescent="0.3">
      <c r="W208">
        <v>2543.0695000000001</v>
      </c>
      <c r="X208">
        <f t="shared" si="78"/>
        <v>6.9930096499999994</v>
      </c>
      <c r="Y208">
        <f t="shared" si="79"/>
        <v>6.0121026999999998</v>
      </c>
      <c r="Z208">
        <f t="shared" si="80"/>
        <v>5.1486332000000008</v>
      </c>
      <c r="AA208">
        <f t="shared" si="81"/>
        <v>4.7974053999999988</v>
      </c>
      <c r="AB208">
        <f t="shared" si="82"/>
        <v>4.7991610000000007</v>
      </c>
      <c r="AC208">
        <f t="shared" si="83"/>
        <v>4.01732625</v>
      </c>
      <c r="AD208">
        <f t="shared" si="84"/>
        <v>3.5974053999999995</v>
      </c>
      <c r="AE208">
        <f t="shared" si="85"/>
        <v>4.1232887999999992</v>
      </c>
      <c r="AF208">
        <f t="shared" si="86"/>
        <v>2.2995637000000002</v>
      </c>
      <c r="AG208">
        <f t="shared" si="87"/>
        <v>2.9673262499999993</v>
      </c>
      <c r="AH208">
        <f t="shared" si="88"/>
        <v>2.3742053999999992</v>
      </c>
      <c r="AI208">
        <f t="shared" si="89"/>
        <v>1.8731775999999982</v>
      </c>
      <c r="AJ208">
        <f t="shared" si="90"/>
        <v>1.741870650000001</v>
      </c>
      <c r="AK208">
        <f t="shared" si="91"/>
        <v>1.6043845499999998</v>
      </c>
      <c r="AL208">
        <f t="shared" si="92"/>
        <v>1.6354914999999988</v>
      </c>
      <c r="AM208">
        <f t="shared" si="93"/>
        <v>1.940219299999999</v>
      </c>
      <c r="AN208">
        <f t="shared" si="94"/>
        <v>1.6053123500000002</v>
      </c>
      <c r="AO208">
        <f t="shared" si="95"/>
        <v>1.6863192999999992</v>
      </c>
      <c r="AP208">
        <f t="shared" si="96"/>
        <v>1.7053123499999998</v>
      </c>
      <c r="AQ208">
        <f t="shared" si="97"/>
        <v>1.9600401500000002</v>
      </c>
      <c r="AR208">
        <f t="shared" si="98"/>
        <v>2.3612748999999997</v>
      </c>
      <c r="AS208">
        <f t="shared" si="99"/>
        <v>2.1411470999999995</v>
      </c>
      <c r="AT208">
        <f t="shared" si="100"/>
        <v>2.499161</v>
      </c>
      <c r="AU208">
        <f t="shared" si="101"/>
        <v>2.0053123500000005</v>
      </c>
      <c r="AV208">
        <f t="shared" si="102"/>
        <v>2.6181540500000002</v>
      </c>
    </row>
    <row r="209" spans="23:48" x14ac:dyDescent="0.3">
      <c r="W209">
        <v>2550.6178500000001</v>
      </c>
      <c r="X209">
        <f t="shared" si="78"/>
        <v>6.9831967949999996</v>
      </c>
      <c r="Y209">
        <f t="shared" si="79"/>
        <v>6.0015350099999996</v>
      </c>
      <c r="Z209">
        <f t="shared" si="80"/>
        <v>5.130517160000001</v>
      </c>
      <c r="AA209">
        <f t="shared" si="81"/>
        <v>4.7762700199999992</v>
      </c>
      <c r="AB209">
        <f t="shared" si="82"/>
        <v>4.7840643000000007</v>
      </c>
      <c r="AC209">
        <f t="shared" si="83"/>
        <v>3.9984553749999998</v>
      </c>
      <c r="AD209">
        <f t="shared" si="84"/>
        <v>3.5762700199999999</v>
      </c>
      <c r="AE209">
        <f t="shared" si="85"/>
        <v>4.1112114399999991</v>
      </c>
      <c r="AF209">
        <f t="shared" si="86"/>
        <v>2.2738993099999991</v>
      </c>
      <c r="AG209">
        <f t="shared" si="87"/>
        <v>2.9484553749999991</v>
      </c>
      <c r="AH209">
        <f t="shared" si="88"/>
        <v>2.3530700199999997</v>
      </c>
      <c r="AI209">
        <f t="shared" si="89"/>
        <v>1.8490228799999979</v>
      </c>
      <c r="AJ209">
        <f t="shared" si="90"/>
        <v>1.7169610950000003</v>
      </c>
      <c r="AK209">
        <f t="shared" si="91"/>
        <v>1.5809846649999999</v>
      </c>
      <c r="AL209">
        <f t="shared" si="92"/>
        <v>1.6128464499999993</v>
      </c>
      <c r="AM209">
        <f t="shared" si="93"/>
        <v>1.9205935899999993</v>
      </c>
      <c r="AN209">
        <f t="shared" si="94"/>
        <v>1.5849318050000001</v>
      </c>
      <c r="AO209">
        <f t="shared" si="95"/>
        <v>1.6666935899999995</v>
      </c>
      <c r="AP209">
        <f t="shared" si="96"/>
        <v>1.6849318049999997</v>
      </c>
      <c r="AQ209">
        <f t="shared" si="97"/>
        <v>1.9426789449999999</v>
      </c>
      <c r="AR209">
        <f t="shared" si="98"/>
        <v>2.3476878699999997</v>
      </c>
      <c r="AS209">
        <f t="shared" si="99"/>
        <v>2.1245407299999997</v>
      </c>
      <c r="AT209">
        <f t="shared" si="100"/>
        <v>2.4840643</v>
      </c>
      <c r="AU209">
        <f t="shared" si="101"/>
        <v>1.9849318050000004</v>
      </c>
      <c r="AV209">
        <f t="shared" si="102"/>
        <v>2.6023025149999999</v>
      </c>
    </row>
    <row r="210" spans="23:48" x14ac:dyDescent="0.3">
      <c r="W210">
        <v>2558.1673099999998</v>
      </c>
      <c r="X210">
        <f t="shared" si="78"/>
        <v>6.9733824969999993</v>
      </c>
      <c r="Y210">
        <f t="shared" si="79"/>
        <v>5.9909657660000004</v>
      </c>
      <c r="Z210">
        <f t="shared" si="80"/>
        <v>5.112398456000002</v>
      </c>
      <c r="AA210">
        <f t="shared" si="81"/>
        <v>4.755131532</v>
      </c>
      <c r="AB210">
        <f t="shared" si="82"/>
        <v>4.7689653800000009</v>
      </c>
      <c r="AC210">
        <f t="shared" si="83"/>
        <v>3.9795817250000001</v>
      </c>
      <c r="AD210">
        <f t="shared" si="84"/>
        <v>3.5551315320000008</v>
      </c>
      <c r="AE210">
        <f t="shared" si="85"/>
        <v>4.0991323039999994</v>
      </c>
      <c r="AF210">
        <f t="shared" si="86"/>
        <v>2.2482311460000002</v>
      </c>
      <c r="AG210">
        <f t="shared" si="87"/>
        <v>2.9295817249999994</v>
      </c>
      <c r="AH210">
        <f t="shared" si="88"/>
        <v>2.3319315320000005</v>
      </c>
      <c r="AI210">
        <f t="shared" si="89"/>
        <v>1.8248646079999986</v>
      </c>
      <c r="AJ210">
        <f t="shared" si="90"/>
        <v>1.6920478770000003</v>
      </c>
      <c r="AK210">
        <f t="shared" si="91"/>
        <v>1.5575813390000004</v>
      </c>
      <c r="AL210">
        <f t="shared" si="92"/>
        <v>1.5901980699999996</v>
      </c>
      <c r="AM210">
        <f t="shared" si="93"/>
        <v>1.9009649939999997</v>
      </c>
      <c r="AN210">
        <f t="shared" si="94"/>
        <v>1.5645482630000007</v>
      </c>
      <c r="AO210">
        <f t="shared" si="95"/>
        <v>1.6470649939999999</v>
      </c>
      <c r="AP210">
        <f t="shared" si="96"/>
        <v>1.6645482630000004</v>
      </c>
      <c r="AQ210">
        <f t="shared" si="97"/>
        <v>1.9253151870000007</v>
      </c>
      <c r="AR210">
        <f t="shared" si="98"/>
        <v>2.3340988420000004</v>
      </c>
      <c r="AS210">
        <f t="shared" si="99"/>
        <v>2.1079319180000002</v>
      </c>
      <c r="AT210">
        <f t="shared" si="100"/>
        <v>2.4689653800000002</v>
      </c>
      <c r="AU210">
        <f t="shared" si="101"/>
        <v>1.9645482630000011</v>
      </c>
      <c r="AV210">
        <f t="shared" si="102"/>
        <v>2.5864486490000003</v>
      </c>
    </row>
    <row r="211" spans="23:48" x14ac:dyDescent="0.3">
      <c r="W211">
        <v>2565.7179000000001</v>
      </c>
      <c r="X211">
        <f t="shared" si="78"/>
        <v>6.9635667300000001</v>
      </c>
      <c r="Y211">
        <f t="shared" si="79"/>
        <v>5.98039494</v>
      </c>
      <c r="Z211">
        <f t="shared" si="80"/>
        <v>5.0942770400000006</v>
      </c>
      <c r="AA211">
        <f t="shared" si="81"/>
        <v>4.7339898799999993</v>
      </c>
      <c r="AB211">
        <f t="shared" si="82"/>
        <v>4.7538642000000007</v>
      </c>
      <c r="AC211">
        <f t="shared" si="83"/>
        <v>3.9607052499999993</v>
      </c>
      <c r="AD211">
        <f t="shared" si="84"/>
        <v>3.53398988</v>
      </c>
      <c r="AE211">
        <f t="shared" si="85"/>
        <v>4.0870513599999994</v>
      </c>
      <c r="AF211">
        <f t="shared" si="86"/>
        <v>2.2225591399999995</v>
      </c>
      <c r="AG211">
        <f t="shared" si="87"/>
        <v>2.9107052499999986</v>
      </c>
      <c r="AH211">
        <f t="shared" si="88"/>
        <v>2.3107898799999997</v>
      </c>
      <c r="AI211">
        <f t="shared" si="89"/>
        <v>1.8007027199999985</v>
      </c>
      <c r="AJ211">
        <f t="shared" si="90"/>
        <v>1.6671309300000008</v>
      </c>
      <c r="AK211">
        <f t="shared" si="91"/>
        <v>1.5341745099999997</v>
      </c>
      <c r="AL211">
        <f t="shared" si="92"/>
        <v>1.5675462999999992</v>
      </c>
      <c r="AM211">
        <f t="shared" si="93"/>
        <v>1.8813334599999996</v>
      </c>
      <c r="AN211">
        <f t="shared" si="94"/>
        <v>1.5441616700000003</v>
      </c>
      <c r="AO211">
        <f t="shared" si="95"/>
        <v>1.6274334599999998</v>
      </c>
      <c r="AP211">
        <f t="shared" si="96"/>
        <v>1.6441616699999999</v>
      </c>
      <c r="AQ211">
        <f t="shared" si="97"/>
        <v>1.9079488299999996</v>
      </c>
      <c r="AR211">
        <f t="shared" si="98"/>
        <v>2.3205077799999998</v>
      </c>
      <c r="AS211">
        <f t="shared" si="99"/>
        <v>2.0913206199999994</v>
      </c>
      <c r="AT211">
        <f t="shared" si="100"/>
        <v>2.4538641999999999</v>
      </c>
      <c r="AU211">
        <f t="shared" si="101"/>
        <v>1.9441616700000006</v>
      </c>
      <c r="AV211">
        <f t="shared" si="102"/>
        <v>2.5705924099999997</v>
      </c>
    </row>
    <row r="212" spans="23:48" x14ac:dyDescent="0.3">
      <c r="W212">
        <v>2573.2696099999998</v>
      </c>
      <c r="X212">
        <f t="shared" si="78"/>
        <v>6.9537495069999995</v>
      </c>
      <c r="Y212">
        <f t="shared" si="79"/>
        <v>5.9698225460000005</v>
      </c>
      <c r="Z212">
        <f t="shared" si="80"/>
        <v>5.0761529360000015</v>
      </c>
      <c r="AA212">
        <f t="shared" si="81"/>
        <v>4.7128450920000002</v>
      </c>
      <c r="AB212">
        <f t="shared" si="82"/>
        <v>4.7387607800000007</v>
      </c>
      <c r="AC212">
        <f t="shared" si="83"/>
        <v>3.9418259750000004</v>
      </c>
      <c r="AD212">
        <f t="shared" si="84"/>
        <v>3.5128450920000009</v>
      </c>
      <c r="AE212">
        <f t="shared" si="85"/>
        <v>4.0749686239999994</v>
      </c>
      <c r="AF212">
        <f t="shared" si="86"/>
        <v>2.196883326</v>
      </c>
      <c r="AG212">
        <f t="shared" si="87"/>
        <v>2.8918259749999997</v>
      </c>
      <c r="AH212">
        <f t="shared" si="88"/>
        <v>2.2896450920000007</v>
      </c>
      <c r="AI212">
        <f t="shared" si="89"/>
        <v>1.7765372479999986</v>
      </c>
      <c r="AJ212">
        <f t="shared" si="90"/>
        <v>1.642210287000001</v>
      </c>
      <c r="AK212">
        <f t="shared" si="91"/>
        <v>1.5107642090000004</v>
      </c>
      <c r="AL212">
        <f t="shared" si="92"/>
        <v>1.5448911699999996</v>
      </c>
      <c r="AM212">
        <f t="shared" si="93"/>
        <v>1.861699014</v>
      </c>
      <c r="AN212">
        <f t="shared" si="94"/>
        <v>1.523772053000001</v>
      </c>
      <c r="AO212">
        <f t="shared" si="95"/>
        <v>1.6077990140000002</v>
      </c>
      <c r="AP212">
        <f t="shared" si="96"/>
        <v>1.6237720530000006</v>
      </c>
      <c r="AQ212">
        <f t="shared" si="97"/>
        <v>1.8905798970000003</v>
      </c>
      <c r="AR212">
        <f t="shared" si="98"/>
        <v>2.3069147020000003</v>
      </c>
      <c r="AS212">
        <f t="shared" si="99"/>
        <v>2.0747068579999999</v>
      </c>
      <c r="AT212">
        <f t="shared" si="100"/>
        <v>2.43876078</v>
      </c>
      <c r="AU212">
        <f t="shared" si="101"/>
        <v>1.9237720530000013</v>
      </c>
      <c r="AV212">
        <f t="shared" si="102"/>
        <v>2.554733819</v>
      </c>
    </row>
    <row r="213" spans="23:48" x14ac:dyDescent="0.3">
      <c r="W213">
        <v>2580.8224300000002</v>
      </c>
      <c r="X213">
        <f t="shared" si="78"/>
        <v>6.9439308409999994</v>
      </c>
      <c r="Y213">
        <f t="shared" si="79"/>
        <v>5.9592485980000003</v>
      </c>
      <c r="Z213">
        <f t="shared" si="80"/>
        <v>5.0580261680000005</v>
      </c>
      <c r="AA213">
        <f t="shared" si="81"/>
        <v>4.6916971959999989</v>
      </c>
      <c r="AB213">
        <f t="shared" si="82"/>
        <v>4.7236551400000009</v>
      </c>
      <c r="AC213">
        <f t="shared" si="83"/>
        <v>3.9229439249999993</v>
      </c>
      <c r="AD213">
        <f t="shared" si="84"/>
        <v>3.4916971959999996</v>
      </c>
      <c r="AE213">
        <f t="shared" si="85"/>
        <v>4.062884111999999</v>
      </c>
      <c r="AF213">
        <f t="shared" si="86"/>
        <v>2.1712037379999991</v>
      </c>
      <c r="AG213">
        <f t="shared" si="87"/>
        <v>2.8729439249999986</v>
      </c>
      <c r="AH213">
        <f t="shared" si="88"/>
        <v>2.2684971959999993</v>
      </c>
      <c r="AI213">
        <f t="shared" si="89"/>
        <v>1.7523682239999978</v>
      </c>
      <c r="AJ213">
        <f t="shared" si="90"/>
        <v>1.6172859810000002</v>
      </c>
      <c r="AK213">
        <f t="shared" si="91"/>
        <v>1.4873504669999988</v>
      </c>
      <c r="AL213">
        <f t="shared" si="92"/>
        <v>1.522232709999999</v>
      </c>
      <c r="AM213">
        <f t="shared" si="93"/>
        <v>1.8420616819999989</v>
      </c>
      <c r="AN213">
        <f t="shared" si="94"/>
        <v>1.5033794389999997</v>
      </c>
      <c r="AO213">
        <f t="shared" si="95"/>
        <v>1.5881616819999991</v>
      </c>
      <c r="AP213">
        <f t="shared" si="96"/>
        <v>1.6033794389999994</v>
      </c>
      <c r="AQ213">
        <f t="shared" si="97"/>
        <v>1.8732084109999994</v>
      </c>
      <c r="AR213">
        <f t="shared" si="98"/>
        <v>2.2933196259999997</v>
      </c>
      <c r="AS213">
        <f t="shared" si="99"/>
        <v>2.058090653999999</v>
      </c>
      <c r="AT213">
        <f t="shared" si="100"/>
        <v>2.4236551400000002</v>
      </c>
      <c r="AU213">
        <f t="shared" si="101"/>
        <v>1.9033794390000001</v>
      </c>
      <c r="AV213">
        <f t="shared" si="102"/>
        <v>2.5388728970000001</v>
      </c>
    </row>
    <row r="214" spans="23:48" x14ac:dyDescent="0.3">
      <c r="W214">
        <v>2588.3763800000002</v>
      </c>
      <c r="X214">
        <f t="shared" si="78"/>
        <v>6.9341107059999993</v>
      </c>
      <c r="Y214">
        <f t="shared" si="79"/>
        <v>5.9486730679999997</v>
      </c>
      <c r="Z214">
        <f t="shared" si="80"/>
        <v>5.0398966880000007</v>
      </c>
      <c r="AA214">
        <f t="shared" si="81"/>
        <v>4.6705461359999987</v>
      </c>
      <c r="AB214">
        <f t="shared" si="82"/>
        <v>4.7085472400000006</v>
      </c>
      <c r="AC214">
        <f t="shared" si="83"/>
        <v>3.9040590499999999</v>
      </c>
      <c r="AD214">
        <f t="shared" si="84"/>
        <v>3.4705461359999994</v>
      </c>
      <c r="AE214">
        <f t="shared" si="85"/>
        <v>4.0507977919999991</v>
      </c>
      <c r="AF214">
        <f t="shared" si="86"/>
        <v>2.145520308</v>
      </c>
      <c r="AG214">
        <f t="shared" si="87"/>
        <v>2.8540590499999992</v>
      </c>
      <c r="AH214">
        <f t="shared" si="88"/>
        <v>2.2473461359999991</v>
      </c>
      <c r="AI214">
        <f t="shared" si="89"/>
        <v>1.7281955839999981</v>
      </c>
      <c r="AJ214">
        <f t="shared" si="90"/>
        <v>1.5923579459999999</v>
      </c>
      <c r="AK214">
        <f t="shared" si="91"/>
        <v>1.4639332219999996</v>
      </c>
      <c r="AL214">
        <f t="shared" si="92"/>
        <v>1.4995708599999986</v>
      </c>
      <c r="AM214">
        <f t="shared" si="93"/>
        <v>1.8224214119999989</v>
      </c>
      <c r="AN214">
        <f t="shared" si="94"/>
        <v>1.482983774</v>
      </c>
      <c r="AO214">
        <f t="shared" si="95"/>
        <v>1.5685214119999991</v>
      </c>
      <c r="AP214">
        <f t="shared" si="96"/>
        <v>1.5829837739999997</v>
      </c>
      <c r="AQ214">
        <f t="shared" si="97"/>
        <v>1.8558343260000001</v>
      </c>
      <c r="AR214">
        <f t="shared" si="98"/>
        <v>2.2797225159999996</v>
      </c>
      <c r="AS214">
        <f t="shared" si="99"/>
        <v>2.0414719639999994</v>
      </c>
      <c r="AT214">
        <f t="shared" si="100"/>
        <v>2.4085472399999999</v>
      </c>
      <c r="AU214">
        <f t="shared" si="101"/>
        <v>1.8829837740000004</v>
      </c>
      <c r="AV214">
        <f t="shared" si="102"/>
        <v>2.5230096020000001</v>
      </c>
    </row>
    <row r="215" spans="23:48" x14ac:dyDescent="0.3">
      <c r="W215">
        <v>2595.93145</v>
      </c>
      <c r="X215">
        <f t="shared" si="78"/>
        <v>6.9242891149999997</v>
      </c>
      <c r="Y215">
        <f t="shared" si="79"/>
        <v>5.93809597</v>
      </c>
      <c r="Z215">
        <f t="shared" si="80"/>
        <v>5.0217645200000014</v>
      </c>
      <c r="AA215">
        <f t="shared" si="81"/>
        <v>4.6493919399999992</v>
      </c>
      <c r="AB215">
        <f t="shared" si="82"/>
        <v>4.6934371000000006</v>
      </c>
      <c r="AC215">
        <f t="shared" si="83"/>
        <v>3.8851713749999996</v>
      </c>
      <c r="AD215">
        <f t="shared" si="84"/>
        <v>3.4493919399999999</v>
      </c>
      <c r="AE215">
        <f t="shared" si="85"/>
        <v>4.0387096799999993</v>
      </c>
      <c r="AF215">
        <f t="shared" si="86"/>
        <v>2.1198330700000003</v>
      </c>
      <c r="AG215">
        <f t="shared" si="87"/>
        <v>2.8351713749999989</v>
      </c>
      <c r="AH215">
        <f t="shared" si="88"/>
        <v>2.2261919399999996</v>
      </c>
      <c r="AI215">
        <f t="shared" si="89"/>
        <v>1.7040193599999984</v>
      </c>
      <c r="AJ215">
        <f t="shared" si="90"/>
        <v>1.5674262150000011</v>
      </c>
      <c r="AK215">
        <f t="shared" si="91"/>
        <v>1.4405125049999992</v>
      </c>
      <c r="AL215">
        <f t="shared" si="92"/>
        <v>1.4769056499999991</v>
      </c>
      <c r="AM215">
        <f t="shared" si="93"/>
        <v>1.8027782299999995</v>
      </c>
      <c r="AN215">
        <f t="shared" si="94"/>
        <v>1.4625850849999997</v>
      </c>
      <c r="AO215">
        <f t="shared" si="95"/>
        <v>1.5488782299999997</v>
      </c>
      <c r="AP215">
        <f t="shared" si="96"/>
        <v>1.5625850849999994</v>
      </c>
      <c r="AQ215">
        <f t="shared" si="97"/>
        <v>1.838457665</v>
      </c>
      <c r="AR215">
        <f t="shared" si="98"/>
        <v>2.2661233899999997</v>
      </c>
      <c r="AS215">
        <f t="shared" si="99"/>
        <v>2.0248508099999993</v>
      </c>
      <c r="AT215">
        <f t="shared" si="100"/>
        <v>2.3934370999999999</v>
      </c>
      <c r="AU215">
        <f t="shared" si="101"/>
        <v>1.8625850850000001</v>
      </c>
      <c r="AV215">
        <f t="shared" si="102"/>
        <v>2.5071439550000001</v>
      </c>
    </row>
    <row r="216" spans="23:48" x14ac:dyDescent="0.3">
      <c r="W216">
        <v>2603.4876300000001</v>
      </c>
      <c r="X216">
        <f t="shared" si="78"/>
        <v>6.9144660809999996</v>
      </c>
      <c r="Y216">
        <f t="shared" si="79"/>
        <v>5.9275173179999996</v>
      </c>
      <c r="Z216">
        <f t="shared" si="80"/>
        <v>5.0036296880000011</v>
      </c>
      <c r="AA216">
        <f t="shared" si="81"/>
        <v>4.6282346359999993</v>
      </c>
      <c r="AB216">
        <f t="shared" si="82"/>
        <v>4.6783247400000008</v>
      </c>
      <c r="AC216">
        <f t="shared" si="83"/>
        <v>3.8662809249999999</v>
      </c>
      <c r="AD216">
        <f t="shared" si="84"/>
        <v>3.428234636</v>
      </c>
      <c r="AE216">
        <f t="shared" si="85"/>
        <v>4.0266197919999991</v>
      </c>
      <c r="AF216">
        <f t="shared" si="86"/>
        <v>2.0941420579999992</v>
      </c>
      <c r="AG216">
        <f t="shared" si="87"/>
        <v>2.8162809249999992</v>
      </c>
      <c r="AH216">
        <f t="shared" si="88"/>
        <v>2.2050346359999997</v>
      </c>
      <c r="AI216">
        <f t="shared" si="89"/>
        <v>1.679839583999998</v>
      </c>
      <c r="AJ216">
        <f t="shared" si="90"/>
        <v>1.5424908209999995</v>
      </c>
      <c r="AK216">
        <f t="shared" si="91"/>
        <v>1.417088347</v>
      </c>
      <c r="AL216">
        <f t="shared" si="92"/>
        <v>1.4542371099999993</v>
      </c>
      <c r="AM216">
        <f t="shared" si="93"/>
        <v>1.7831321619999994</v>
      </c>
      <c r="AN216">
        <f t="shared" si="94"/>
        <v>1.4421833990000001</v>
      </c>
      <c r="AO216">
        <f t="shared" si="95"/>
        <v>1.5292321619999996</v>
      </c>
      <c r="AP216">
        <f t="shared" si="96"/>
        <v>1.5421833989999998</v>
      </c>
      <c r="AQ216">
        <f t="shared" si="97"/>
        <v>1.821078451</v>
      </c>
      <c r="AR216">
        <f t="shared" si="98"/>
        <v>2.2525222659999997</v>
      </c>
      <c r="AS216">
        <f t="shared" si="99"/>
        <v>2.0082272139999997</v>
      </c>
      <c r="AT216">
        <f t="shared" si="100"/>
        <v>2.37832474</v>
      </c>
      <c r="AU216">
        <f t="shared" si="101"/>
        <v>1.8421833990000005</v>
      </c>
      <c r="AV216">
        <f t="shared" si="102"/>
        <v>2.4912759769999999</v>
      </c>
    </row>
    <row r="217" spans="23:48" x14ac:dyDescent="0.3">
      <c r="W217">
        <v>2611.0449400000002</v>
      </c>
      <c r="X217">
        <f t="shared" si="78"/>
        <v>6.9046415779999997</v>
      </c>
      <c r="Y217">
        <f t="shared" si="79"/>
        <v>5.9169370839999997</v>
      </c>
      <c r="Z217">
        <f t="shared" si="80"/>
        <v>4.9854921440000011</v>
      </c>
      <c r="AA217">
        <f t="shared" si="81"/>
        <v>4.6070741679999987</v>
      </c>
      <c r="AB217">
        <f t="shared" si="82"/>
        <v>4.6632101200000005</v>
      </c>
      <c r="AC217">
        <f t="shared" si="83"/>
        <v>3.847387649999999</v>
      </c>
      <c r="AD217">
        <f t="shared" si="84"/>
        <v>3.4070741679999994</v>
      </c>
      <c r="AE217">
        <f t="shared" si="85"/>
        <v>4.0145280959999994</v>
      </c>
      <c r="AF217">
        <f t="shared" si="86"/>
        <v>2.0684472039999999</v>
      </c>
      <c r="AG217">
        <f t="shared" si="87"/>
        <v>2.7973876499999983</v>
      </c>
      <c r="AH217">
        <f t="shared" si="88"/>
        <v>2.1838741679999991</v>
      </c>
      <c r="AI217">
        <f t="shared" si="89"/>
        <v>1.6556561919999986</v>
      </c>
      <c r="AJ217">
        <f t="shared" si="90"/>
        <v>1.5175516980000001</v>
      </c>
      <c r="AK217">
        <f t="shared" si="91"/>
        <v>1.3936606859999987</v>
      </c>
      <c r="AL217">
        <f t="shared" si="92"/>
        <v>1.4315651799999989</v>
      </c>
      <c r="AM217">
        <f t="shared" si="93"/>
        <v>1.7634831559999986</v>
      </c>
      <c r="AN217">
        <f t="shared" si="94"/>
        <v>1.4217786619999995</v>
      </c>
      <c r="AO217">
        <f t="shared" si="95"/>
        <v>1.5095831559999988</v>
      </c>
      <c r="AP217">
        <f t="shared" si="96"/>
        <v>1.5217786619999991</v>
      </c>
      <c r="AQ217">
        <f t="shared" si="97"/>
        <v>1.8036966379999999</v>
      </c>
      <c r="AR217">
        <f t="shared" si="98"/>
        <v>2.2389191079999993</v>
      </c>
      <c r="AS217">
        <f t="shared" si="99"/>
        <v>1.9916011319999996</v>
      </c>
      <c r="AT217">
        <f t="shared" si="100"/>
        <v>2.3632101199999997</v>
      </c>
      <c r="AU217">
        <f t="shared" si="101"/>
        <v>1.8217786619999998</v>
      </c>
      <c r="AV217">
        <f t="shared" si="102"/>
        <v>2.4754056259999997</v>
      </c>
    </row>
    <row r="218" spans="23:48" x14ac:dyDescent="0.3">
      <c r="W218">
        <v>2618.6033699999998</v>
      </c>
      <c r="X218">
        <f t="shared" si="78"/>
        <v>6.8948156190000001</v>
      </c>
      <c r="Y218">
        <f t="shared" si="79"/>
        <v>5.9063552819999998</v>
      </c>
      <c r="Z218">
        <f t="shared" si="80"/>
        <v>4.9673519120000016</v>
      </c>
      <c r="AA218">
        <f t="shared" si="81"/>
        <v>4.5859105639999997</v>
      </c>
      <c r="AB218">
        <f t="shared" si="82"/>
        <v>4.6480932600000013</v>
      </c>
      <c r="AC218">
        <f t="shared" si="83"/>
        <v>3.8284915750000001</v>
      </c>
      <c r="AD218">
        <f t="shared" si="84"/>
        <v>3.3859105640000005</v>
      </c>
      <c r="AE218">
        <f t="shared" si="85"/>
        <v>4.0024346079999997</v>
      </c>
      <c r="AF218">
        <f t="shared" si="86"/>
        <v>2.042748542</v>
      </c>
      <c r="AG218">
        <f t="shared" si="87"/>
        <v>2.7784915749999994</v>
      </c>
      <c r="AH218">
        <f t="shared" si="88"/>
        <v>2.1627105640000002</v>
      </c>
      <c r="AI218">
        <f t="shared" si="89"/>
        <v>1.6314692159999993</v>
      </c>
      <c r="AJ218">
        <f t="shared" si="90"/>
        <v>1.4926088790000005</v>
      </c>
      <c r="AK218">
        <f t="shared" si="91"/>
        <v>1.3702295530000015</v>
      </c>
      <c r="AL218">
        <f t="shared" si="92"/>
        <v>1.4088898900000002</v>
      </c>
      <c r="AM218">
        <f t="shared" si="93"/>
        <v>1.7438312380000003</v>
      </c>
      <c r="AN218">
        <f t="shared" si="94"/>
        <v>1.4013709010000008</v>
      </c>
      <c r="AO218">
        <f t="shared" si="95"/>
        <v>1.4899312380000005</v>
      </c>
      <c r="AP218">
        <f t="shared" si="96"/>
        <v>1.5013709010000005</v>
      </c>
      <c r="AQ218">
        <f t="shared" si="97"/>
        <v>1.7863122490000007</v>
      </c>
      <c r="AR218">
        <f t="shared" si="98"/>
        <v>2.2253139339999999</v>
      </c>
      <c r="AS218">
        <f t="shared" si="99"/>
        <v>1.9749725859999998</v>
      </c>
      <c r="AT218">
        <f t="shared" si="100"/>
        <v>2.3480932600000006</v>
      </c>
      <c r="AU218">
        <f t="shared" si="101"/>
        <v>1.8013709010000012</v>
      </c>
      <c r="AV218">
        <f t="shared" si="102"/>
        <v>2.4595329230000003</v>
      </c>
    </row>
    <row r="219" spans="23:48" x14ac:dyDescent="0.3">
      <c r="W219">
        <v>2626.1629200000002</v>
      </c>
      <c r="X219">
        <f t="shared" si="78"/>
        <v>6.884988203999999</v>
      </c>
      <c r="Y219">
        <f t="shared" si="79"/>
        <v>5.8957719119999998</v>
      </c>
      <c r="Z219">
        <f t="shared" si="80"/>
        <v>4.9492089920000009</v>
      </c>
      <c r="AA219">
        <f t="shared" si="81"/>
        <v>4.5647438239999989</v>
      </c>
      <c r="AB219">
        <f t="shared" si="82"/>
        <v>4.6329741600000007</v>
      </c>
      <c r="AC219">
        <f t="shared" si="83"/>
        <v>3.8095926999999996</v>
      </c>
      <c r="AD219">
        <f t="shared" si="84"/>
        <v>3.3647438239999996</v>
      </c>
      <c r="AE219">
        <f t="shared" si="85"/>
        <v>3.9903393279999992</v>
      </c>
      <c r="AF219">
        <f t="shared" si="86"/>
        <v>2.0170460719999994</v>
      </c>
      <c r="AG219">
        <f t="shared" si="87"/>
        <v>2.7595926999999989</v>
      </c>
      <c r="AH219">
        <f t="shared" si="88"/>
        <v>2.1415438239999993</v>
      </c>
      <c r="AI219">
        <f t="shared" si="89"/>
        <v>1.6072786559999983</v>
      </c>
      <c r="AJ219">
        <f t="shared" si="90"/>
        <v>1.4676623639999988</v>
      </c>
      <c r="AK219">
        <f t="shared" si="91"/>
        <v>1.3467949479999994</v>
      </c>
      <c r="AL219">
        <f t="shared" si="92"/>
        <v>1.3862112399999988</v>
      </c>
      <c r="AM219">
        <f t="shared" si="93"/>
        <v>1.724176407999999</v>
      </c>
      <c r="AN219">
        <f t="shared" si="94"/>
        <v>1.3809601159999998</v>
      </c>
      <c r="AO219">
        <f t="shared" si="95"/>
        <v>1.4702764079999993</v>
      </c>
      <c r="AP219">
        <f t="shared" si="96"/>
        <v>1.4809601159999994</v>
      </c>
      <c r="AQ219">
        <f t="shared" si="97"/>
        <v>1.7689252839999998</v>
      </c>
      <c r="AR219">
        <f t="shared" si="98"/>
        <v>2.2117067439999998</v>
      </c>
      <c r="AS219">
        <f t="shared" si="99"/>
        <v>1.9583415759999996</v>
      </c>
      <c r="AT219">
        <f t="shared" si="100"/>
        <v>2.33297416</v>
      </c>
      <c r="AU219">
        <f t="shared" si="101"/>
        <v>1.7809601160000001</v>
      </c>
      <c r="AV219">
        <f t="shared" si="102"/>
        <v>2.4436578679999998</v>
      </c>
    </row>
    <row r="220" spans="23:48" x14ac:dyDescent="0.3">
      <c r="W220">
        <v>2633.7235900000001</v>
      </c>
      <c r="X220">
        <f t="shared" si="78"/>
        <v>6.8751593329999992</v>
      </c>
      <c r="Y220">
        <f t="shared" si="79"/>
        <v>5.8851869739999998</v>
      </c>
      <c r="Z220">
        <f t="shared" si="80"/>
        <v>4.9310633840000007</v>
      </c>
      <c r="AA220">
        <f t="shared" si="81"/>
        <v>4.5435739479999988</v>
      </c>
      <c r="AB220">
        <f t="shared" si="82"/>
        <v>4.6178528200000004</v>
      </c>
      <c r="AC220">
        <f t="shared" si="83"/>
        <v>3.7906910250000001</v>
      </c>
      <c r="AD220">
        <f t="shared" si="84"/>
        <v>3.3435739479999995</v>
      </c>
      <c r="AE220">
        <f t="shared" si="85"/>
        <v>3.9782422559999997</v>
      </c>
      <c r="AF220">
        <f t="shared" si="86"/>
        <v>1.9913397939999999</v>
      </c>
      <c r="AG220">
        <f t="shared" si="87"/>
        <v>2.7406910249999994</v>
      </c>
      <c r="AH220">
        <f t="shared" si="88"/>
        <v>2.1203739479999992</v>
      </c>
      <c r="AI220">
        <f t="shared" si="89"/>
        <v>1.5830845119999992</v>
      </c>
      <c r="AJ220">
        <f t="shared" si="90"/>
        <v>1.4427121530000004</v>
      </c>
      <c r="AK220">
        <f t="shared" si="91"/>
        <v>1.3233568709999997</v>
      </c>
      <c r="AL220">
        <f t="shared" si="92"/>
        <v>1.3635292299999993</v>
      </c>
      <c r="AM220">
        <f t="shared" si="93"/>
        <v>1.7045186659999993</v>
      </c>
      <c r="AN220">
        <f t="shared" si="94"/>
        <v>1.3605463069999999</v>
      </c>
      <c r="AO220">
        <f t="shared" si="95"/>
        <v>1.4506186659999996</v>
      </c>
      <c r="AP220">
        <f t="shared" si="96"/>
        <v>1.4605463069999995</v>
      </c>
      <c r="AQ220">
        <f t="shared" si="97"/>
        <v>1.7515357429999998</v>
      </c>
      <c r="AR220">
        <f t="shared" si="98"/>
        <v>2.1980975379999999</v>
      </c>
      <c r="AS220">
        <f t="shared" si="99"/>
        <v>1.9417081019999998</v>
      </c>
      <c r="AT220">
        <f t="shared" si="100"/>
        <v>2.3178528199999997</v>
      </c>
      <c r="AU220">
        <f t="shared" si="101"/>
        <v>1.7605463070000003</v>
      </c>
      <c r="AV220">
        <f t="shared" si="102"/>
        <v>2.4277804610000002</v>
      </c>
    </row>
    <row r="221" spans="23:48" x14ac:dyDescent="0.3">
      <c r="W221">
        <v>2641.2853799999998</v>
      </c>
      <c r="X221">
        <f t="shared" si="78"/>
        <v>6.8653290059999996</v>
      </c>
      <c r="Y221">
        <f t="shared" si="79"/>
        <v>5.8746004680000006</v>
      </c>
      <c r="Z221">
        <f t="shared" si="80"/>
        <v>4.9129150880000019</v>
      </c>
      <c r="AA221">
        <f t="shared" si="81"/>
        <v>4.5224009359999995</v>
      </c>
      <c r="AB221">
        <f t="shared" si="82"/>
        <v>4.6027292400000013</v>
      </c>
      <c r="AC221">
        <f t="shared" si="83"/>
        <v>3.7717865500000007</v>
      </c>
      <c r="AD221">
        <f t="shared" si="84"/>
        <v>3.3224009360000002</v>
      </c>
      <c r="AE221">
        <f t="shared" si="85"/>
        <v>3.9661433920000002</v>
      </c>
      <c r="AF221">
        <f t="shared" si="86"/>
        <v>1.9656297080000016</v>
      </c>
      <c r="AG221">
        <f t="shared" si="87"/>
        <v>2.72178655</v>
      </c>
      <c r="AH221">
        <f t="shared" si="88"/>
        <v>2.0992009359999999</v>
      </c>
      <c r="AI221">
        <f t="shared" si="89"/>
        <v>1.5588867840000002</v>
      </c>
      <c r="AJ221">
        <f t="shared" si="90"/>
        <v>1.4177582460000018</v>
      </c>
      <c r="AK221">
        <f t="shared" si="91"/>
        <v>1.2999153220000004</v>
      </c>
      <c r="AL221">
        <f t="shared" si="92"/>
        <v>1.3408438599999997</v>
      </c>
      <c r="AM221">
        <f t="shared" si="93"/>
        <v>1.6848580120000003</v>
      </c>
      <c r="AN221">
        <f t="shared" si="94"/>
        <v>1.3401294740000003</v>
      </c>
      <c r="AO221">
        <f t="shared" si="95"/>
        <v>1.4309580120000005</v>
      </c>
      <c r="AP221">
        <f t="shared" si="96"/>
        <v>1.4401294739999999</v>
      </c>
      <c r="AQ221">
        <f t="shared" si="97"/>
        <v>1.7341436260000007</v>
      </c>
      <c r="AR221">
        <f t="shared" si="98"/>
        <v>2.1844863160000001</v>
      </c>
      <c r="AS221">
        <f t="shared" si="99"/>
        <v>1.9250721640000004</v>
      </c>
      <c r="AT221">
        <f t="shared" si="100"/>
        <v>2.3027292400000006</v>
      </c>
      <c r="AU221">
        <f t="shared" si="101"/>
        <v>1.7401294740000006</v>
      </c>
      <c r="AV221">
        <f t="shared" si="102"/>
        <v>2.4119007020000005</v>
      </c>
    </row>
    <row r="222" spans="23:48" x14ac:dyDescent="0.3">
      <c r="W222">
        <v>2648.8482899999999</v>
      </c>
      <c r="X222">
        <f t="shared" si="78"/>
        <v>6.8554972230000004</v>
      </c>
      <c r="Y222">
        <f t="shared" si="79"/>
        <v>5.8640123940000004</v>
      </c>
      <c r="Z222">
        <f t="shared" si="80"/>
        <v>4.8947641040000018</v>
      </c>
      <c r="AA222">
        <f t="shared" si="81"/>
        <v>4.501224788</v>
      </c>
      <c r="AB222">
        <f t="shared" si="82"/>
        <v>4.5876034200000007</v>
      </c>
      <c r="AC222">
        <f t="shared" si="83"/>
        <v>3.7528792749999997</v>
      </c>
      <c r="AD222">
        <f t="shared" si="84"/>
        <v>3.3012247880000007</v>
      </c>
      <c r="AE222">
        <f t="shared" si="85"/>
        <v>3.9540427359999999</v>
      </c>
      <c r="AF222">
        <f t="shared" si="86"/>
        <v>1.9399158140000008</v>
      </c>
      <c r="AG222">
        <f t="shared" si="87"/>
        <v>2.702879274999999</v>
      </c>
      <c r="AH222">
        <f t="shared" si="88"/>
        <v>2.0780247880000005</v>
      </c>
      <c r="AI222">
        <f t="shared" si="89"/>
        <v>1.5346854719999996</v>
      </c>
      <c r="AJ222">
        <f t="shared" si="90"/>
        <v>1.3928006430000011</v>
      </c>
      <c r="AK222">
        <f t="shared" si="91"/>
        <v>1.2764703009999998</v>
      </c>
      <c r="AL222">
        <f t="shared" si="92"/>
        <v>1.3181551299999992</v>
      </c>
      <c r="AM222">
        <f t="shared" si="93"/>
        <v>1.6651944460000001</v>
      </c>
      <c r="AN222">
        <f t="shared" si="94"/>
        <v>1.319709617</v>
      </c>
      <c r="AO222">
        <f t="shared" si="95"/>
        <v>1.4112944460000003</v>
      </c>
      <c r="AP222">
        <f t="shared" si="96"/>
        <v>1.4197096169999996</v>
      </c>
      <c r="AQ222">
        <f t="shared" si="97"/>
        <v>1.7167489329999999</v>
      </c>
      <c r="AR222">
        <f t="shared" si="98"/>
        <v>2.1708730779999996</v>
      </c>
      <c r="AS222">
        <f t="shared" si="99"/>
        <v>1.9084337619999996</v>
      </c>
      <c r="AT222">
        <f t="shared" si="100"/>
        <v>2.2876034199999999</v>
      </c>
      <c r="AU222">
        <f t="shared" si="101"/>
        <v>1.7197096170000004</v>
      </c>
      <c r="AV222">
        <f t="shared" si="102"/>
        <v>2.3960185909999998</v>
      </c>
    </row>
    <row r="223" spans="23:48" x14ac:dyDescent="0.3">
      <c r="W223">
        <v>2656.4123199999999</v>
      </c>
      <c r="X223">
        <f t="shared" si="78"/>
        <v>6.8456639839999998</v>
      </c>
      <c r="Y223">
        <f t="shared" si="79"/>
        <v>5.8534227520000002</v>
      </c>
      <c r="Z223">
        <f t="shared" si="80"/>
        <v>4.8766104320000014</v>
      </c>
      <c r="AA223">
        <f t="shared" si="81"/>
        <v>4.4800455039999996</v>
      </c>
      <c r="AB223">
        <f t="shared" si="82"/>
        <v>4.5724753600000012</v>
      </c>
      <c r="AC223">
        <f t="shared" si="83"/>
        <v>3.7339691999999998</v>
      </c>
      <c r="AD223">
        <f t="shared" si="84"/>
        <v>3.2800455040000003</v>
      </c>
      <c r="AE223">
        <f t="shared" si="85"/>
        <v>3.9419402879999996</v>
      </c>
      <c r="AF223">
        <f t="shared" si="86"/>
        <v>1.9141981120000011</v>
      </c>
      <c r="AG223">
        <f t="shared" si="87"/>
        <v>2.6839691999999991</v>
      </c>
      <c r="AH223">
        <f t="shared" si="88"/>
        <v>2.056845504</v>
      </c>
      <c r="AI223">
        <f t="shared" si="89"/>
        <v>1.5104805759999991</v>
      </c>
      <c r="AJ223">
        <f t="shared" si="90"/>
        <v>1.3678393440000001</v>
      </c>
      <c r="AK223">
        <f t="shared" si="91"/>
        <v>1.2530218079999997</v>
      </c>
      <c r="AL223">
        <f t="shared" si="92"/>
        <v>1.2954630399999996</v>
      </c>
      <c r="AM223">
        <f t="shared" si="93"/>
        <v>1.6455279679999997</v>
      </c>
      <c r="AN223">
        <f t="shared" si="94"/>
        <v>1.299286736</v>
      </c>
      <c r="AO223">
        <f t="shared" si="95"/>
        <v>1.3916279679999999</v>
      </c>
      <c r="AP223">
        <f t="shared" si="96"/>
        <v>1.3992867359999996</v>
      </c>
      <c r="AQ223">
        <f t="shared" si="97"/>
        <v>1.6993516639999999</v>
      </c>
      <c r="AR223">
        <f t="shared" si="98"/>
        <v>2.1572578240000002</v>
      </c>
      <c r="AS223">
        <f t="shared" si="99"/>
        <v>1.8917928960000001</v>
      </c>
      <c r="AT223">
        <f t="shared" si="100"/>
        <v>2.2724753600000005</v>
      </c>
      <c r="AU223">
        <f t="shared" si="101"/>
        <v>1.6992867360000004</v>
      </c>
      <c r="AV223">
        <f t="shared" si="102"/>
        <v>2.3801341279999999</v>
      </c>
    </row>
    <row r="224" spans="23:48" x14ac:dyDescent="0.3">
      <c r="W224">
        <v>2663.9774699999998</v>
      </c>
      <c r="X224">
        <f t="shared" si="78"/>
        <v>6.8358292889999994</v>
      </c>
      <c r="Y224">
        <f t="shared" si="79"/>
        <v>5.8428315420000008</v>
      </c>
      <c r="Z224">
        <f t="shared" si="80"/>
        <v>4.8584540720000016</v>
      </c>
      <c r="AA224">
        <f t="shared" si="81"/>
        <v>4.4588630839999999</v>
      </c>
      <c r="AB224">
        <f t="shared" si="82"/>
        <v>4.5573450600000012</v>
      </c>
      <c r="AC224">
        <f t="shared" si="83"/>
        <v>3.7150563249999999</v>
      </c>
      <c r="AD224">
        <f t="shared" si="84"/>
        <v>3.2588630840000006</v>
      </c>
      <c r="AE224">
        <f t="shared" si="85"/>
        <v>3.9298360479999994</v>
      </c>
      <c r="AF224">
        <f t="shared" si="86"/>
        <v>1.8884766020000008</v>
      </c>
      <c r="AG224">
        <f t="shared" si="87"/>
        <v>2.6650563249999992</v>
      </c>
      <c r="AH224">
        <f t="shared" si="88"/>
        <v>2.0356630840000003</v>
      </c>
      <c r="AI224">
        <f t="shared" si="89"/>
        <v>1.4862720959999987</v>
      </c>
      <c r="AJ224">
        <f t="shared" si="90"/>
        <v>1.3428743490000006</v>
      </c>
      <c r="AK224">
        <f t="shared" si="91"/>
        <v>1.2295698430000002</v>
      </c>
      <c r="AL224">
        <f t="shared" si="92"/>
        <v>1.2727675899999999</v>
      </c>
      <c r="AM224">
        <f t="shared" si="93"/>
        <v>1.6258585779999999</v>
      </c>
      <c r="AN224">
        <f t="shared" si="94"/>
        <v>1.2788608310000003</v>
      </c>
      <c r="AO224">
        <f t="shared" si="95"/>
        <v>1.3719585780000001</v>
      </c>
      <c r="AP224">
        <f t="shared" si="96"/>
        <v>1.3788608309999999</v>
      </c>
      <c r="AQ224">
        <f t="shared" si="97"/>
        <v>1.6819518190000009</v>
      </c>
      <c r="AR224">
        <f t="shared" si="98"/>
        <v>2.1436405540000001</v>
      </c>
      <c r="AS224">
        <f t="shared" si="99"/>
        <v>1.8751495660000002</v>
      </c>
      <c r="AT224">
        <f t="shared" si="100"/>
        <v>2.2573450600000005</v>
      </c>
      <c r="AU224">
        <f t="shared" si="101"/>
        <v>1.6788608310000006</v>
      </c>
      <c r="AV224">
        <f t="shared" si="102"/>
        <v>2.3642473130000008</v>
      </c>
    </row>
    <row r="225" spans="23:48" x14ac:dyDescent="0.3">
      <c r="W225">
        <v>2671.5437499999998</v>
      </c>
      <c r="X225">
        <f t="shared" si="78"/>
        <v>6.8259931250000001</v>
      </c>
      <c r="Y225">
        <f t="shared" si="79"/>
        <v>5.8322387500000001</v>
      </c>
      <c r="Z225">
        <f t="shared" si="80"/>
        <v>4.840295000000002</v>
      </c>
      <c r="AA225">
        <f t="shared" si="81"/>
        <v>4.4376774999999995</v>
      </c>
      <c r="AB225">
        <f t="shared" si="82"/>
        <v>4.5422125000000015</v>
      </c>
      <c r="AC225">
        <f t="shared" si="83"/>
        <v>3.696140625</v>
      </c>
      <c r="AD225">
        <f t="shared" si="84"/>
        <v>3.2376775000000002</v>
      </c>
      <c r="AE225">
        <f t="shared" si="85"/>
        <v>3.9177299999999997</v>
      </c>
      <c r="AF225">
        <f t="shared" si="86"/>
        <v>1.8627512500000005</v>
      </c>
      <c r="AG225">
        <f t="shared" si="87"/>
        <v>2.6461406249999992</v>
      </c>
      <c r="AH225">
        <f t="shared" si="88"/>
        <v>2.0144774999999999</v>
      </c>
      <c r="AI225">
        <f t="shared" si="89"/>
        <v>1.4620599999999992</v>
      </c>
      <c r="AJ225">
        <f t="shared" si="90"/>
        <v>1.3179056250000016</v>
      </c>
      <c r="AK225">
        <f t="shared" si="91"/>
        <v>1.2061143750000003</v>
      </c>
      <c r="AL225">
        <f t="shared" si="92"/>
        <v>1.2500687500000005</v>
      </c>
      <c r="AM225">
        <f t="shared" si="93"/>
        <v>1.6061862500000004</v>
      </c>
      <c r="AN225">
        <f t="shared" si="94"/>
        <v>1.2584318750000003</v>
      </c>
      <c r="AO225">
        <f t="shared" si="95"/>
        <v>1.3522862500000006</v>
      </c>
      <c r="AP225">
        <f t="shared" si="96"/>
        <v>1.358431875</v>
      </c>
      <c r="AQ225">
        <f t="shared" si="97"/>
        <v>1.6645493750000009</v>
      </c>
      <c r="AR225">
        <f t="shared" si="98"/>
        <v>2.1300212500000004</v>
      </c>
      <c r="AS225">
        <f t="shared" si="99"/>
        <v>1.8585037499999997</v>
      </c>
      <c r="AT225">
        <f t="shared" si="100"/>
        <v>2.2422125000000008</v>
      </c>
      <c r="AU225">
        <f t="shared" si="101"/>
        <v>1.6584318750000007</v>
      </c>
      <c r="AV225">
        <f t="shared" si="102"/>
        <v>2.3483581250000007</v>
      </c>
    </row>
    <row r="226" spans="23:48" x14ac:dyDescent="0.3">
      <c r="W226">
        <v>2679.11114</v>
      </c>
      <c r="X226">
        <f t="shared" si="78"/>
        <v>6.8161555179999995</v>
      </c>
      <c r="Y226">
        <f t="shared" si="79"/>
        <v>5.8216444040000006</v>
      </c>
      <c r="Z226">
        <f t="shared" si="80"/>
        <v>4.8221332640000014</v>
      </c>
      <c r="AA226">
        <f t="shared" si="81"/>
        <v>4.4164888079999995</v>
      </c>
      <c r="AB226">
        <f t="shared" si="82"/>
        <v>4.5270777200000012</v>
      </c>
      <c r="AC226">
        <f t="shared" si="83"/>
        <v>3.6772221499999995</v>
      </c>
      <c r="AD226">
        <f t="shared" si="84"/>
        <v>3.2164888080000003</v>
      </c>
      <c r="AE226">
        <f t="shared" si="85"/>
        <v>3.9056221759999996</v>
      </c>
      <c r="AF226">
        <f t="shared" si="86"/>
        <v>1.8370221240000006</v>
      </c>
      <c r="AG226">
        <f t="shared" si="87"/>
        <v>2.6272221499999988</v>
      </c>
      <c r="AH226">
        <f t="shared" si="88"/>
        <v>1.993288808</v>
      </c>
      <c r="AI226">
        <f t="shared" si="89"/>
        <v>1.437844351999999</v>
      </c>
      <c r="AJ226">
        <f t="shared" si="90"/>
        <v>1.2929332379999998</v>
      </c>
      <c r="AK226">
        <f t="shared" si="91"/>
        <v>1.1826554659999999</v>
      </c>
      <c r="AL226">
        <f t="shared" si="92"/>
        <v>1.22736658</v>
      </c>
      <c r="AM226">
        <f t="shared" si="93"/>
        <v>1.5865110359999992</v>
      </c>
      <c r="AN226">
        <f t="shared" si="94"/>
        <v>1.2379999220000002</v>
      </c>
      <c r="AO226">
        <f t="shared" si="95"/>
        <v>1.3326110359999994</v>
      </c>
      <c r="AP226">
        <f t="shared" si="96"/>
        <v>1.3379999219999998</v>
      </c>
      <c r="AQ226">
        <f t="shared" si="97"/>
        <v>1.6471443780000001</v>
      </c>
      <c r="AR226">
        <f t="shared" si="98"/>
        <v>2.1163999479999998</v>
      </c>
      <c r="AS226">
        <f t="shared" si="99"/>
        <v>1.8418554919999996</v>
      </c>
      <c r="AT226">
        <f t="shared" si="100"/>
        <v>2.2270777200000005</v>
      </c>
      <c r="AU226">
        <f t="shared" si="101"/>
        <v>1.6379999220000006</v>
      </c>
      <c r="AV226">
        <f t="shared" si="102"/>
        <v>2.3324666059999997</v>
      </c>
    </row>
    <row r="227" spans="23:48" x14ac:dyDescent="0.3">
      <c r="W227">
        <v>2686.67965</v>
      </c>
      <c r="X227">
        <f t="shared" si="78"/>
        <v>6.8063164549999993</v>
      </c>
      <c r="Y227">
        <f t="shared" si="79"/>
        <v>5.8110484900000001</v>
      </c>
      <c r="Z227">
        <f t="shared" si="80"/>
        <v>4.8039688400000014</v>
      </c>
      <c r="AA227">
        <f t="shared" si="81"/>
        <v>4.3952969799999995</v>
      </c>
      <c r="AB227">
        <f t="shared" si="82"/>
        <v>4.5119407000000002</v>
      </c>
      <c r="AC227">
        <f t="shared" si="83"/>
        <v>3.6583008750000001</v>
      </c>
      <c r="AD227">
        <f t="shared" si="84"/>
        <v>3.1952969800000002</v>
      </c>
      <c r="AE227">
        <f t="shared" si="85"/>
        <v>3.8935125599999996</v>
      </c>
      <c r="AF227">
        <f t="shared" si="86"/>
        <v>1.8112891900000001</v>
      </c>
      <c r="AG227">
        <f t="shared" si="87"/>
        <v>2.6083008749999994</v>
      </c>
      <c r="AH227">
        <f t="shared" si="88"/>
        <v>1.9720969799999999</v>
      </c>
      <c r="AI227">
        <f t="shared" si="89"/>
        <v>1.413625119999999</v>
      </c>
      <c r="AJ227">
        <f t="shared" si="90"/>
        <v>1.2679571549999995</v>
      </c>
      <c r="AK227">
        <f t="shared" si="91"/>
        <v>1.1591930850000001</v>
      </c>
      <c r="AL227">
        <f t="shared" si="92"/>
        <v>1.2046610499999986</v>
      </c>
      <c r="AM227">
        <f t="shared" si="93"/>
        <v>1.5668329099999996</v>
      </c>
      <c r="AN227">
        <f t="shared" si="94"/>
        <v>1.2175649450000003</v>
      </c>
      <c r="AO227">
        <f t="shared" si="95"/>
        <v>1.3129329099999998</v>
      </c>
      <c r="AP227">
        <f t="shared" si="96"/>
        <v>1.317564945</v>
      </c>
      <c r="AQ227">
        <f t="shared" si="97"/>
        <v>1.6297368050000003</v>
      </c>
      <c r="AR227">
        <f t="shared" si="98"/>
        <v>2.1027766299999993</v>
      </c>
      <c r="AS227">
        <f t="shared" si="99"/>
        <v>1.8252047699999991</v>
      </c>
      <c r="AT227">
        <f t="shared" si="100"/>
        <v>2.2119406999999995</v>
      </c>
      <c r="AU227">
        <f t="shared" si="101"/>
        <v>1.6175649450000007</v>
      </c>
      <c r="AV227">
        <f t="shared" si="102"/>
        <v>2.3165727350000003</v>
      </c>
    </row>
    <row r="228" spans="23:48" x14ac:dyDescent="0.3">
      <c r="W228">
        <v>2694.2492900000002</v>
      </c>
      <c r="X228">
        <f t="shared" si="78"/>
        <v>6.7964759229999991</v>
      </c>
      <c r="Y228">
        <f t="shared" si="79"/>
        <v>5.8004509940000002</v>
      </c>
      <c r="Z228">
        <f t="shared" si="80"/>
        <v>4.7858017040000007</v>
      </c>
      <c r="AA228">
        <f t="shared" si="81"/>
        <v>4.3741019879999987</v>
      </c>
      <c r="AB228">
        <f t="shared" si="82"/>
        <v>4.4968014200000006</v>
      </c>
      <c r="AC228">
        <f t="shared" si="83"/>
        <v>3.6393767749999997</v>
      </c>
      <c r="AD228">
        <f t="shared" si="84"/>
        <v>3.1741019879999994</v>
      </c>
      <c r="AE228">
        <f t="shared" si="85"/>
        <v>3.8814011359999991</v>
      </c>
      <c r="AF228">
        <f t="shared" si="86"/>
        <v>1.7855524139999996</v>
      </c>
      <c r="AG228">
        <f t="shared" si="87"/>
        <v>2.589376774999999</v>
      </c>
      <c r="AH228">
        <f t="shared" si="88"/>
        <v>1.9509019879999991</v>
      </c>
      <c r="AI228">
        <f t="shared" si="89"/>
        <v>1.3894022719999981</v>
      </c>
      <c r="AJ228">
        <f t="shared" si="90"/>
        <v>1.2429773429999997</v>
      </c>
      <c r="AK228">
        <f t="shared" si="91"/>
        <v>1.1357272009999999</v>
      </c>
      <c r="AL228">
        <f t="shared" si="92"/>
        <v>1.1819521299999991</v>
      </c>
      <c r="AM228">
        <f t="shared" si="93"/>
        <v>1.5471518459999993</v>
      </c>
      <c r="AN228">
        <f t="shared" si="94"/>
        <v>1.1971269169999994</v>
      </c>
      <c r="AO228">
        <f t="shared" si="95"/>
        <v>1.2932518459999995</v>
      </c>
      <c r="AP228">
        <f t="shared" si="96"/>
        <v>1.297126916999999</v>
      </c>
      <c r="AQ228">
        <f t="shared" si="97"/>
        <v>1.6123266329999995</v>
      </c>
      <c r="AR228">
        <f t="shared" si="98"/>
        <v>2.0891512779999992</v>
      </c>
      <c r="AS228">
        <f t="shared" si="99"/>
        <v>1.808551561999999</v>
      </c>
      <c r="AT228">
        <f t="shared" si="100"/>
        <v>2.1968014199999999</v>
      </c>
      <c r="AU228">
        <f t="shared" si="101"/>
        <v>1.5971269169999998</v>
      </c>
      <c r="AV228">
        <f t="shared" si="102"/>
        <v>2.3006764909999999</v>
      </c>
    </row>
    <row r="229" spans="23:48" x14ac:dyDescent="0.3">
      <c r="W229">
        <v>2701.8200400000001</v>
      </c>
      <c r="X229">
        <f t="shared" si="78"/>
        <v>6.7866339479999995</v>
      </c>
      <c r="Y229">
        <f t="shared" si="79"/>
        <v>5.7898519440000005</v>
      </c>
      <c r="Z229">
        <f t="shared" si="80"/>
        <v>4.7676319040000008</v>
      </c>
      <c r="AA229">
        <f t="shared" si="81"/>
        <v>4.3529038879999993</v>
      </c>
      <c r="AB229">
        <f t="shared" si="82"/>
        <v>4.4816599200000002</v>
      </c>
      <c r="AC229">
        <f t="shared" si="83"/>
        <v>3.6204498999999997</v>
      </c>
      <c r="AD229">
        <f t="shared" si="84"/>
        <v>3.152903888</v>
      </c>
      <c r="AE229">
        <f t="shared" si="85"/>
        <v>3.8692879359999992</v>
      </c>
      <c r="AF229">
        <f t="shared" si="86"/>
        <v>1.7598118639999996</v>
      </c>
      <c r="AG229">
        <f t="shared" si="87"/>
        <v>2.570449899999999</v>
      </c>
      <c r="AH229">
        <f t="shared" si="88"/>
        <v>1.9297038879999997</v>
      </c>
      <c r="AI229">
        <f t="shared" si="89"/>
        <v>1.3651758719999982</v>
      </c>
      <c r="AJ229">
        <f t="shared" si="90"/>
        <v>1.2179938680000006</v>
      </c>
      <c r="AK229">
        <f t="shared" si="91"/>
        <v>1.1122578759999993</v>
      </c>
      <c r="AL229">
        <f t="shared" si="92"/>
        <v>1.1592398799999994</v>
      </c>
      <c r="AM229">
        <f t="shared" si="93"/>
        <v>1.5274678959999992</v>
      </c>
      <c r="AN229">
        <f t="shared" si="94"/>
        <v>1.1766858920000001</v>
      </c>
      <c r="AO229">
        <f t="shared" si="95"/>
        <v>1.2735678959999994</v>
      </c>
      <c r="AP229">
        <f t="shared" si="96"/>
        <v>1.2766858919999997</v>
      </c>
      <c r="AQ229">
        <f t="shared" si="97"/>
        <v>1.5949139079999997</v>
      </c>
      <c r="AR229">
        <f t="shared" si="98"/>
        <v>2.075523928</v>
      </c>
      <c r="AS229">
        <f t="shared" si="99"/>
        <v>1.7918959119999993</v>
      </c>
      <c r="AT229">
        <f t="shared" si="100"/>
        <v>2.1816599199999995</v>
      </c>
      <c r="AU229">
        <f t="shared" si="101"/>
        <v>1.5766858920000004</v>
      </c>
      <c r="AV229">
        <f t="shared" si="102"/>
        <v>2.2847779159999995</v>
      </c>
    </row>
    <row r="230" spans="23:48" x14ac:dyDescent="0.3">
      <c r="W230">
        <v>2709.3919099999998</v>
      </c>
      <c r="X230">
        <f t="shared" si="78"/>
        <v>6.7767905170000002</v>
      </c>
      <c r="Y230">
        <f t="shared" si="79"/>
        <v>5.7792513260000007</v>
      </c>
      <c r="Z230">
        <f t="shared" si="80"/>
        <v>4.7494594160000014</v>
      </c>
      <c r="AA230">
        <f t="shared" si="81"/>
        <v>4.3317026519999997</v>
      </c>
      <c r="AB230">
        <f t="shared" si="82"/>
        <v>4.4665161800000011</v>
      </c>
      <c r="AC230">
        <f t="shared" si="83"/>
        <v>3.6015202250000007</v>
      </c>
      <c r="AD230">
        <f t="shared" si="84"/>
        <v>3.1317026520000004</v>
      </c>
      <c r="AE230">
        <f t="shared" si="85"/>
        <v>3.8571729440000002</v>
      </c>
      <c r="AF230">
        <f t="shared" si="86"/>
        <v>1.7340675060000006</v>
      </c>
      <c r="AG230">
        <f t="shared" si="87"/>
        <v>2.551520225</v>
      </c>
      <c r="AH230">
        <f t="shared" si="88"/>
        <v>1.9085026520000001</v>
      </c>
      <c r="AI230">
        <f t="shared" si="89"/>
        <v>1.3409458880000003</v>
      </c>
      <c r="AJ230">
        <f t="shared" si="90"/>
        <v>1.1930066970000013</v>
      </c>
      <c r="AK230">
        <f t="shared" si="91"/>
        <v>1.0887850790000009</v>
      </c>
      <c r="AL230">
        <f t="shared" si="92"/>
        <v>1.1365242700000007</v>
      </c>
      <c r="AM230">
        <f t="shared" si="93"/>
        <v>1.5077810339999997</v>
      </c>
      <c r="AN230">
        <f t="shared" si="94"/>
        <v>1.156241843000001</v>
      </c>
      <c r="AO230">
        <f t="shared" si="95"/>
        <v>1.2538810339999999</v>
      </c>
      <c r="AP230">
        <f t="shared" si="96"/>
        <v>1.2562418430000006</v>
      </c>
      <c r="AQ230">
        <f t="shared" si="97"/>
        <v>1.5774986070000008</v>
      </c>
      <c r="AR230">
        <f t="shared" si="98"/>
        <v>2.061894562</v>
      </c>
      <c r="AS230">
        <f t="shared" si="99"/>
        <v>1.775237798</v>
      </c>
      <c r="AT230">
        <f t="shared" si="100"/>
        <v>2.1665161800000003</v>
      </c>
      <c r="AU230">
        <f t="shared" si="101"/>
        <v>1.5562418430000013</v>
      </c>
      <c r="AV230">
        <f t="shared" si="102"/>
        <v>2.2688769890000007</v>
      </c>
    </row>
    <row r="231" spans="23:48" x14ac:dyDescent="0.3">
      <c r="W231">
        <v>2716.9649100000001</v>
      </c>
      <c r="X231">
        <f t="shared" si="78"/>
        <v>6.7669456169999993</v>
      </c>
      <c r="Y231">
        <f t="shared" si="79"/>
        <v>5.7686491259999997</v>
      </c>
      <c r="Z231">
        <f t="shared" si="80"/>
        <v>4.7312842160000006</v>
      </c>
      <c r="AA231">
        <f t="shared" si="81"/>
        <v>4.3104982519999986</v>
      </c>
      <c r="AB231">
        <f t="shared" si="82"/>
        <v>4.4513701800000005</v>
      </c>
      <c r="AC231">
        <f t="shared" si="83"/>
        <v>3.5825877249999998</v>
      </c>
      <c r="AD231">
        <f t="shared" si="84"/>
        <v>3.1104982519999993</v>
      </c>
      <c r="AE231">
        <f t="shared" si="85"/>
        <v>3.8450561439999991</v>
      </c>
      <c r="AF231">
        <f t="shared" si="86"/>
        <v>1.7083193059999999</v>
      </c>
      <c r="AG231">
        <f t="shared" si="87"/>
        <v>2.5325877249999991</v>
      </c>
      <c r="AH231">
        <f t="shared" si="88"/>
        <v>1.887298251999999</v>
      </c>
      <c r="AI231">
        <f t="shared" si="89"/>
        <v>1.316712287999998</v>
      </c>
      <c r="AJ231">
        <f t="shared" si="90"/>
        <v>1.1680157970000007</v>
      </c>
      <c r="AK231">
        <f t="shared" si="91"/>
        <v>1.0653087790000004</v>
      </c>
      <c r="AL231">
        <f t="shared" si="92"/>
        <v>1.1138052699999985</v>
      </c>
      <c r="AM231">
        <f t="shared" si="93"/>
        <v>1.4880912339999988</v>
      </c>
      <c r="AN231">
        <f t="shared" si="94"/>
        <v>1.1357947429999999</v>
      </c>
      <c r="AO231">
        <f t="shared" si="95"/>
        <v>1.234191233999999</v>
      </c>
      <c r="AP231">
        <f t="shared" si="96"/>
        <v>1.2357947429999996</v>
      </c>
      <c r="AQ231">
        <f t="shared" si="97"/>
        <v>1.560080707</v>
      </c>
      <c r="AR231">
        <f t="shared" si="98"/>
        <v>2.0482631619999996</v>
      </c>
      <c r="AS231">
        <f t="shared" si="99"/>
        <v>1.7585771979999993</v>
      </c>
      <c r="AT231">
        <f t="shared" si="100"/>
        <v>2.1513701799999998</v>
      </c>
      <c r="AU231">
        <f t="shared" si="101"/>
        <v>1.5357947430000003</v>
      </c>
      <c r="AV231">
        <f t="shared" si="102"/>
        <v>2.2529736890000001</v>
      </c>
    </row>
    <row r="232" spans="23:48" x14ac:dyDescent="0.3">
      <c r="W232">
        <v>2724.5390200000002</v>
      </c>
      <c r="X232">
        <f t="shared" si="78"/>
        <v>6.7570992739999998</v>
      </c>
      <c r="Y232">
        <f t="shared" si="79"/>
        <v>5.7580453719999998</v>
      </c>
      <c r="Z232">
        <f t="shared" si="80"/>
        <v>4.7131063520000005</v>
      </c>
      <c r="AA232">
        <f t="shared" si="81"/>
        <v>4.2892907439999988</v>
      </c>
      <c r="AB232">
        <f t="shared" si="82"/>
        <v>4.4362219600000001</v>
      </c>
      <c r="AC232">
        <f t="shared" si="83"/>
        <v>3.5636524499999993</v>
      </c>
      <c r="AD232">
        <f t="shared" si="84"/>
        <v>3.0892907439999995</v>
      </c>
      <c r="AE232">
        <f t="shared" si="85"/>
        <v>3.8329375679999993</v>
      </c>
      <c r="AF232">
        <f t="shared" si="86"/>
        <v>1.6825673319999996</v>
      </c>
      <c r="AG232">
        <f t="shared" si="87"/>
        <v>2.5136524499999986</v>
      </c>
      <c r="AH232">
        <f t="shared" si="88"/>
        <v>1.8660907439999992</v>
      </c>
      <c r="AI232">
        <f t="shared" si="89"/>
        <v>1.2924751359999984</v>
      </c>
      <c r="AJ232">
        <f t="shared" si="90"/>
        <v>1.143021233999999</v>
      </c>
      <c r="AK232">
        <f t="shared" si="91"/>
        <v>1.0418290379999995</v>
      </c>
      <c r="AL232">
        <f t="shared" si="92"/>
        <v>1.0910829399999979</v>
      </c>
      <c r="AM232">
        <f t="shared" si="93"/>
        <v>1.4683985479999988</v>
      </c>
      <c r="AN232">
        <f t="shared" si="94"/>
        <v>1.1153446459999996</v>
      </c>
      <c r="AO232">
        <f t="shared" si="95"/>
        <v>1.214498547999999</v>
      </c>
      <c r="AP232">
        <f t="shared" si="96"/>
        <v>1.2153446459999993</v>
      </c>
      <c r="AQ232">
        <f t="shared" si="97"/>
        <v>1.5426602539999994</v>
      </c>
      <c r="AR232">
        <f t="shared" si="98"/>
        <v>2.0346297639999991</v>
      </c>
      <c r="AS232">
        <f t="shared" si="99"/>
        <v>1.7419141559999991</v>
      </c>
      <c r="AT232">
        <f t="shared" si="100"/>
        <v>2.1362219599999994</v>
      </c>
      <c r="AU232">
        <f t="shared" si="101"/>
        <v>1.515344646</v>
      </c>
      <c r="AV232">
        <f t="shared" si="102"/>
        <v>2.2370680579999993</v>
      </c>
    </row>
    <row r="233" spans="23:48" x14ac:dyDescent="0.3">
      <c r="W233">
        <v>2732.1142599999998</v>
      </c>
      <c r="X233">
        <f t="shared" si="78"/>
        <v>6.7472514619999995</v>
      </c>
      <c r="Y233">
        <f t="shared" si="79"/>
        <v>5.7474400360000004</v>
      </c>
      <c r="Z233">
        <f t="shared" si="80"/>
        <v>4.6949257760000016</v>
      </c>
      <c r="AA233">
        <f t="shared" si="81"/>
        <v>4.2680800720000001</v>
      </c>
      <c r="AB233">
        <f t="shared" si="82"/>
        <v>4.4210714800000011</v>
      </c>
      <c r="AC233">
        <f t="shared" si="83"/>
        <v>3.5447143500000005</v>
      </c>
      <c r="AD233">
        <f t="shared" si="84"/>
        <v>3.0680800720000008</v>
      </c>
      <c r="AE233">
        <f t="shared" si="85"/>
        <v>3.820817184</v>
      </c>
      <c r="AF233">
        <f t="shared" si="86"/>
        <v>1.6568115160000012</v>
      </c>
      <c r="AG233">
        <f t="shared" si="87"/>
        <v>2.4947143499999997</v>
      </c>
      <c r="AH233">
        <f t="shared" si="88"/>
        <v>1.8448800720000005</v>
      </c>
      <c r="AI233">
        <f t="shared" si="89"/>
        <v>1.2682343679999999</v>
      </c>
      <c r="AJ233">
        <f t="shared" si="90"/>
        <v>1.1180229420000014</v>
      </c>
      <c r="AK233">
        <f t="shared" si="91"/>
        <v>1.018345794</v>
      </c>
      <c r="AL233">
        <f t="shared" si="92"/>
        <v>1.0683572199999993</v>
      </c>
      <c r="AM233">
        <f t="shared" si="93"/>
        <v>1.448702924</v>
      </c>
      <c r="AN233">
        <f t="shared" si="94"/>
        <v>1.0948914980000009</v>
      </c>
      <c r="AO233">
        <f t="shared" si="95"/>
        <v>1.1948029240000002</v>
      </c>
      <c r="AP233">
        <f t="shared" si="96"/>
        <v>1.1948914980000005</v>
      </c>
      <c r="AQ233">
        <f t="shared" si="97"/>
        <v>1.5252372020000005</v>
      </c>
      <c r="AR233">
        <f t="shared" si="98"/>
        <v>2.0209943319999999</v>
      </c>
      <c r="AS233">
        <f t="shared" si="99"/>
        <v>1.7252486280000001</v>
      </c>
      <c r="AT233">
        <f t="shared" si="100"/>
        <v>2.1210714800000003</v>
      </c>
      <c r="AU233">
        <f t="shared" si="101"/>
        <v>1.4948914980000012</v>
      </c>
      <c r="AV233">
        <f t="shared" si="102"/>
        <v>2.2211600540000003</v>
      </c>
    </row>
    <row r="234" spans="23:48" x14ac:dyDescent="0.3">
      <c r="W234">
        <v>2739.6906199999999</v>
      </c>
      <c r="X234">
        <f t="shared" si="78"/>
        <v>6.7374021939999995</v>
      </c>
      <c r="Y234">
        <f t="shared" si="79"/>
        <v>5.7368331320000001</v>
      </c>
      <c r="Z234">
        <f t="shared" si="80"/>
        <v>4.6767425120000015</v>
      </c>
      <c r="AA234">
        <f t="shared" si="81"/>
        <v>4.2468662639999994</v>
      </c>
      <c r="AB234">
        <f t="shared" si="82"/>
        <v>4.4059187600000014</v>
      </c>
      <c r="AC234">
        <f t="shared" si="83"/>
        <v>3.52577345</v>
      </c>
      <c r="AD234">
        <f t="shared" si="84"/>
        <v>3.0468662640000002</v>
      </c>
      <c r="AE234">
        <f t="shared" si="85"/>
        <v>3.8086950079999999</v>
      </c>
      <c r="AF234">
        <f t="shared" si="86"/>
        <v>1.6310518920000003</v>
      </c>
      <c r="AG234">
        <f t="shared" si="87"/>
        <v>2.4757734499999993</v>
      </c>
      <c r="AH234">
        <f t="shared" si="88"/>
        <v>1.8236662639999999</v>
      </c>
      <c r="AI234">
        <f t="shared" si="89"/>
        <v>1.2439900159999997</v>
      </c>
      <c r="AJ234">
        <f t="shared" si="90"/>
        <v>1.093020954</v>
      </c>
      <c r="AK234">
        <f t="shared" si="91"/>
        <v>0.99485907800000106</v>
      </c>
      <c r="AL234">
        <f t="shared" si="92"/>
        <v>1.0456281399999998</v>
      </c>
      <c r="AM234">
        <f t="shared" si="93"/>
        <v>1.4290043880000001</v>
      </c>
      <c r="AN234">
        <f t="shared" si="94"/>
        <v>1.0744353260000006</v>
      </c>
      <c r="AO234">
        <f t="shared" si="95"/>
        <v>1.1751043880000003</v>
      </c>
      <c r="AP234">
        <f t="shared" si="96"/>
        <v>1.1744353260000002</v>
      </c>
      <c r="AQ234">
        <f t="shared" si="97"/>
        <v>1.5078115740000007</v>
      </c>
      <c r="AR234">
        <f t="shared" si="98"/>
        <v>2.007356884</v>
      </c>
      <c r="AS234">
        <f t="shared" si="99"/>
        <v>1.7085806359999998</v>
      </c>
      <c r="AT234">
        <f t="shared" si="100"/>
        <v>2.1059187600000007</v>
      </c>
      <c r="AU234">
        <f t="shared" si="101"/>
        <v>1.4744353260000009</v>
      </c>
      <c r="AV234">
        <f t="shared" si="102"/>
        <v>2.2052496980000003</v>
      </c>
    </row>
    <row r="235" spans="23:48" x14ac:dyDescent="0.3">
      <c r="W235">
        <v>2747.26809</v>
      </c>
      <c r="X235">
        <f t="shared" si="78"/>
        <v>6.7275514829999992</v>
      </c>
      <c r="Y235">
        <f t="shared" si="79"/>
        <v>5.726224674</v>
      </c>
      <c r="Z235">
        <f t="shared" si="80"/>
        <v>4.6585565840000012</v>
      </c>
      <c r="AA235">
        <f t="shared" si="81"/>
        <v>4.2256493479999993</v>
      </c>
      <c r="AB235">
        <f t="shared" si="82"/>
        <v>4.390763820000001</v>
      </c>
      <c r="AC235">
        <f t="shared" si="83"/>
        <v>3.5068297749999999</v>
      </c>
      <c r="AD235">
        <f t="shared" si="84"/>
        <v>3.025649348</v>
      </c>
      <c r="AE235">
        <f t="shared" si="85"/>
        <v>3.7965710559999994</v>
      </c>
      <c r="AF235">
        <f t="shared" si="86"/>
        <v>1.6052884939999998</v>
      </c>
      <c r="AG235">
        <f t="shared" si="87"/>
        <v>2.4568297749999992</v>
      </c>
      <c r="AH235">
        <f t="shared" si="88"/>
        <v>1.8024493479999997</v>
      </c>
      <c r="AI235">
        <f t="shared" si="89"/>
        <v>1.2197421119999987</v>
      </c>
      <c r="AJ235">
        <f t="shared" si="90"/>
        <v>1.068015303000001</v>
      </c>
      <c r="AK235">
        <f t="shared" si="91"/>
        <v>0.97136892099999983</v>
      </c>
      <c r="AL235">
        <f t="shared" si="92"/>
        <v>1.0228957300000001</v>
      </c>
      <c r="AM235">
        <f t="shared" si="93"/>
        <v>1.4093029659999994</v>
      </c>
      <c r="AN235">
        <f t="shared" si="94"/>
        <v>1.0539761570000001</v>
      </c>
      <c r="AO235">
        <f t="shared" si="95"/>
        <v>1.1554029659999996</v>
      </c>
      <c r="AP235">
        <f t="shared" si="96"/>
        <v>1.1539761569999998</v>
      </c>
      <c r="AQ235">
        <f t="shared" si="97"/>
        <v>1.4903833930000001</v>
      </c>
      <c r="AR235">
        <f t="shared" si="98"/>
        <v>1.993717438</v>
      </c>
      <c r="AS235">
        <f t="shared" si="99"/>
        <v>1.6919102019999999</v>
      </c>
      <c r="AT235">
        <f t="shared" si="100"/>
        <v>2.0907638200000003</v>
      </c>
      <c r="AU235">
        <f t="shared" si="101"/>
        <v>1.4539761570000005</v>
      </c>
      <c r="AV235">
        <f t="shared" si="102"/>
        <v>2.1893370110000001</v>
      </c>
    </row>
    <row r="236" spans="23:48" x14ac:dyDescent="0.3">
      <c r="W236">
        <v>2754.8466899999999</v>
      </c>
      <c r="X236">
        <f t="shared" si="78"/>
        <v>6.7176993029999998</v>
      </c>
      <c r="Y236">
        <f t="shared" si="79"/>
        <v>5.7156146340000005</v>
      </c>
      <c r="Z236">
        <f t="shared" si="80"/>
        <v>4.6403679440000012</v>
      </c>
      <c r="AA236">
        <f t="shared" si="81"/>
        <v>4.2044292680000002</v>
      </c>
      <c r="AB236">
        <f t="shared" si="82"/>
        <v>4.375606620000001</v>
      </c>
      <c r="AC236">
        <f t="shared" si="83"/>
        <v>3.4878832750000006</v>
      </c>
      <c r="AD236">
        <f t="shared" si="84"/>
        <v>3.0044292680000009</v>
      </c>
      <c r="AE236">
        <f t="shared" si="85"/>
        <v>3.7844452959999995</v>
      </c>
      <c r="AF236">
        <f t="shared" si="86"/>
        <v>1.5795212540000012</v>
      </c>
      <c r="AG236">
        <f t="shared" si="87"/>
        <v>2.4378832749999999</v>
      </c>
      <c r="AH236">
        <f t="shared" si="88"/>
        <v>1.7812292680000006</v>
      </c>
      <c r="AI236">
        <f t="shared" si="89"/>
        <v>1.1954905919999987</v>
      </c>
      <c r="AJ236">
        <f t="shared" si="90"/>
        <v>1.0430059230000008</v>
      </c>
      <c r="AK236">
        <f t="shared" si="91"/>
        <v>0.94787526100000008</v>
      </c>
      <c r="AL236">
        <f t="shared" si="92"/>
        <v>1.0001599300000006</v>
      </c>
      <c r="AM236">
        <f t="shared" si="93"/>
        <v>1.3895986059999998</v>
      </c>
      <c r="AN236">
        <f t="shared" si="94"/>
        <v>1.0335139370000004</v>
      </c>
      <c r="AO236">
        <f t="shared" si="95"/>
        <v>1.1356986060000001</v>
      </c>
      <c r="AP236">
        <f t="shared" si="96"/>
        <v>1.133513937</v>
      </c>
      <c r="AQ236">
        <f t="shared" si="97"/>
        <v>1.4729526130000004</v>
      </c>
      <c r="AR236">
        <f t="shared" si="98"/>
        <v>1.9800759580000005</v>
      </c>
      <c r="AS236">
        <f t="shared" si="99"/>
        <v>1.6752372820000003</v>
      </c>
      <c r="AT236">
        <f t="shared" si="100"/>
        <v>2.0756066200000003</v>
      </c>
      <c r="AU236">
        <f t="shared" si="101"/>
        <v>1.4335139370000007</v>
      </c>
      <c r="AV236">
        <f t="shared" si="102"/>
        <v>2.1734219509999999</v>
      </c>
    </row>
    <row r="237" spans="23:48" x14ac:dyDescent="0.3">
      <c r="W237">
        <v>2762.42641</v>
      </c>
      <c r="X237">
        <f t="shared" si="78"/>
        <v>6.7078456669999991</v>
      </c>
      <c r="Y237">
        <f t="shared" si="79"/>
        <v>5.705003026</v>
      </c>
      <c r="Z237">
        <f t="shared" si="80"/>
        <v>4.6221766160000008</v>
      </c>
      <c r="AA237">
        <f t="shared" si="81"/>
        <v>4.1832060519999992</v>
      </c>
      <c r="AB237">
        <f t="shared" si="82"/>
        <v>4.3604471800000004</v>
      </c>
      <c r="AC237">
        <f t="shared" si="83"/>
        <v>3.4689339749999997</v>
      </c>
      <c r="AD237">
        <f t="shared" si="84"/>
        <v>2.9832060519999999</v>
      </c>
      <c r="AE237">
        <f t="shared" si="85"/>
        <v>3.7723177439999995</v>
      </c>
      <c r="AF237">
        <f t="shared" si="86"/>
        <v>1.5537502060000001</v>
      </c>
      <c r="AG237">
        <f t="shared" si="87"/>
        <v>2.418933974999999</v>
      </c>
      <c r="AH237">
        <f t="shared" si="88"/>
        <v>1.7600060519999996</v>
      </c>
      <c r="AI237">
        <f t="shared" si="89"/>
        <v>1.1712354879999989</v>
      </c>
      <c r="AJ237">
        <f t="shared" si="90"/>
        <v>1.0179928470000004</v>
      </c>
      <c r="AK237">
        <f t="shared" si="91"/>
        <v>0.92437812900000083</v>
      </c>
      <c r="AL237">
        <f t="shared" si="92"/>
        <v>0.97742076999999838</v>
      </c>
      <c r="AM237">
        <f t="shared" si="93"/>
        <v>1.3698913339999992</v>
      </c>
      <c r="AN237">
        <f t="shared" si="94"/>
        <v>1.013048693</v>
      </c>
      <c r="AO237">
        <f t="shared" si="95"/>
        <v>1.1159913339999994</v>
      </c>
      <c r="AP237">
        <f t="shared" si="96"/>
        <v>1.1130486929999996</v>
      </c>
      <c r="AQ237">
        <f t="shared" si="97"/>
        <v>1.4555192569999997</v>
      </c>
      <c r="AR237">
        <f t="shared" si="98"/>
        <v>1.9664324619999993</v>
      </c>
      <c r="AS237">
        <f t="shared" si="99"/>
        <v>1.6585618979999994</v>
      </c>
      <c r="AT237">
        <f t="shared" si="100"/>
        <v>2.0604471799999997</v>
      </c>
      <c r="AU237">
        <f t="shared" si="101"/>
        <v>1.4130486930000004</v>
      </c>
      <c r="AV237">
        <f t="shared" si="102"/>
        <v>2.1575045389999996</v>
      </c>
    </row>
    <row r="238" spans="23:48" x14ac:dyDescent="0.3">
      <c r="W238">
        <v>2770.0072399999999</v>
      </c>
      <c r="X238">
        <f t="shared" si="78"/>
        <v>6.6979905879999997</v>
      </c>
      <c r="Y238">
        <f t="shared" si="79"/>
        <v>5.6943898639999997</v>
      </c>
      <c r="Z238">
        <f t="shared" si="80"/>
        <v>4.6039826240000012</v>
      </c>
      <c r="AA238">
        <f t="shared" si="81"/>
        <v>4.1619797279999995</v>
      </c>
      <c r="AB238">
        <f t="shared" si="82"/>
        <v>4.3452855200000009</v>
      </c>
      <c r="AC238">
        <f t="shared" si="83"/>
        <v>3.4499819</v>
      </c>
      <c r="AD238">
        <f t="shared" si="84"/>
        <v>2.9619797280000002</v>
      </c>
      <c r="AE238">
        <f t="shared" si="85"/>
        <v>3.7601884159999992</v>
      </c>
      <c r="AF238">
        <f t="shared" si="86"/>
        <v>1.5279753840000012</v>
      </c>
      <c r="AG238">
        <f t="shared" si="87"/>
        <v>2.3999818999999993</v>
      </c>
      <c r="AH238">
        <f t="shared" si="88"/>
        <v>1.7387797279999999</v>
      </c>
      <c r="AI238">
        <f t="shared" si="89"/>
        <v>1.1469768319999982</v>
      </c>
      <c r="AJ238">
        <f t="shared" si="90"/>
        <v>0.99297610800000058</v>
      </c>
      <c r="AK238">
        <f t="shared" si="91"/>
        <v>0.90087755600000108</v>
      </c>
      <c r="AL238">
        <f t="shared" si="92"/>
        <v>0.95467827999999955</v>
      </c>
      <c r="AM238">
        <f t="shared" si="93"/>
        <v>1.3501811759999995</v>
      </c>
      <c r="AN238">
        <f t="shared" si="94"/>
        <v>0.99258045200000034</v>
      </c>
      <c r="AO238">
        <f t="shared" si="95"/>
        <v>1.0962811759999997</v>
      </c>
      <c r="AP238">
        <f t="shared" si="96"/>
        <v>1.092580452</v>
      </c>
      <c r="AQ238">
        <f t="shared" si="97"/>
        <v>1.4380833480000002</v>
      </c>
      <c r="AR238">
        <f t="shared" si="98"/>
        <v>1.9527869679999998</v>
      </c>
      <c r="AS238">
        <f t="shared" si="99"/>
        <v>1.6418840719999999</v>
      </c>
      <c r="AT238">
        <f t="shared" si="100"/>
        <v>2.0452855200000002</v>
      </c>
      <c r="AU238">
        <f t="shared" si="101"/>
        <v>1.3925804520000007</v>
      </c>
      <c r="AV238">
        <f t="shared" si="102"/>
        <v>2.1415847960000001</v>
      </c>
    </row>
    <row r="239" spans="23:48" x14ac:dyDescent="0.3">
      <c r="W239">
        <v>2777.5891999999999</v>
      </c>
      <c r="X239">
        <f t="shared" si="78"/>
        <v>6.6881340399999996</v>
      </c>
      <c r="Y239">
        <f t="shared" si="79"/>
        <v>5.68377512</v>
      </c>
      <c r="Z239">
        <f t="shared" si="80"/>
        <v>4.5857859200000011</v>
      </c>
      <c r="AA239">
        <f t="shared" si="81"/>
        <v>4.14075024</v>
      </c>
      <c r="AB239">
        <f t="shared" si="82"/>
        <v>4.3301216000000009</v>
      </c>
      <c r="AC239">
        <f t="shared" si="83"/>
        <v>3.4310270000000003</v>
      </c>
      <c r="AD239">
        <f t="shared" si="84"/>
        <v>2.9407502400000007</v>
      </c>
      <c r="AE239">
        <f t="shared" si="85"/>
        <v>3.7480572799999994</v>
      </c>
      <c r="AF239">
        <f t="shared" si="86"/>
        <v>1.5021967200000006</v>
      </c>
      <c r="AG239">
        <f t="shared" si="87"/>
        <v>2.3810269999999996</v>
      </c>
      <c r="AH239">
        <f t="shared" si="88"/>
        <v>1.7175502400000004</v>
      </c>
      <c r="AI239">
        <f t="shared" si="89"/>
        <v>1.1227145599999986</v>
      </c>
      <c r="AJ239">
        <f t="shared" si="90"/>
        <v>0.96795564000000134</v>
      </c>
      <c r="AK239">
        <f t="shared" si="91"/>
        <v>0.87737348000000104</v>
      </c>
      <c r="AL239">
        <f t="shared" si="92"/>
        <v>0.93193239999999911</v>
      </c>
      <c r="AM239">
        <f t="shared" si="93"/>
        <v>1.3304680800000002</v>
      </c>
      <c r="AN239">
        <f t="shared" si="94"/>
        <v>0.97210916000000047</v>
      </c>
      <c r="AO239">
        <f t="shared" si="95"/>
        <v>1.0765680800000004</v>
      </c>
      <c r="AP239">
        <f t="shared" si="96"/>
        <v>1.0721091600000001</v>
      </c>
      <c r="AQ239">
        <f t="shared" si="97"/>
        <v>1.4206448400000005</v>
      </c>
      <c r="AR239">
        <f t="shared" si="98"/>
        <v>1.9391394399999999</v>
      </c>
      <c r="AS239">
        <f t="shared" si="99"/>
        <v>1.6252037599999998</v>
      </c>
      <c r="AT239">
        <f t="shared" si="100"/>
        <v>2.0301216000000002</v>
      </c>
      <c r="AU239">
        <f t="shared" si="101"/>
        <v>1.3721091600000008</v>
      </c>
      <c r="AV239">
        <f t="shared" si="102"/>
        <v>2.1256626800000005</v>
      </c>
    </row>
    <row r="240" spans="23:48" x14ac:dyDescent="0.3">
      <c r="W240">
        <v>2785.1722799999998</v>
      </c>
      <c r="X240">
        <f t="shared" si="78"/>
        <v>6.6782760359999997</v>
      </c>
      <c r="Y240">
        <f t="shared" si="79"/>
        <v>5.6731588080000002</v>
      </c>
      <c r="Z240">
        <f t="shared" si="80"/>
        <v>4.5675865280000014</v>
      </c>
      <c r="AA240">
        <f t="shared" si="81"/>
        <v>4.1195176159999995</v>
      </c>
      <c r="AB240">
        <f t="shared" si="82"/>
        <v>4.3149554400000012</v>
      </c>
      <c r="AC240">
        <f t="shared" si="83"/>
        <v>3.4120693000000006</v>
      </c>
      <c r="AD240">
        <f t="shared" si="84"/>
        <v>2.9195176160000003</v>
      </c>
      <c r="AE240">
        <f t="shared" si="85"/>
        <v>3.7359243519999996</v>
      </c>
      <c r="AF240">
        <f t="shared" si="86"/>
        <v>1.4764142480000011</v>
      </c>
      <c r="AG240">
        <f t="shared" si="87"/>
        <v>2.3620692999999999</v>
      </c>
      <c r="AH240">
        <f t="shared" si="88"/>
        <v>1.696317616</v>
      </c>
      <c r="AI240">
        <f t="shared" si="89"/>
        <v>1.0984487039999991</v>
      </c>
      <c r="AJ240">
        <f t="shared" si="90"/>
        <v>0.94293147600000182</v>
      </c>
      <c r="AK240">
        <f t="shared" si="91"/>
        <v>0.85386593200000149</v>
      </c>
      <c r="AL240">
        <f t="shared" si="92"/>
        <v>0.90918315999999955</v>
      </c>
      <c r="AM240">
        <f t="shared" si="93"/>
        <v>1.3107520719999997</v>
      </c>
      <c r="AN240">
        <f t="shared" si="94"/>
        <v>0.95163484400000087</v>
      </c>
      <c r="AO240">
        <f t="shared" si="95"/>
        <v>1.0568520719999999</v>
      </c>
      <c r="AP240">
        <f t="shared" si="96"/>
        <v>1.0516348440000005</v>
      </c>
      <c r="AQ240">
        <f t="shared" si="97"/>
        <v>1.4032037560000008</v>
      </c>
      <c r="AR240">
        <f t="shared" si="98"/>
        <v>1.9254898960000002</v>
      </c>
      <c r="AS240">
        <f t="shared" si="99"/>
        <v>1.6085209840000001</v>
      </c>
      <c r="AT240">
        <f t="shared" si="100"/>
        <v>2.0149554400000005</v>
      </c>
      <c r="AU240">
        <f t="shared" si="101"/>
        <v>1.3516348440000012</v>
      </c>
      <c r="AV240">
        <f t="shared" si="102"/>
        <v>2.1097382120000008</v>
      </c>
    </row>
    <row r="241" spans="23:48" x14ac:dyDescent="0.3">
      <c r="W241">
        <v>2792.75648</v>
      </c>
      <c r="X241">
        <f t="shared" si="78"/>
        <v>6.6684165760000003</v>
      </c>
      <c r="Y241">
        <f t="shared" si="79"/>
        <v>5.6625409280000003</v>
      </c>
      <c r="Z241">
        <f t="shared" si="80"/>
        <v>4.5493844480000014</v>
      </c>
      <c r="AA241">
        <f t="shared" si="81"/>
        <v>4.0982818559999989</v>
      </c>
      <c r="AB241">
        <f t="shared" si="82"/>
        <v>4.2997870400000009</v>
      </c>
      <c r="AC241">
        <f t="shared" si="83"/>
        <v>3.3931088000000003</v>
      </c>
      <c r="AD241">
        <f t="shared" si="84"/>
        <v>2.8982818559999997</v>
      </c>
      <c r="AE241">
        <f t="shared" si="85"/>
        <v>3.7237896319999999</v>
      </c>
      <c r="AF241">
        <f t="shared" si="86"/>
        <v>1.4506279680000009</v>
      </c>
      <c r="AG241">
        <f t="shared" si="87"/>
        <v>2.3431087999999995</v>
      </c>
      <c r="AH241">
        <f t="shared" si="88"/>
        <v>1.6750818559999994</v>
      </c>
      <c r="AI241">
        <f t="shared" si="89"/>
        <v>1.0741792639999996</v>
      </c>
      <c r="AJ241">
        <f t="shared" si="90"/>
        <v>0.91790361600000026</v>
      </c>
      <c r="AK241">
        <f t="shared" si="91"/>
        <v>0.83035491200000067</v>
      </c>
      <c r="AL241">
        <f t="shared" si="92"/>
        <v>0.88643055999999909</v>
      </c>
      <c r="AM241">
        <f t="shared" si="93"/>
        <v>1.2910331519999998</v>
      </c>
      <c r="AN241">
        <f t="shared" si="94"/>
        <v>0.93115750399999975</v>
      </c>
      <c r="AO241">
        <f t="shared" si="95"/>
        <v>1.037133152</v>
      </c>
      <c r="AP241">
        <f t="shared" si="96"/>
        <v>1.0311575039999994</v>
      </c>
      <c r="AQ241">
        <f t="shared" si="97"/>
        <v>1.3857600960000003</v>
      </c>
      <c r="AR241">
        <f t="shared" si="98"/>
        <v>1.9118383359999997</v>
      </c>
      <c r="AS241">
        <f t="shared" si="99"/>
        <v>1.5918357439999999</v>
      </c>
      <c r="AT241">
        <f t="shared" si="100"/>
        <v>1.9997870400000002</v>
      </c>
      <c r="AU241">
        <f t="shared" si="101"/>
        <v>1.3311575040000001</v>
      </c>
      <c r="AV241">
        <f t="shared" si="102"/>
        <v>2.0938113920000001</v>
      </c>
    </row>
    <row r="242" spans="23:48" x14ac:dyDescent="0.3">
      <c r="W242">
        <v>2800.3418000000001</v>
      </c>
      <c r="X242">
        <f t="shared" si="78"/>
        <v>6.6585556599999993</v>
      </c>
      <c r="Y242">
        <f t="shared" si="79"/>
        <v>5.6519214800000004</v>
      </c>
      <c r="Z242">
        <f t="shared" si="80"/>
        <v>4.531179680000001</v>
      </c>
      <c r="AA242">
        <f t="shared" si="81"/>
        <v>4.0770429599999991</v>
      </c>
      <c r="AB242">
        <f t="shared" si="82"/>
        <v>4.2846164000000009</v>
      </c>
      <c r="AC242">
        <f t="shared" si="83"/>
        <v>3.3741454999999991</v>
      </c>
      <c r="AD242">
        <f t="shared" si="84"/>
        <v>2.8770429599999998</v>
      </c>
      <c r="AE242">
        <f t="shared" si="85"/>
        <v>3.7116531199999994</v>
      </c>
      <c r="AF242">
        <f t="shared" si="86"/>
        <v>1.4248378800000001</v>
      </c>
      <c r="AG242">
        <f t="shared" si="87"/>
        <v>2.3241454999999984</v>
      </c>
      <c r="AH242">
        <f t="shared" si="88"/>
        <v>1.6538429599999995</v>
      </c>
      <c r="AI242">
        <f t="shared" si="89"/>
        <v>1.0499062399999985</v>
      </c>
      <c r="AJ242">
        <f t="shared" si="90"/>
        <v>0.89287206000000019</v>
      </c>
      <c r="AK242">
        <f t="shared" si="91"/>
        <v>0.80684042000000034</v>
      </c>
      <c r="AL242">
        <f t="shared" si="92"/>
        <v>0.86367459999999951</v>
      </c>
      <c r="AM242">
        <f t="shared" si="93"/>
        <v>1.2713113199999988</v>
      </c>
      <c r="AN242">
        <f t="shared" si="94"/>
        <v>0.91067713999999977</v>
      </c>
      <c r="AO242">
        <f t="shared" si="95"/>
        <v>1.017411319999999</v>
      </c>
      <c r="AP242">
        <f t="shared" si="96"/>
        <v>1.0106771399999994</v>
      </c>
      <c r="AQ242">
        <f t="shared" si="97"/>
        <v>1.3683138599999998</v>
      </c>
      <c r="AR242">
        <f t="shared" si="98"/>
        <v>1.8981847599999995</v>
      </c>
      <c r="AS242">
        <f t="shared" si="99"/>
        <v>1.5751480399999993</v>
      </c>
      <c r="AT242">
        <f t="shared" si="100"/>
        <v>1.9846164000000002</v>
      </c>
      <c r="AU242">
        <f t="shared" si="101"/>
        <v>1.3106771400000001</v>
      </c>
      <c r="AV242">
        <f t="shared" si="102"/>
        <v>2.0778822199999993</v>
      </c>
    </row>
    <row r="243" spans="23:48" x14ac:dyDescent="0.3">
      <c r="W243">
        <v>2807.9282400000002</v>
      </c>
      <c r="X243">
        <f t="shared" si="78"/>
        <v>6.6486932879999996</v>
      </c>
      <c r="Y243">
        <f t="shared" si="79"/>
        <v>5.6413004640000004</v>
      </c>
      <c r="Z243">
        <f t="shared" si="80"/>
        <v>4.5129722240000012</v>
      </c>
      <c r="AA243">
        <f t="shared" si="81"/>
        <v>4.0558009279999991</v>
      </c>
      <c r="AB243">
        <f t="shared" si="82"/>
        <v>4.2694435200000003</v>
      </c>
      <c r="AC243">
        <f t="shared" si="83"/>
        <v>3.355179399999999</v>
      </c>
      <c r="AD243">
        <f t="shared" si="84"/>
        <v>2.8558009279999998</v>
      </c>
      <c r="AE243">
        <f t="shared" si="85"/>
        <v>3.6995148159999989</v>
      </c>
      <c r="AF243">
        <f t="shared" si="86"/>
        <v>1.3990439840000004</v>
      </c>
      <c r="AG243">
        <f t="shared" si="87"/>
        <v>2.3051793999999983</v>
      </c>
      <c r="AH243">
        <f t="shared" si="88"/>
        <v>1.6326009279999996</v>
      </c>
      <c r="AI243">
        <f t="shared" si="89"/>
        <v>1.0256296319999976</v>
      </c>
      <c r="AJ243">
        <f t="shared" si="90"/>
        <v>0.86783680799999985</v>
      </c>
      <c r="AK243">
        <f t="shared" si="91"/>
        <v>0.78332245599999872</v>
      </c>
      <c r="AL243">
        <f t="shared" si="92"/>
        <v>0.84091527999999904</v>
      </c>
      <c r="AM243">
        <f t="shared" si="93"/>
        <v>1.2515865759999993</v>
      </c>
      <c r="AN243">
        <f t="shared" si="94"/>
        <v>0.89019375199999917</v>
      </c>
      <c r="AO243">
        <f t="shared" si="95"/>
        <v>0.99768657599999955</v>
      </c>
      <c r="AP243">
        <f t="shared" si="96"/>
        <v>0.99019375199999882</v>
      </c>
      <c r="AQ243">
        <f t="shared" si="97"/>
        <v>1.3508650479999993</v>
      </c>
      <c r="AR243">
        <f t="shared" si="98"/>
        <v>1.8845291679999994</v>
      </c>
      <c r="AS243">
        <f t="shared" si="99"/>
        <v>1.5584578719999991</v>
      </c>
      <c r="AT243">
        <f t="shared" si="100"/>
        <v>1.9694435199999996</v>
      </c>
      <c r="AU243">
        <f t="shared" si="101"/>
        <v>1.2901937519999995</v>
      </c>
      <c r="AV243">
        <f t="shared" si="102"/>
        <v>2.0619506959999994</v>
      </c>
    </row>
    <row r="244" spans="23:48" x14ac:dyDescent="0.3">
      <c r="W244">
        <v>2815.5158000000001</v>
      </c>
      <c r="X244">
        <f t="shared" si="78"/>
        <v>6.6388294599999993</v>
      </c>
      <c r="Y244">
        <f t="shared" si="79"/>
        <v>5.6306778800000004</v>
      </c>
      <c r="Z244">
        <f t="shared" si="80"/>
        <v>4.494762080000001</v>
      </c>
      <c r="AA244">
        <f t="shared" si="81"/>
        <v>4.034555759999999</v>
      </c>
      <c r="AB244">
        <f t="shared" si="82"/>
        <v>4.2542684000000008</v>
      </c>
      <c r="AC244">
        <f t="shared" si="83"/>
        <v>3.3362105</v>
      </c>
      <c r="AD244">
        <f t="shared" si="84"/>
        <v>2.8345557599999998</v>
      </c>
      <c r="AE244">
        <f t="shared" si="85"/>
        <v>3.6873747199999993</v>
      </c>
      <c r="AF244">
        <f t="shared" si="86"/>
        <v>1.37324628</v>
      </c>
      <c r="AG244">
        <f t="shared" si="87"/>
        <v>2.2862104999999993</v>
      </c>
      <c r="AH244">
        <f t="shared" si="88"/>
        <v>1.6113557599999995</v>
      </c>
      <c r="AI244">
        <f t="shared" si="89"/>
        <v>1.0013494399999985</v>
      </c>
      <c r="AJ244">
        <f t="shared" si="90"/>
        <v>0.84279785999999923</v>
      </c>
      <c r="AK244">
        <f t="shared" si="91"/>
        <v>0.75980101999999938</v>
      </c>
      <c r="AL244">
        <f t="shared" si="92"/>
        <v>0.81815259999999945</v>
      </c>
      <c r="AM244">
        <f t="shared" si="93"/>
        <v>1.2318589199999987</v>
      </c>
      <c r="AN244">
        <f t="shared" si="94"/>
        <v>0.86970733999999972</v>
      </c>
      <c r="AO244">
        <f t="shared" si="95"/>
        <v>0.97795891999999895</v>
      </c>
      <c r="AP244">
        <f t="shared" si="96"/>
        <v>0.96970733999999936</v>
      </c>
      <c r="AQ244">
        <f t="shared" si="97"/>
        <v>1.3334136599999997</v>
      </c>
      <c r="AR244">
        <f t="shared" si="98"/>
        <v>1.8708715599999994</v>
      </c>
      <c r="AS244">
        <f t="shared" si="99"/>
        <v>1.5417652399999993</v>
      </c>
      <c r="AT244">
        <f t="shared" si="100"/>
        <v>1.9542684000000001</v>
      </c>
      <c r="AU244">
        <f t="shared" si="101"/>
        <v>1.2697073400000001</v>
      </c>
      <c r="AV244">
        <f t="shared" si="102"/>
        <v>2.0460168200000002</v>
      </c>
    </row>
    <row r="245" spans="23:48" x14ac:dyDescent="0.3">
      <c r="W245">
        <v>2823.10448</v>
      </c>
      <c r="X245">
        <f t="shared" si="78"/>
        <v>6.6289641760000002</v>
      </c>
      <c r="Y245">
        <f t="shared" si="79"/>
        <v>5.6200537280000002</v>
      </c>
      <c r="Z245">
        <f t="shared" si="80"/>
        <v>4.4765492480000013</v>
      </c>
      <c r="AA245">
        <f t="shared" si="81"/>
        <v>4.0133074559999997</v>
      </c>
      <c r="AB245">
        <f t="shared" si="82"/>
        <v>4.2390910400000008</v>
      </c>
      <c r="AC245">
        <f t="shared" si="83"/>
        <v>3.3172388000000002</v>
      </c>
      <c r="AD245">
        <f t="shared" si="84"/>
        <v>2.8133074560000004</v>
      </c>
      <c r="AE245">
        <f t="shared" si="85"/>
        <v>3.6752328319999998</v>
      </c>
      <c r="AF245">
        <f t="shared" si="86"/>
        <v>1.3474447680000008</v>
      </c>
      <c r="AG245">
        <f t="shared" si="87"/>
        <v>2.2672387999999994</v>
      </c>
      <c r="AH245">
        <f t="shared" si="88"/>
        <v>1.5901074560000001</v>
      </c>
      <c r="AI245">
        <f t="shared" si="89"/>
        <v>0.9770656639999995</v>
      </c>
      <c r="AJ245">
        <f t="shared" si="90"/>
        <v>0.81775521600000012</v>
      </c>
      <c r="AK245">
        <f t="shared" si="91"/>
        <v>0.73627611200000054</v>
      </c>
      <c r="AL245">
        <f t="shared" si="92"/>
        <v>0.79538655999999897</v>
      </c>
      <c r="AM245">
        <f t="shared" si="93"/>
        <v>1.2121283519999997</v>
      </c>
      <c r="AN245">
        <f t="shared" si="94"/>
        <v>0.84921790400000052</v>
      </c>
      <c r="AO245">
        <f t="shared" si="95"/>
        <v>0.95822835199999989</v>
      </c>
      <c r="AP245">
        <f t="shared" si="96"/>
        <v>0.94921790400000017</v>
      </c>
      <c r="AQ245">
        <f t="shared" si="97"/>
        <v>1.3159596960000002</v>
      </c>
      <c r="AR245">
        <f t="shared" si="98"/>
        <v>1.8572119359999997</v>
      </c>
      <c r="AS245">
        <f t="shared" si="99"/>
        <v>1.5250701439999998</v>
      </c>
      <c r="AT245">
        <f t="shared" si="100"/>
        <v>1.9390910400000001</v>
      </c>
      <c r="AU245">
        <f t="shared" si="101"/>
        <v>1.2492179040000009</v>
      </c>
      <c r="AV245">
        <f t="shared" si="102"/>
        <v>2.030080592</v>
      </c>
    </row>
    <row r="246" spans="23:48" x14ac:dyDescent="0.3">
      <c r="W246">
        <v>2830.6942800000002</v>
      </c>
      <c r="X246">
        <f t="shared" si="78"/>
        <v>6.6190974359999997</v>
      </c>
      <c r="Y246">
        <f t="shared" si="79"/>
        <v>5.6094280080000001</v>
      </c>
      <c r="Z246">
        <f t="shared" si="80"/>
        <v>4.4583337280000013</v>
      </c>
      <c r="AA246">
        <f t="shared" si="81"/>
        <v>3.9920560159999985</v>
      </c>
      <c r="AB246">
        <f t="shared" si="82"/>
        <v>4.2239114400000002</v>
      </c>
      <c r="AC246">
        <f t="shared" si="83"/>
        <v>3.2982642999999996</v>
      </c>
      <c r="AD246">
        <f t="shared" si="84"/>
        <v>2.7920560159999992</v>
      </c>
      <c r="AE246">
        <f t="shared" si="85"/>
        <v>3.6630891519999995</v>
      </c>
      <c r="AF246">
        <f t="shared" si="86"/>
        <v>1.3216394479999991</v>
      </c>
      <c r="AG246">
        <f t="shared" si="87"/>
        <v>2.2482642999999989</v>
      </c>
      <c r="AH246">
        <f t="shared" si="88"/>
        <v>1.5688560159999989</v>
      </c>
      <c r="AI246">
        <f t="shared" si="89"/>
        <v>0.95277830399999885</v>
      </c>
      <c r="AJ246">
        <f t="shared" si="90"/>
        <v>0.79270887600000073</v>
      </c>
      <c r="AK246">
        <f t="shared" si="91"/>
        <v>0.71274773200000041</v>
      </c>
      <c r="AL246">
        <f t="shared" si="92"/>
        <v>0.77261715999999936</v>
      </c>
      <c r="AM246">
        <f t="shared" si="93"/>
        <v>1.1923948719999995</v>
      </c>
      <c r="AN246">
        <f t="shared" si="94"/>
        <v>0.82872544399999981</v>
      </c>
      <c r="AO246">
        <f t="shared" si="95"/>
        <v>0.9384948719999997</v>
      </c>
      <c r="AP246">
        <f t="shared" si="96"/>
        <v>0.92872544399999946</v>
      </c>
      <c r="AQ246">
        <f t="shared" si="97"/>
        <v>1.2985031559999998</v>
      </c>
      <c r="AR246">
        <f t="shared" si="98"/>
        <v>1.8435502959999992</v>
      </c>
      <c r="AS246">
        <f t="shared" si="99"/>
        <v>1.5083725839999991</v>
      </c>
      <c r="AT246">
        <f t="shared" si="100"/>
        <v>1.9239114399999995</v>
      </c>
      <c r="AU246">
        <f t="shared" si="101"/>
        <v>1.2287254440000002</v>
      </c>
      <c r="AV246">
        <f t="shared" si="102"/>
        <v>2.0141420119999998</v>
      </c>
    </row>
    <row r="247" spans="23:48" x14ac:dyDescent="0.3">
      <c r="W247">
        <v>2838.28521</v>
      </c>
      <c r="X247">
        <f t="shared" si="78"/>
        <v>6.6092292270000002</v>
      </c>
      <c r="Y247">
        <f t="shared" si="79"/>
        <v>5.5988007060000005</v>
      </c>
      <c r="Z247">
        <f t="shared" si="80"/>
        <v>4.4401154960000015</v>
      </c>
      <c r="AA247">
        <f t="shared" si="81"/>
        <v>3.9708014119999993</v>
      </c>
      <c r="AB247">
        <f t="shared" si="82"/>
        <v>4.2087295800000009</v>
      </c>
      <c r="AC247">
        <f t="shared" si="83"/>
        <v>3.2792869749999998</v>
      </c>
      <c r="AD247">
        <f t="shared" si="84"/>
        <v>2.770801412</v>
      </c>
      <c r="AE247">
        <f t="shared" si="85"/>
        <v>3.6509436639999997</v>
      </c>
      <c r="AF247">
        <f t="shared" si="86"/>
        <v>1.2958302860000011</v>
      </c>
      <c r="AG247">
        <f t="shared" si="87"/>
        <v>2.2292869749999991</v>
      </c>
      <c r="AH247">
        <f t="shared" si="88"/>
        <v>1.5476014119999997</v>
      </c>
      <c r="AI247">
        <f t="shared" si="89"/>
        <v>0.92848732799999922</v>
      </c>
      <c r="AJ247">
        <f t="shared" si="90"/>
        <v>0.76765880700000011</v>
      </c>
      <c r="AK247">
        <f t="shared" si="91"/>
        <v>0.68921584899999999</v>
      </c>
      <c r="AL247">
        <f t="shared" si="92"/>
        <v>0.74984436999999993</v>
      </c>
      <c r="AM247">
        <f t="shared" si="93"/>
        <v>1.1726584539999996</v>
      </c>
      <c r="AN247">
        <f t="shared" si="94"/>
        <v>0.80822993299999979</v>
      </c>
      <c r="AO247">
        <f t="shared" si="95"/>
        <v>0.91875845399999978</v>
      </c>
      <c r="AP247">
        <f t="shared" si="96"/>
        <v>0.90822993299999943</v>
      </c>
      <c r="AQ247">
        <f t="shared" si="97"/>
        <v>1.2810440170000001</v>
      </c>
      <c r="AR247">
        <f t="shared" si="98"/>
        <v>1.8298866220000001</v>
      </c>
      <c r="AS247">
        <f t="shared" si="99"/>
        <v>1.4916725379999995</v>
      </c>
      <c r="AT247">
        <f t="shared" si="100"/>
        <v>1.9087295800000001</v>
      </c>
      <c r="AU247">
        <f t="shared" si="101"/>
        <v>1.2082299330000001</v>
      </c>
      <c r="AV247">
        <f t="shared" si="102"/>
        <v>1.9982010590000003</v>
      </c>
    </row>
    <row r="248" spans="23:48" x14ac:dyDescent="0.3">
      <c r="W248">
        <v>2845.87725</v>
      </c>
      <c r="X248">
        <f t="shared" si="78"/>
        <v>6.5993595749999994</v>
      </c>
      <c r="Y248">
        <f t="shared" si="79"/>
        <v>5.5881718500000002</v>
      </c>
      <c r="Z248">
        <f t="shared" si="80"/>
        <v>4.4218946000000017</v>
      </c>
      <c r="AA248">
        <f t="shared" si="81"/>
        <v>3.9495436999999995</v>
      </c>
      <c r="AB248">
        <f t="shared" si="82"/>
        <v>4.1935455000000008</v>
      </c>
      <c r="AC248">
        <f t="shared" si="83"/>
        <v>3.2603068749999995</v>
      </c>
      <c r="AD248">
        <f t="shared" si="84"/>
        <v>2.7495437000000003</v>
      </c>
      <c r="AE248">
        <f t="shared" si="85"/>
        <v>3.6387963999999995</v>
      </c>
      <c r="AF248">
        <f t="shared" si="86"/>
        <v>1.2700173499999998</v>
      </c>
      <c r="AG248">
        <f t="shared" si="87"/>
        <v>2.2103068749999988</v>
      </c>
      <c r="AH248">
        <f t="shared" si="88"/>
        <v>1.5263437</v>
      </c>
      <c r="AI248">
        <f t="shared" si="89"/>
        <v>0.9041927999999988</v>
      </c>
      <c r="AJ248">
        <f t="shared" si="90"/>
        <v>0.74260507500000017</v>
      </c>
      <c r="AK248">
        <f t="shared" si="91"/>
        <v>0.66568052500000086</v>
      </c>
      <c r="AL248">
        <f t="shared" si="92"/>
        <v>0.72706824999999853</v>
      </c>
      <c r="AM248">
        <f t="shared" si="93"/>
        <v>1.1529191499999998</v>
      </c>
      <c r="AN248">
        <f t="shared" si="94"/>
        <v>0.78773142500000048</v>
      </c>
      <c r="AO248">
        <f t="shared" si="95"/>
        <v>0.89901914999999999</v>
      </c>
      <c r="AP248">
        <f t="shared" si="96"/>
        <v>0.88773142500000013</v>
      </c>
      <c r="AQ248">
        <f t="shared" si="97"/>
        <v>1.2635823249999998</v>
      </c>
      <c r="AR248">
        <f t="shared" si="98"/>
        <v>1.8162209499999999</v>
      </c>
      <c r="AS248">
        <f t="shared" si="99"/>
        <v>1.4749700499999996</v>
      </c>
      <c r="AT248">
        <f t="shared" si="100"/>
        <v>1.8935455000000001</v>
      </c>
      <c r="AU248">
        <f t="shared" si="101"/>
        <v>1.1877314250000008</v>
      </c>
      <c r="AV248">
        <f t="shared" si="102"/>
        <v>1.9822577749999999</v>
      </c>
    </row>
    <row r="249" spans="23:48" x14ac:dyDescent="0.3">
      <c r="W249">
        <v>2853.4704099999999</v>
      </c>
      <c r="X249">
        <f t="shared" si="78"/>
        <v>6.5894884669999998</v>
      </c>
      <c r="Y249">
        <f t="shared" si="79"/>
        <v>5.5775414259999998</v>
      </c>
      <c r="Z249">
        <f t="shared" si="80"/>
        <v>4.4036710160000014</v>
      </c>
      <c r="AA249">
        <f t="shared" si="81"/>
        <v>3.9282828519999997</v>
      </c>
      <c r="AB249">
        <f t="shared" si="82"/>
        <v>4.1783591800000011</v>
      </c>
      <c r="AC249">
        <f t="shared" si="83"/>
        <v>3.2413239750000002</v>
      </c>
      <c r="AD249">
        <f t="shared" si="84"/>
        <v>2.7282828520000004</v>
      </c>
      <c r="AE249">
        <f t="shared" si="85"/>
        <v>3.6266473439999993</v>
      </c>
      <c r="AF249">
        <f t="shared" si="86"/>
        <v>1.2442006060000015</v>
      </c>
      <c r="AG249">
        <f t="shared" si="87"/>
        <v>2.1913239749999995</v>
      </c>
      <c r="AH249">
        <f t="shared" si="88"/>
        <v>1.5050828520000001</v>
      </c>
      <c r="AI249">
        <f t="shared" si="89"/>
        <v>0.87989468799999848</v>
      </c>
      <c r="AJ249">
        <f t="shared" si="90"/>
        <v>0.71754764699999996</v>
      </c>
      <c r="AK249">
        <f t="shared" si="91"/>
        <v>0.64214172900000044</v>
      </c>
      <c r="AL249">
        <f t="shared" si="92"/>
        <v>0.70428876999999979</v>
      </c>
      <c r="AM249">
        <f t="shared" si="93"/>
        <v>1.1331769339999997</v>
      </c>
      <c r="AN249">
        <f t="shared" si="94"/>
        <v>0.76722989300000055</v>
      </c>
      <c r="AO249">
        <f t="shared" si="95"/>
        <v>0.87927693399999995</v>
      </c>
      <c r="AP249">
        <f t="shared" si="96"/>
        <v>0.8672298930000002</v>
      </c>
      <c r="AQ249">
        <f t="shared" si="97"/>
        <v>1.2461180570000003</v>
      </c>
      <c r="AR249">
        <f t="shared" si="98"/>
        <v>1.802553262</v>
      </c>
      <c r="AS249">
        <f t="shared" si="99"/>
        <v>1.458265098</v>
      </c>
      <c r="AT249">
        <f t="shared" si="100"/>
        <v>1.8783591800000004</v>
      </c>
      <c r="AU249">
        <f t="shared" si="101"/>
        <v>1.1672298930000009</v>
      </c>
      <c r="AV249">
        <f t="shared" si="102"/>
        <v>1.9663121390000002</v>
      </c>
    </row>
    <row r="250" spans="23:48" x14ac:dyDescent="0.3">
      <c r="W250">
        <v>2861.0646900000002</v>
      </c>
      <c r="X250">
        <f t="shared" si="78"/>
        <v>6.5796159029999997</v>
      </c>
      <c r="Y250">
        <f t="shared" si="79"/>
        <v>5.5669094340000003</v>
      </c>
      <c r="Z250">
        <f t="shared" si="80"/>
        <v>4.3854447440000008</v>
      </c>
      <c r="AA250">
        <f t="shared" si="81"/>
        <v>3.9070188679999998</v>
      </c>
      <c r="AB250">
        <f t="shared" si="82"/>
        <v>4.1631706200000007</v>
      </c>
      <c r="AC250">
        <f t="shared" si="83"/>
        <v>3.2223382749999994</v>
      </c>
      <c r="AD250">
        <f t="shared" si="84"/>
        <v>2.7070188680000005</v>
      </c>
      <c r="AE250">
        <f t="shared" si="85"/>
        <v>3.6144964959999992</v>
      </c>
      <c r="AF250">
        <f t="shared" si="86"/>
        <v>1.2183800539999989</v>
      </c>
      <c r="AG250">
        <f t="shared" si="87"/>
        <v>2.1723382749999987</v>
      </c>
      <c r="AH250">
        <f t="shared" si="88"/>
        <v>1.4838188680000002</v>
      </c>
      <c r="AI250">
        <f t="shared" si="89"/>
        <v>0.85559299199999828</v>
      </c>
      <c r="AJ250">
        <f t="shared" si="90"/>
        <v>0.69248652299999947</v>
      </c>
      <c r="AK250">
        <f t="shared" si="91"/>
        <v>0.61859946099999874</v>
      </c>
      <c r="AL250">
        <f t="shared" si="92"/>
        <v>0.68150592999999837</v>
      </c>
      <c r="AM250">
        <f t="shared" si="93"/>
        <v>1.1134318059999995</v>
      </c>
      <c r="AN250">
        <f t="shared" si="94"/>
        <v>0.74672533699999999</v>
      </c>
      <c r="AO250">
        <f t="shared" si="95"/>
        <v>0.85953180599999968</v>
      </c>
      <c r="AP250">
        <f t="shared" si="96"/>
        <v>0.84672533699999963</v>
      </c>
      <c r="AQ250">
        <f t="shared" si="97"/>
        <v>1.228651213</v>
      </c>
      <c r="AR250">
        <f t="shared" si="98"/>
        <v>1.7888835579999993</v>
      </c>
      <c r="AS250">
        <f t="shared" si="99"/>
        <v>1.4415576819999991</v>
      </c>
      <c r="AT250">
        <f t="shared" si="100"/>
        <v>1.86317062</v>
      </c>
      <c r="AU250">
        <f t="shared" si="101"/>
        <v>1.1467253370000003</v>
      </c>
      <c r="AV250">
        <f t="shared" si="102"/>
        <v>1.9503641509999996</v>
      </c>
    </row>
    <row r="251" spans="23:48" x14ac:dyDescent="0.3">
      <c r="W251">
        <v>2868.6601000000001</v>
      </c>
      <c r="X251">
        <f t="shared" si="78"/>
        <v>6.5697418699999997</v>
      </c>
      <c r="Y251">
        <f t="shared" si="79"/>
        <v>5.5562758600000004</v>
      </c>
      <c r="Z251">
        <f t="shared" si="80"/>
        <v>4.3672157600000014</v>
      </c>
      <c r="AA251">
        <f t="shared" si="81"/>
        <v>3.88575172</v>
      </c>
      <c r="AB251">
        <f t="shared" si="82"/>
        <v>4.1479798000000008</v>
      </c>
      <c r="AC251">
        <f t="shared" si="83"/>
        <v>3.2033497500000001</v>
      </c>
      <c r="AD251">
        <f t="shared" si="84"/>
        <v>2.6857517200000007</v>
      </c>
      <c r="AE251">
        <f t="shared" si="85"/>
        <v>3.6023438399999996</v>
      </c>
      <c r="AF251">
        <f t="shared" si="86"/>
        <v>1.19255566</v>
      </c>
      <c r="AG251">
        <f t="shared" si="87"/>
        <v>2.1533497499999994</v>
      </c>
      <c r="AH251">
        <f t="shared" si="88"/>
        <v>1.4625517200000004</v>
      </c>
      <c r="AI251">
        <f t="shared" si="89"/>
        <v>0.83128767999999909</v>
      </c>
      <c r="AJ251">
        <f t="shared" si="90"/>
        <v>0.66742166999999952</v>
      </c>
      <c r="AK251">
        <f t="shared" si="91"/>
        <v>0.5950536900000003</v>
      </c>
      <c r="AL251">
        <f t="shared" si="92"/>
        <v>0.65871969999999891</v>
      </c>
      <c r="AM251">
        <f t="shared" si="93"/>
        <v>1.0936837399999995</v>
      </c>
      <c r="AN251">
        <f t="shared" si="94"/>
        <v>0.72621773000000012</v>
      </c>
      <c r="AO251">
        <f t="shared" si="95"/>
        <v>0.83978373999999967</v>
      </c>
      <c r="AP251">
        <f t="shared" si="96"/>
        <v>0.82621772999999976</v>
      </c>
      <c r="AQ251">
        <f t="shared" si="97"/>
        <v>1.2111817699999996</v>
      </c>
      <c r="AR251">
        <f t="shared" si="98"/>
        <v>1.77521182</v>
      </c>
      <c r="AS251">
        <f t="shared" si="99"/>
        <v>1.4248477799999995</v>
      </c>
      <c r="AT251">
        <f t="shared" si="100"/>
        <v>1.8479798000000001</v>
      </c>
      <c r="AU251">
        <f t="shared" si="101"/>
        <v>1.1262177300000005</v>
      </c>
      <c r="AV251">
        <f t="shared" si="102"/>
        <v>1.9344137899999998</v>
      </c>
    </row>
    <row r="252" spans="23:48" x14ac:dyDescent="0.3">
      <c r="W252">
        <v>2876.2566200000001</v>
      </c>
      <c r="X252">
        <f t="shared" si="78"/>
        <v>6.5598663940000002</v>
      </c>
      <c r="Y252">
        <f t="shared" si="79"/>
        <v>5.5456407319999999</v>
      </c>
      <c r="Z252">
        <f t="shared" si="80"/>
        <v>4.348984112000001</v>
      </c>
      <c r="AA252">
        <f t="shared" si="81"/>
        <v>3.8644814639999989</v>
      </c>
      <c r="AB252">
        <f t="shared" si="82"/>
        <v>4.1327867600000001</v>
      </c>
      <c r="AC252">
        <f t="shared" si="83"/>
        <v>3.1843584499999995</v>
      </c>
      <c r="AD252">
        <f t="shared" si="84"/>
        <v>2.6644814639999996</v>
      </c>
      <c r="AE252">
        <f t="shared" si="85"/>
        <v>3.5901894079999996</v>
      </c>
      <c r="AF252">
        <f t="shared" si="86"/>
        <v>1.1667274919999997</v>
      </c>
      <c r="AG252">
        <f t="shared" si="87"/>
        <v>2.1343584499999988</v>
      </c>
      <c r="AH252">
        <f t="shared" si="88"/>
        <v>1.4412814639999993</v>
      </c>
      <c r="AI252">
        <f t="shared" si="89"/>
        <v>0.8069788159999991</v>
      </c>
      <c r="AJ252">
        <f t="shared" si="90"/>
        <v>0.64235315400000026</v>
      </c>
      <c r="AK252">
        <f t="shared" si="91"/>
        <v>0.57150447799999959</v>
      </c>
      <c r="AL252">
        <f t="shared" si="92"/>
        <v>0.63593013999999926</v>
      </c>
      <c r="AM252">
        <f t="shared" si="93"/>
        <v>1.0739327879999996</v>
      </c>
      <c r="AN252">
        <f t="shared" si="94"/>
        <v>0.70570712600000007</v>
      </c>
      <c r="AO252">
        <f t="shared" si="95"/>
        <v>0.82003278799999979</v>
      </c>
      <c r="AP252">
        <f t="shared" si="96"/>
        <v>0.80570712599999972</v>
      </c>
      <c r="AQ252">
        <f t="shared" si="97"/>
        <v>1.1937097740000002</v>
      </c>
      <c r="AR252">
        <f t="shared" si="98"/>
        <v>1.7615380839999997</v>
      </c>
      <c r="AS252">
        <f t="shared" si="99"/>
        <v>1.4081354359999994</v>
      </c>
      <c r="AT252">
        <f t="shared" si="100"/>
        <v>1.8327867599999994</v>
      </c>
      <c r="AU252">
        <f t="shared" si="101"/>
        <v>1.1057071260000004</v>
      </c>
      <c r="AV252">
        <f t="shared" si="102"/>
        <v>1.9184610979999999</v>
      </c>
    </row>
    <row r="253" spans="23:48" x14ac:dyDescent="0.3">
      <c r="W253">
        <v>2883.8542699999998</v>
      </c>
      <c r="X253">
        <f t="shared" si="78"/>
        <v>6.5499894489999999</v>
      </c>
      <c r="Y253">
        <f t="shared" si="79"/>
        <v>5.5350040220000007</v>
      </c>
      <c r="Z253">
        <f t="shared" si="80"/>
        <v>4.3307497520000018</v>
      </c>
      <c r="AA253">
        <f t="shared" si="81"/>
        <v>3.8432080440000007</v>
      </c>
      <c r="AB253">
        <f t="shared" si="82"/>
        <v>4.1175914600000008</v>
      </c>
      <c r="AC253">
        <f t="shared" si="83"/>
        <v>3.1653643250000005</v>
      </c>
      <c r="AD253">
        <f t="shared" si="84"/>
        <v>2.6432080440000014</v>
      </c>
      <c r="AE253">
        <f t="shared" si="85"/>
        <v>3.5780331680000002</v>
      </c>
      <c r="AF253">
        <f t="shared" si="86"/>
        <v>1.1408954820000012</v>
      </c>
      <c r="AG253">
        <f t="shared" si="87"/>
        <v>2.1153643249999998</v>
      </c>
      <c r="AH253">
        <f t="shared" si="88"/>
        <v>1.4200080440000011</v>
      </c>
      <c r="AI253">
        <f t="shared" si="89"/>
        <v>0.78266633600000013</v>
      </c>
      <c r="AJ253">
        <f t="shared" si="90"/>
        <v>0.61728090900000154</v>
      </c>
      <c r="AK253">
        <f t="shared" si="91"/>
        <v>0.54795176300000037</v>
      </c>
      <c r="AL253">
        <f t="shared" si="92"/>
        <v>0.61313718999999978</v>
      </c>
      <c r="AM253">
        <f t="shared" si="93"/>
        <v>1.054178898</v>
      </c>
      <c r="AN253">
        <f t="shared" si="94"/>
        <v>0.68519347100000072</v>
      </c>
      <c r="AO253">
        <f t="shared" si="95"/>
        <v>0.80027889800000018</v>
      </c>
      <c r="AP253">
        <f t="shared" si="96"/>
        <v>0.78519347100000036</v>
      </c>
      <c r="AQ253">
        <f t="shared" si="97"/>
        <v>1.1762351790000007</v>
      </c>
      <c r="AR253">
        <f t="shared" si="98"/>
        <v>1.7478623139999998</v>
      </c>
      <c r="AS253">
        <f t="shared" si="99"/>
        <v>1.3914206059999996</v>
      </c>
      <c r="AT253">
        <f t="shared" si="100"/>
        <v>1.81759146</v>
      </c>
      <c r="AU253">
        <f t="shared" si="101"/>
        <v>1.0851934710000011</v>
      </c>
      <c r="AV253">
        <f t="shared" si="102"/>
        <v>1.9025060330000008</v>
      </c>
    </row>
    <row r="254" spans="23:48" x14ac:dyDescent="0.3">
      <c r="W254">
        <v>2891.4530300000001</v>
      </c>
      <c r="X254">
        <f t="shared" si="78"/>
        <v>6.5401110609999993</v>
      </c>
      <c r="Y254">
        <f t="shared" si="79"/>
        <v>5.5243657580000001</v>
      </c>
      <c r="Z254">
        <f t="shared" si="80"/>
        <v>4.3125127280000006</v>
      </c>
      <c r="AA254">
        <f t="shared" si="81"/>
        <v>3.8219315159999994</v>
      </c>
      <c r="AB254">
        <f t="shared" si="82"/>
        <v>4.1023939400000007</v>
      </c>
      <c r="AC254">
        <f t="shared" si="83"/>
        <v>3.1463674249999993</v>
      </c>
      <c r="AD254">
        <f t="shared" si="84"/>
        <v>2.6219315160000001</v>
      </c>
      <c r="AE254">
        <f t="shared" si="85"/>
        <v>3.5658751519999994</v>
      </c>
      <c r="AF254">
        <f t="shared" si="86"/>
        <v>1.1150596979999996</v>
      </c>
      <c r="AG254">
        <f t="shared" si="87"/>
        <v>2.0963674249999986</v>
      </c>
      <c r="AH254">
        <f t="shared" si="88"/>
        <v>1.3987315159999998</v>
      </c>
      <c r="AI254">
        <f t="shared" si="89"/>
        <v>0.75835030399999859</v>
      </c>
      <c r="AJ254">
        <f t="shared" si="90"/>
        <v>0.59220500099999995</v>
      </c>
      <c r="AK254">
        <f t="shared" si="91"/>
        <v>0.52439560699999888</v>
      </c>
      <c r="AL254">
        <f t="shared" si="92"/>
        <v>0.59034090999999833</v>
      </c>
      <c r="AM254">
        <f t="shared" si="93"/>
        <v>1.0344221219999987</v>
      </c>
      <c r="AN254">
        <f t="shared" si="94"/>
        <v>0.66467681899999942</v>
      </c>
      <c r="AO254">
        <f t="shared" si="95"/>
        <v>0.78052212199999893</v>
      </c>
      <c r="AP254">
        <f t="shared" si="96"/>
        <v>0.76467681899999906</v>
      </c>
      <c r="AQ254">
        <f t="shared" si="97"/>
        <v>1.1587580309999996</v>
      </c>
      <c r="AR254">
        <f t="shared" si="98"/>
        <v>1.7341845459999998</v>
      </c>
      <c r="AS254">
        <f t="shared" si="99"/>
        <v>1.3747033339999994</v>
      </c>
      <c r="AT254">
        <f t="shared" si="100"/>
        <v>1.80239394</v>
      </c>
      <c r="AU254">
        <f t="shared" si="101"/>
        <v>1.0646768189999998</v>
      </c>
      <c r="AV254">
        <f t="shared" si="102"/>
        <v>1.8865486369999998</v>
      </c>
    </row>
    <row r="255" spans="23:48" x14ac:dyDescent="0.3">
      <c r="W255">
        <v>2899.0529200000001</v>
      </c>
      <c r="X255">
        <f t="shared" si="78"/>
        <v>6.5302312039999997</v>
      </c>
      <c r="Y255">
        <f t="shared" si="79"/>
        <v>5.513725912</v>
      </c>
      <c r="Z255">
        <f t="shared" si="80"/>
        <v>4.2942729920000007</v>
      </c>
      <c r="AA255">
        <f t="shared" si="81"/>
        <v>3.8006518239999991</v>
      </c>
      <c r="AB255">
        <f t="shared" si="82"/>
        <v>4.0871941600000001</v>
      </c>
      <c r="AC255">
        <f t="shared" si="83"/>
        <v>3.1273676999999998</v>
      </c>
      <c r="AD255">
        <f t="shared" si="84"/>
        <v>2.6006518239999998</v>
      </c>
      <c r="AE255">
        <f t="shared" si="85"/>
        <v>3.5537153279999991</v>
      </c>
      <c r="AF255">
        <f t="shared" si="86"/>
        <v>1.0892200719999998</v>
      </c>
      <c r="AG255">
        <f t="shared" si="87"/>
        <v>2.077367699999999</v>
      </c>
      <c r="AH255">
        <f t="shared" si="88"/>
        <v>1.3774518239999995</v>
      </c>
      <c r="AI255">
        <f t="shared" si="89"/>
        <v>0.73403065599999806</v>
      </c>
      <c r="AJ255">
        <f t="shared" si="90"/>
        <v>0.56712536400000069</v>
      </c>
      <c r="AK255">
        <f t="shared" si="91"/>
        <v>0.50083594800000064</v>
      </c>
      <c r="AL255">
        <f t="shared" si="92"/>
        <v>0.56754123999999884</v>
      </c>
      <c r="AM255">
        <f t="shared" si="93"/>
        <v>1.0146624079999995</v>
      </c>
      <c r="AN255">
        <f t="shared" si="94"/>
        <v>0.6441571159999997</v>
      </c>
      <c r="AO255">
        <f t="shared" si="95"/>
        <v>0.76076240799999972</v>
      </c>
      <c r="AP255">
        <f t="shared" si="96"/>
        <v>0.74415711599999934</v>
      </c>
      <c r="AQ255">
        <f t="shared" si="97"/>
        <v>1.1412782840000002</v>
      </c>
      <c r="AR255">
        <f t="shared" si="98"/>
        <v>1.7205047439999994</v>
      </c>
      <c r="AS255">
        <f t="shared" si="99"/>
        <v>1.3579835759999996</v>
      </c>
      <c r="AT255">
        <f t="shared" si="100"/>
        <v>1.7871941599999994</v>
      </c>
      <c r="AU255">
        <f t="shared" si="101"/>
        <v>1.0441571160000001</v>
      </c>
      <c r="AV255">
        <f t="shared" si="102"/>
        <v>1.8705888679999996</v>
      </c>
    </row>
    <row r="256" spans="23:48" x14ac:dyDescent="0.3">
      <c r="W256">
        <v>2906.6539200000002</v>
      </c>
      <c r="X256">
        <f t="shared" si="78"/>
        <v>6.5203499039999997</v>
      </c>
      <c r="Y256">
        <f t="shared" si="79"/>
        <v>5.503084512</v>
      </c>
      <c r="Z256">
        <f t="shared" si="80"/>
        <v>4.2760305920000006</v>
      </c>
      <c r="AA256">
        <f t="shared" si="81"/>
        <v>3.7793690239999993</v>
      </c>
      <c r="AB256">
        <f t="shared" si="82"/>
        <v>4.0719921600000006</v>
      </c>
      <c r="AC256">
        <f t="shared" si="83"/>
        <v>3.1083651999999997</v>
      </c>
      <c r="AD256">
        <f t="shared" si="84"/>
        <v>2.579369024</v>
      </c>
      <c r="AE256">
        <f t="shared" si="85"/>
        <v>3.5415537279999993</v>
      </c>
      <c r="AF256">
        <f t="shared" si="86"/>
        <v>1.0633766720000004</v>
      </c>
      <c r="AG256">
        <f t="shared" si="87"/>
        <v>2.058365199999999</v>
      </c>
      <c r="AH256">
        <f t="shared" si="88"/>
        <v>1.3561690239999997</v>
      </c>
      <c r="AI256">
        <f t="shared" si="89"/>
        <v>0.70970745599999852</v>
      </c>
      <c r="AJ256">
        <f t="shared" si="90"/>
        <v>0.54204206400000032</v>
      </c>
      <c r="AK256">
        <f t="shared" si="91"/>
        <v>0.47727284800000014</v>
      </c>
      <c r="AL256">
        <f t="shared" si="92"/>
        <v>0.54473823999999915</v>
      </c>
      <c r="AM256">
        <f t="shared" si="93"/>
        <v>0.99489980799999866</v>
      </c>
      <c r="AN256">
        <f t="shared" si="94"/>
        <v>0.6236344159999998</v>
      </c>
      <c r="AO256">
        <f t="shared" si="95"/>
        <v>0.74099980799999887</v>
      </c>
      <c r="AP256">
        <f t="shared" si="96"/>
        <v>0.72363441599999945</v>
      </c>
      <c r="AQ256">
        <f t="shared" si="97"/>
        <v>1.123795984</v>
      </c>
      <c r="AR256">
        <f t="shared" si="98"/>
        <v>1.7068229439999998</v>
      </c>
      <c r="AS256">
        <f t="shared" si="99"/>
        <v>1.3412613759999994</v>
      </c>
      <c r="AT256">
        <f t="shared" si="100"/>
        <v>1.7719921599999999</v>
      </c>
      <c r="AU256">
        <f t="shared" si="101"/>
        <v>1.0236344160000002</v>
      </c>
      <c r="AV256">
        <f t="shared" si="102"/>
        <v>1.8546267679999993</v>
      </c>
    </row>
    <row r="257" spans="23:48" x14ac:dyDescent="0.3">
      <c r="W257">
        <v>2914.25605</v>
      </c>
      <c r="X257">
        <f t="shared" si="78"/>
        <v>6.5104671349999998</v>
      </c>
      <c r="Y257">
        <f t="shared" si="79"/>
        <v>5.4924415299999998</v>
      </c>
      <c r="Z257">
        <f t="shared" si="80"/>
        <v>4.2577854800000017</v>
      </c>
      <c r="AA257">
        <f t="shared" si="81"/>
        <v>3.7580830599999988</v>
      </c>
      <c r="AB257">
        <f t="shared" si="82"/>
        <v>4.0567879000000007</v>
      </c>
      <c r="AC257">
        <f t="shared" si="83"/>
        <v>3.0893598749999995</v>
      </c>
      <c r="AD257">
        <f t="shared" si="84"/>
        <v>2.5580830599999995</v>
      </c>
      <c r="AE257">
        <f t="shared" si="85"/>
        <v>3.5293903199999992</v>
      </c>
      <c r="AF257">
        <f t="shared" si="86"/>
        <v>1.0375294300000011</v>
      </c>
      <c r="AG257">
        <f t="shared" si="87"/>
        <v>2.0393598749999988</v>
      </c>
      <c r="AH257">
        <f t="shared" si="88"/>
        <v>1.3348830599999992</v>
      </c>
      <c r="AI257">
        <f t="shared" si="89"/>
        <v>0.68538063999999821</v>
      </c>
      <c r="AJ257">
        <f t="shared" si="90"/>
        <v>0.51695503500000051</v>
      </c>
      <c r="AK257">
        <f t="shared" si="91"/>
        <v>0.45370624499999934</v>
      </c>
      <c r="AL257">
        <f t="shared" si="92"/>
        <v>0.52193184999999964</v>
      </c>
      <c r="AM257">
        <f t="shared" si="93"/>
        <v>0.97513426999999986</v>
      </c>
      <c r="AN257">
        <f t="shared" si="94"/>
        <v>0.6031086650000006</v>
      </c>
      <c r="AO257">
        <f t="shared" si="95"/>
        <v>0.72123427000000007</v>
      </c>
      <c r="AP257">
        <f t="shared" si="96"/>
        <v>0.70310866500000024</v>
      </c>
      <c r="AQ257">
        <f t="shared" si="97"/>
        <v>1.1063110849999997</v>
      </c>
      <c r="AR257">
        <f t="shared" si="98"/>
        <v>1.6931391099999997</v>
      </c>
      <c r="AS257">
        <f t="shared" si="99"/>
        <v>1.3245366899999995</v>
      </c>
      <c r="AT257">
        <f t="shared" si="100"/>
        <v>1.7567879</v>
      </c>
      <c r="AU257">
        <f t="shared" si="101"/>
        <v>1.003108665000001</v>
      </c>
      <c r="AV257">
        <f t="shared" si="102"/>
        <v>1.8386622949999998</v>
      </c>
    </row>
    <row r="258" spans="23:48" x14ac:dyDescent="0.3">
      <c r="W258">
        <v>2921.8593000000001</v>
      </c>
      <c r="X258">
        <f t="shared" si="78"/>
        <v>6.5005829099999994</v>
      </c>
      <c r="Y258">
        <f t="shared" si="79"/>
        <v>5.4817969800000004</v>
      </c>
      <c r="Z258">
        <f t="shared" si="80"/>
        <v>4.2395376800000015</v>
      </c>
      <c r="AA258">
        <f t="shared" si="81"/>
        <v>3.73679396</v>
      </c>
      <c r="AB258">
        <f t="shared" si="82"/>
        <v>4.041581400000001</v>
      </c>
      <c r="AC258">
        <f t="shared" si="83"/>
        <v>3.0703517499999995</v>
      </c>
      <c r="AD258">
        <f t="shared" si="84"/>
        <v>2.5367939600000007</v>
      </c>
      <c r="AE258">
        <f t="shared" si="85"/>
        <v>3.5172251199999991</v>
      </c>
      <c r="AF258">
        <f t="shared" si="86"/>
        <v>1.0116783799999993</v>
      </c>
      <c r="AG258">
        <f t="shared" si="87"/>
        <v>2.0203517499999988</v>
      </c>
      <c r="AH258">
        <f t="shared" si="88"/>
        <v>1.3135939600000004</v>
      </c>
      <c r="AI258">
        <f t="shared" si="89"/>
        <v>0.66105023999999801</v>
      </c>
      <c r="AJ258">
        <f t="shared" si="90"/>
        <v>0.49186431000000042</v>
      </c>
      <c r="AK258">
        <f t="shared" si="91"/>
        <v>0.43013616999999904</v>
      </c>
      <c r="AL258">
        <f t="shared" si="92"/>
        <v>0.49912209999999924</v>
      </c>
      <c r="AM258">
        <f t="shared" si="93"/>
        <v>0.95536581999999903</v>
      </c>
      <c r="AN258">
        <f t="shared" si="94"/>
        <v>0.58257988999999988</v>
      </c>
      <c r="AO258">
        <f t="shared" si="95"/>
        <v>0.70146581999999924</v>
      </c>
      <c r="AP258">
        <f t="shared" si="96"/>
        <v>0.68257988999999952</v>
      </c>
      <c r="AQ258">
        <f t="shared" si="97"/>
        <v>1.0888236099999995</v>
      </c>
      <c r="AR258">
        <f t="shared" si="98"/>
        <v>1.6794532599999998</v>
      </c>
      <c r="AS258">
        <f t="shared" si="99"/>
        <v>1.3078095399999992</v>
      </c>
      <c r="AT258">
        <f t="shared" si="100"/>
        <v>1.7415814000000003</v>
      </c>
      <c r="AU258">
        <f t="shared" si="101"/>
        <v>0.98257989000000023</v>
      </c>
      <c r="AV258">
        <f t="shared" si="102"/>
        <v>1.8226954700000002</v>
      </c>
    </row>
    <row r="259" spans="23:48" x14ac:dyDescent="0.3">
      <c r="W259">
        <v>2929.4636700000001</v>
      </c>
      <c r="X259">
        <f t="shared" si="78"/>
        <v>6.4906972289999993</v>
      </c>
      <c r="Y259">
        <f t="shared" si="79"/>
        <v>5.471150862</v>
      </c>
      <c r="Z259">
        <f t="shared" si="80"/>
        <v>4.221287192000001</v>
      </c>
      <c r="AA259">
        <f t="shared" si="81"/>
        <v>3.7155017239999992</v>
      </c>
      <c r="AB259">
        <f t="shared" si="82"/>
        <v>4.0263726600000007</v>
      </c>
      <c r="AC259">
        <f t="shared" si="83"/>
        <v>3.0513408249999996</v>
      </c>
      <c r="AD259">
        <f t="shared" si="84"/>
        <v>2.5155017239999999</v>
      </c>
      <c r="AE259">
        <f t="shared" si="85"/>
        <v>3.5050581279999991</v>
      </c>
      <c r="AF259">
        <f t="shared" si="86"/>
        <v>0.98582352200000045</v>
      </c>
      <c r="AG259">
        <f t="shared" si="87"/>
        <v>2.0013408249999989</v>
      </c>
      <c r="AH259">
        <f t="shared" si="88"/>
        <v>1.2923017239999997</v>
      </c>
      <c r="AI259">
        <f t="shared" si="89"/>
        <v>0.63671625599999793</v>
      </c>
      <c r="AJ259">
        <f t="shared" si="90"/>
        <v>0.46676988900000005</v>
      </c>
      <c r="AK259">
        <f t="shared" si="91"/>
        <v>0.40656262299999923</v>
      </c>
      <c r="AL259">
        <f t="shared" si="92"/>
        <v>0.47630898999999971</v>
      </c>
      <c r="AM259">
        <f t="shared" si="93"/>
        <v>0.93559445799999885</v>
      </c>
      <c r="AN259">
        <f t="shared" si="94"/>
        <v>0.56204809099999942</v>
      </c>
      <c r="AO259">
        <f t="shared" si="95"/>
        <v>0.68169445799999906</v>
      </c>
      <c r="AP259">
        <f t="shared" si="96"/>
        <v>0.66204809099999906</v>
      </c>
      <c r="AQ259">
        <f t="shared" si="97"/>
        <v>1.0713335590000002</v>
      </c>
      <c r="AR259">
        <f t="shared" si="98"/>
        <v>1.6657653939999992</v>
      </c>
      <c r="AS259">
        <f t="shared" si="99"/>
        <v>1.2910799259999992</v>
      </c>
      <c r="AT259">
        <f t="shared" si="100"/>
        <v>1.72637266</v>
      </c>
      <c r="AU259">
        <f t="shared" si="101"/>
        <v>0.96204809099999977</v>
      </c>
      <c r="AV259">
        <f t="shared" si="102"/>
        <v>1.8067262929999997</v>
      </c>
    </row>
    <row r="260" spans="23:48" x14ac:dyDescent="0.3">
      <c r="W260">
        <v>2937.0691499999998</v>
      </c>
      <c r="X260">
        <f t="shared" si="78"/>
        <v>6.4808101049999998</v>
      </c>
      <c r="Y260">
        <f t="shared" si="79"/>
        <v>5.4605031900000007</v>
      </c>
      <c r="Z260">
        <f t="shared" si="80"/>
        <v>4.2030340400000021</v>
      </c>
      <c r="AA260">
        <f t="shared" si="81"/>
        <v>3.6942063800000007</v>
      </c>
      <c r="AB260">
        <f t="shared" si="82"/>
        <v>4.0111617000000015</v>
      </c>
      <c r="AC260">
        <f t="shared" si="83"/>
        <v>3.0323271250000001</v>
      </c>
      <c r="AD260">
        <f t="shared" si="84"/>
        <v>2.4942063800000014</v>
      </c>
      <c r="AE260">
        <f t="shared" si="85"/>
        <v>3.4928893599999995</v>
      </c>
      <c r="AF260">
        <f t="shared" si="86"/>
        <v>0.95996489000000018</v>
      </c>
      <c r="AG260">
        <f t="shared" si="87"/>
        <v>1.9823271249999994</v>
      </c>
      <c r="AH260">
        <f t="shared" si="88"/>
        <v>1.2710063800000011</v>
      </c>
      <c r="AI260">
        <f t="shared" si="89"/>
        <v>0.61237871999999882</v>
      </c>
      <c r="AJ260">
        <f t="shared" si="90"/>
        <v>0.44167180500000036</v>
      </c>
      <c r="AK260">
        <f t="shared" si="91"/>
        <v>0.38298563500000071</v>
      </c>
      <c r="AL260">
        <f t="shared" si="92"/>
        <v>0.45349254999999999</v>
      </c>
      <c r="AM260">
        <f t="shared" si="93"/>
        <v>0.91582020999999969</v>
      </c>
      <c r="AN260">
        <f t="shared" si="94"/>
        <v>0.54151329500000056</v>
      </c>
      <c r="AO260">
        <f t="shared" si="95"/>
        <v>0.6619202099999999</v>
      </c>
      <c r="AP260">
        <f t="shared" si="96"/>
        <v>0.64151329500000021</v>
      </c>
      <c r="AQ260">
        <f t="shared" si="97"/>
        <v>1.0538409550000001</v>
      </c>
      <c r="AR260">
        <f t="shared" si="98"/>
        <v>1.6520755300000003</v>
      </c>
      <c r="AS260">
        <f t="shared" si="99"/>
        <v>1.2743478699999997</v>
      </c>
      <c r="AT260">
        <f t="shared" si="100"/>
        <v>1.7111617000000008</v>
      </c>
      <c r="AU260">
        <f t="shared" si="101"/>
        <v>0.94151329500000092</v>
      </c>
      <c r="AV260">
        <f t="shared" si="102"/>
        <v>1.7907547850000007</v>
      </c>
    </row>
    <row r="261" spans="23:48" x14ac:dyDescent="0.3">
      <c r="W261">
        <v>2944.6757600000001</v>
      </c>
      <c r="X261">
        <f t="shared" si="78"/>
        <v>6.4709215119999994</v>
      </c>
      <c r="Y261">
        <f t="shared" si="79"/>
        <v>5.4498539360000002</v>
      </c>
      <c r="Z261">
        <f t="shared" si="80"/>
        <v>4.1847781760000009</v>
      </c>
      <c r="AA261">
        <f t="shared" si="81"/>
        <v>3.6729078719999997</v>
      </c>
      <c r="AB261">
        <f t="shared" si="82"/>
        <v>3.9959484800000009</v>
      </c>
      <c r="AC261">
        <f t="shared" si="83"/>
        <v>3.0133105999999996</v>
      </c>
      <c r="AD261">
        <f t="shared" si="84"/>
        <v>2.4729078720000004</v>
      </c>
      <c r="AE261">
        <f t="shared" si="85"/>
        <v>3.4807187839999996</v>
      </c>
      <c r="AF261">
        <f t="shared" si="86"/>
        <v>0.93410241599999999</v>
      </c>
      <c r="AG261">
        <f t="shared" si="87"/>
        <v>1.9633105999999989</v>
      </c>
      <c r="AH261">
        <f t="shared" si="88"/>
        <v>1.2497078720000001</v>
      </c>
      <c r="AI261">
        <f t="shared" si="89"/>
        <v>0.58803756799999896</v>
      </c>
      <c r="AJ261">
        <f t="shared" si="90"/>
        <v>0.41656999199999944</v>
      </c>
      <c r="AK261">
        <f t="shared" si="91"/>
        <v>0.35940514400000012</v>
      </c>
      <c r="AL261">
        <f t="shared" si="92"/>
        <v>0.43067271999999868</v>
      </c>
      <c r="AM261">
        <f t="shared" si="93"/>
        <v>0.89604302399999902</v>
      </c>
      <c r="AN261">
        <f t="shared" si="94"/>
        <v>0.52097544799999973</v>
      </c>
      <c r="AO261">
        <f t="shared" si="95"/>
        <v>0.64214302399999923</v>
      </c>
      <c r="AP261">
        <f t="shared" si="96"/>
        <v>0.62097544799999937</v>
      </c>
      <c r="AQ261">
        <f t="shared" si="97"/>
        <v>1.0363457519999999</v>
      </c>
      <c r="AR261">
        <f t="shared" si="98"/>
        <v>1.638383632</v>
      </c>
      <c r="AS261">
        <f t="shared" si="99"/>
        <v>1.2576133279999997</v>
      </c>
      <c r="AT261">
        <f t="shared" si="100"/>
        <v>1.6959484800000002</v>
      </c>
      <c r="AU261">
        <f t="shared" si="101"/>
        <v>0.92097544800000009</v>
      </c>
      <c r="AV261">
        <f t="shared" si="102"/>
        <v>1.774780904</v>
      </c>
    </row>
    <row r="262" spans="23:48" x14ac:dyDescent="0.3">
      <c r="W262">
        <v>2952.2834899999998</v>
      </c>
      <c r="X262">
        <f t="shared" ref="X262:X324" si="103">-0.0013*W262+10.299</f>
        <v>6.4610314629999994</v>
      </c>
      <c r="Y262">
        <f t="shared" ref="Y262:Y324" si="104">-0.0014*W262+9.5724</f>
        <v>5.4392031140000006</v>
      </c>
      <c r="Z262">
        <f t="shared" ref="Z262:Z324" si="105">-0.0024*W262+11.252</f>
        <v>4.166519624000002</v>
      </c>
      <c r="AA262">
        <f t="shared" ref="AA262:AA324" si="106">-0.0028*W262+11.918</f>
        <v>3.6516062280000003</v>
      </c>
      <c r="AB262">
        <f t="shared" ref="AB262:AB324" si="107">-0.002*W262+9.8853</f>
        <v>3.9807330200000015</v>
      </c>
      <c r="AC262">
        <f t="shared" ref="AC262:AC324" si="108">-0.0025*W262+10.375</f>
        <v>2.9942912750000001</v>
      </c>
      <c r="AD262">
        <f t="shared" ref="AD262:AD324" si="109">-0.0028*W262+10.718</f>
        <v>2.4516062280000011</v>
      </c>
      <c r="AE262">
        <f t="shared" ref="AE262:AE324" si="110">-0.0016*W262+8.1922</f>
        <v>3.4685464159999997</v>
      </c>
      <c r="AF262">
        <f t="shared" ref="AF262:AF324" si="111">-0.0034*W262+10.946</f>
        <v>0.90823613400000092</v>
      </c>
      <c r="AG262">
        <f t="shared" ref="AG262:AG324" si="112">-0.0025*W262+9.325</f>
        <v>1.9442912749999994</v>
      </c>
      <c r="AH262">
        <f t="shared" ref="AH262:AH324" si="113">-0.0028*W262+9.4948</f>
        <v>1.2284062280000008</v>
      </c>
      <c r="AI262">
        <f t="shared" ref="AI262:AI324" si="114">-0.0032*W262+10.011</f>
        <v>0.5636928319999992</v>
      </c>
      <c r="AJ262">
        <f t="shared" ref="AJ262:AJ324" si="115">-0.0033*W262+10.134</f>
        <v>0.39146448300000181</v>
      </c>
      <c r="AK262">
        <f t="shared" ref="AK262:AK324" si="116">-0.0031*W262+9.4879</f>
        <v>0.33582118100000002</v>
      </c>
      <c r="AL262">
        <f t="shared" ref="AL262:AL324" si="117">-0.003*W262+9.2647</f>
        <v>0.40784953000000002</v>
      </c>
      <c r="AM262">
        <f t="shared" ref="AM262:AM324" si="118">-0.0026*W262+8.5522</f>
        <v>0.87626292599999989</v>
      </c>
      <c r="AN262">
        <f t="shared" ref="AN262:AN324" si="119">-0.0027*W262+8.4716</f>
        <v>0.50043457700000094</v>
      </c>
      <c r="AO262">
        <f t="shared" ref="AO262:AO324" si="120">-0.0026*W262+8.2983</f>
        <v>0.62236292600000009</v>
      </c>
      <c r="AP262">
        <f t="shared" ref="AP262:AP324" si="121">-0.0027*W262+8.5716</f>
        <v>0.60043457700000058</v>
      </c>
      <c r="AQ262">
        <f t="shared" ref="AQ262:AQ324" si="122">-0.0023*W262+7.8091</f>
        <v>1.0188479730000006</v>
      </c>
      <c r="AR262">
        <f t="shared" ref="AR262:AR324" si="123">-0.0018*W262+6.9388</f>
        <v>1.6246897179999999</v>
      </c>
      <c r="AS262">
        <f t="shared" ref="AS262:AS324" si="124">-0.0022*W262+7.7359</f>
        <v>1.2408763220000001</v>
      </c>
      <c r="AT262">
        <f t="shared" ref="AT262:AT324" si="125">-0.002*W262+7.5853</f>
        <v>1.6807330200000008</v>
      </c>
      <c r="AU262">
        <f t="shared" ref="AU262:AU324" si="126">-0.0027*W262+8.8716</f>
        <v>0.90043457700000129</v>
      </c>
      <c r="AV262">
        <f t="shared" ref="AV262:AV324" si="127">-0.0021*W262+7.9586</f>
        <v>1.758804671</v>
      </c>
    </row>
    <row r="263" spans="23:48" x14ac:dyDescent="0.3">
      <c r="W263">
        <v>2959.8923399999999</v>
      </c>
      <c r="X263">
        <f t="shared" si="103"/>
        <v>6.4511399579999997</v>
      </c>
      <c r="Y263">
        <f t="shared" si="104"/>
        <v>5.4285507239999999</v>
      </c>
      <c r="Z263">
        <f t="shared" si="105"/>
        <v>4.1482583840000018</v>
      </c>
      <c r="AA263">
        <f t="shared" si="106"/>
        <v>3.6303014479999991</v>
      </c>
      <c r="AB263">
        <f t="shared" si="107"/>
        <v>3.9655153200000006</v>
      </c>
      <c r="AC263">
        <f t="shared" si="108"/>
        <v>2.9752691499999999</v>
      </c>
      <c r="AD263">
        <f t="shared" si="109"/>
        <v>2.4303014479999998</v>
      </c>
      <c r="AE263">
        <f t="shared" si="110"/>
        <v>3.4563722559999999</v>
      </c>
      <c r="AF263">
        <f t="shared" si="111"/>
        <v>0.88236604400000118</v>
      </c>
      <c r="AG263">
        <f t="shared" si="112"/>
        <v>1.9252691499999992</v>
      </c>
      <c r="AH263">
        <f t="shared" si="113"/>
        <v>1.2071014479999995</v>
      </c>
      <c r="AI263">
        <f t="shared" si="114"/>
        <v>0.53934451199999955</v>
      </c>
      <c r="AJ263">
        <f t="shared" si="115"/>
        <v>0.36635527800000034</v>
      </c>
      <c r="AK263">
        <f t="shared" si="116"/>
        <v>0.31223374600000042</v>
      </c>
      <c r="AL263">
        <f t="shared" si="117"/>
        <v>0.38502298000000046</v>
      </c>
      <c r="AM263">
        <f t="shared" si="118"/>
        <v>0.85647991599999962</v>
      </c>
      <c r="AN263">
        <f t="shared" si="119"/>
        <v>0.47989068200000062</v>
      </c>
      <c r="AO263">
        <f t="shared" si="120"/>
        <v>0.60257991599999983</v>
      </c>
      <c r="AP263">
        <f t="shared" si="121"/>
        <v>0.57989068200000027</v>
      </c>
      <c r="AQ263">
        <f t="shared" si="122"/>
        <v>1.0013476180000005</v>
      </c>
      <c r="AR263">
        <f t="shared" si="123"/>
        <v>1.610993788</v>
      </c>
      <c r="AS263">
        <f t="shared" si="124"/>
        <v>1.224136852</v>
      </c>
      <c r="AT263">
        <f t="shared" si="125"/>
        <v>1.6655153199999999</v>
      </c>
      <c r="AU263">
        <f t="shared" si="126"/>
        <v>0.87989068200000098</v>
      </c>
      <c r="AV263">
        <f t="shared" si="127"/>
        <v>1.742826086</v>
      </c>
    </row>
    <row r="264" spans="23:48" x14ac:dyDescent="0.3">
      <c r="W264">
        <v>2967.5023099999999</v>
      </c>
      <c r="X264">
        <f t="shared" si="103"/>
        <v>6.4412469970000004</v>
      </c>
      <c r="Y264">
        <f t="shared" si="104"/>
        <v>5.4178967660000001</v>
      </c>
      <c r="Z264">
        <f t="shared" si="105"/>
        <v>4.1299944560000013</v>
      </c>
      <c r="AA264">
        <f t="shared" si="106"/>
        <v>3.6089935319999995</v>
      </c>
      <c r="AB264">
        <f t="shared" si="107"/>
        <v>3.9502953800000009</v>
      </c>
      <c r="AC264">
        <f t="shared" si="108"/>
        <v>2.9562442249999998</v>
      </c>
      <c r="AD264">
        <f t="shared" si="109"/>
        <v>2.4089935320000002</v>
      </c>
      <c r="AE264">
        <f t="shared" si="110"/>
        <v>3.4441963040000001</v>
      </c>
      <c r="AF264">
        <f t="shared" si="111"/>
        <v>0.85649214600000079</v>
      </c>
      <c r="AG264">
        <f t="shared" si="112"/>
        <v>1.9062442249999991</v>
      </c>
      <c r="AH264">
        <f t="shared" si="113"/>
        <v>1.1857935319999999</v>
      </c>
      <c r="AI264">
        <f t="shared" si="114"/>
        <v>0.51499260800000002</v>
      </c>
      <c r="AJ264">
        <f t="shared" si="115"/>
        <v>0.34124237700000037</v>
      </c>
      <c r="AK264">
        <f t="shared" si="116"/>
        <v>0.28864283900000132</v>
      </c>
      <c r="AL264">
        <f t="shared" si="117"/>
        <v>0.36219307000000001</v>
      </c>
      <c r="AM264">
        <f t="shared" si="118"/>
        <v>0.836693994</v>
      </c>
      <c r="AN264">
        <f t="shared" si="119"/>
        <v>0.45934376299999968</v>
      </c>
      <c r="AO264">
        <f t="shared" si="120"/>
        <v>0.5827939940000002</v>
      </c>
      <c r="AP264">
        <f t="shared" si="121"/>
        <v>0.55934376299999933</v>
      </c>
      <c r="AQ264">
        <f t="shared" si="122"/>
        <v>0.98384468700000038</v>
      </c>
      <c r="AR264">
        <f t="shared" si="123"/>
        <v>1.5972958420000003</v>
      </c>
      <c r="AS264">
        <f t="shared" si="124"/>
        <v>1.2073949180000003</v>
      </c>
      <c r="AT264">
        <f t="shared" si="125"/>
        <v>1.6502953800000002</v>
      </c>
      <c r="AU264">
        <f t="shared" si="126"/>
        <v>0.85934376300000004</v>
      </c>
      <c r="AV264">
        <f t="shared" si="127"/>
        <v>1.7268451490000007</v>
      </c>
    </row>
    <row r="265" spans="23:48" x14ac:dyDescent="0.3">
      <c r="W265">
        <v>2975.1134000000002</v>
      </c>
      <c r="X265">
        <f t="shared" si="103"/>
        <v>6.4313525799999995</v>
      </c>
      <c r="Y265">
        <f t="shared" si="104"/>
        <v>5.4072412399999994</v>
      </c>
      <c r="Z265">
        <f t="shared" si="105"/>
        <v>4.1117278400000012</v>
      </c>
      <c r="AA265">
        <f t="shared" si="106"/>
        <v>3.587682479999998</v>
      </c>
      <c r="AB265">
        <f t="shared" si="107"/>
        <v>3.9350732000000006</v>
      </c>
      <c r="AC265">
        <f t="shared" si="108"/>
        <v>2.937216499999999</v>
      </c>
      <c r="AD265">
        <f t="shared" si="109"/>
        <v>2.3876824799999987</v>
      </c>
      <c r="AE265">
        <f t="shared" si="110"/>
        <v>3.4320185599999995</v>
      </c>
      <c r="AF265">
        <f t="shared" si="111"/>
        <v>0.83061443999999973</v>
      </c>
      <c r="AG265">
        <f t="shared" si="112"/>
        <v>1.8872164999999983</v>
      </c>
      <c r="AH265">
        <f t="shared" si="113"/>
        <v>1.1644824799999984</v>
      </c>
      <c r="AI265">
        <f t="shared" si="114"/>
        <v>0.49063711999999882</v>
      </c>
      <c r="AJ265">
        <f t="shared" si="115"/>
        <v>0.31612578000000013</v>
      </c>
      <c r="AK265">
        <f t="shared" si="116"/>
        <v>0.26504845999999915</v>
      </c>
      <c r="AL265">
        <f t="shared" si="117"/>
        <v>0.33935979999999866</v>
      </c>
      <c r="AM265">
        <f t="shared" si="118"/>
        <v>0.81690515999999924</v>
      </c>
      <c r="AN265">
        <f t="shared" si="119"/>
        <v>0.438793819999999</v>
      </c>
      <c r="AO265">
        <f t="shared" si="120"/>
        <v>0.56300515999999945</v>
      </c>
      <c r="AP265">
        <f t="shared" si="121"/>
        <v>0.53879381999999865</v>
      </c>
      <c r="AQ265">
        <f t="shared" si="122"/>
        <v>0.96633917999999941</v>
      </c>
      <c r="AR265">
        <f t="shared" si="123"/>
        <v>1.5835958799999998</v>
      </c>
      <c r="AS265">
        <f t="shared" si="124"/>
        <v>1.1906505199999993</v>
      </c>
      <c r="AT265">
        <f t="shared" si="125"/>
        <v>1.6350731999999999</v>
      </c>
      <c r="AU265">
        <f t="shared" si="126"/>
        <v>0.83879381999999936</v>
      </c>
      <c r="AV265">
        <f t="shared" si="127"/>
        <v>1.7108618599999996</v>
      </c>
    </row>
    <row r="266" spans="23:48" x14ac:dyDescent="0.3">
      <c r="W266">
        <v>2982.72561</v>
      </c>
      <c r="X266">
        <f t="shared" si="103"/>
        <v>6.4214567069999999</v>
      </c>
      <c r="Y266">
        <f t="shared" si="104"/>
        <v>5.3965841460000004</v>
      </c>
      <c r="Z266">
        <f t="shared" si="105"/>
        <v>4.0934585360000018</v>
      </c>
      <c r="AA266">
        <f t="shared" si="106"/>
        <v>3.5663682919999999</v>
      </c>
      <c r="AB266">
        <f t="shared" si="107"/>
        <v>3.9198487800000006</v>
      </c>
      <c r="AC266">
        <f t="shared" si="108"/>
        <v>2.9181859750000001</v>
      </c>
      <c r="AD266">
        <f t="shared" si="109"/>
        <v>2.3663682920000007</v>
      </c>
      <c r="AE266">
        <f t="shared" si="110"/>
        <v>3.4198390239999998</v>
      </c>
      <c r="AF266">
        <f t="shared" si="111"/>
        <v>0.80473292599999979</v>
      </c>
      <c r="AG266">
        <f t="shared" si="112"/>
        <v>1.8681859749999994</v>
      </c>
      <c r="AH266">
        <f t="shared" si="113"/>
        <v>1.1431682920000004</v>
      </c>
      <c r="AI266">
        <f t="shared" si="114"/>
        <v>0.4662780479999995</v>
      </c>
      <c r="AJ266">
        <f t="shared" si="115"/>
        <v>0.29100548700000139</v>
      </c>
      <c r="AK266">
        <f t="shared" si="116"/>
        <v>0.24145060900000104</v>
      </c>
      <c r="AL266">
        <f t="shared" si="117"/>
        <v>0.31652316999999996</v>
      </c>
      <c r="AM266">
        <f t="shared" si="118"/>
        <v>0.79711341400000002</v>
      </c>
      <c r="AN266">
        <f t="shared" si="119"/>
        <v>0.41824085300000036</v>
      </c>
      <c r="AO266">
        <f t="shared" si="120"/>
        <v>0.54321341400000023</v>
      </c>
      <c r="AP266">
        <f t="shared" si="121"/>
        <v>0.518240853</v>
      </c>
      <c r="AQ266">
        <f t="shared" si="122"/>
        <v>0.94883109700000023</v>
      </c>
      <c r="AR266">
        <f t="shared" si="123"/>
        <v>1.5698939019999996</v>
      </c>
      <c r="AS266">
        <f t="shared" si="124"/>
        <v>1.1739036579999995</v>
      </c>
      <c r="AT266">
        <f t="shared" si="125"/>
        <v>1.6198487799999999</v>
      </c>
      <c r="AU266">
        <f t="shared" si="126"/>
        <v>0.81824085300000071</v>
      </c>
      <c r="AV266">
        <f t="shared" si="127"/>
        <v>1.6948762190000002</v>
      </c>
    </row>
    <row r="267" spans="23:48" x14ac:dyDescent="0.3">
      <c r="W267">
        <v>2990.3389400000001</v>
      </c>
      <c r="X267">
        <f t="shared" si="103"/>
        <v>6.4115593779999998</v>
      </c>
      <c r="Y267">
        <f t="shared" si="104"/>
        <v>5.3859254840000004</v>
      </c>
      <c r="Z267">
        <f t="shared" si="105"/>
        <v>4.075186544000001</v>
      </c>
      <c r="AA267">
        <f t="shared" si="106"/>
        <v>3.545050968</v>
      </c>
      <c r="AB267">
        <f t="shared" si="107"/>
        <v>3.9046221200000009</v>
      </c>
      <c r="AC267">
        <f t="shared" si="108"/>
        <v>2.8991526499999996</v>
      </c>
      <c r="AD267">
        <f t="shared" si="109"/>
        <v>2.3450509680000007</v>
      </c>
      <c r="AE267">
        <f t="shared" si="110"/>
        <v>3.4076576959999993</v>
      </c>
      <c r="AF267">
        <f t="shared" si="111"/>
        <v>0.77884760399999919</v>
      </c>
      <c r="AG267">
        <f t="shared" si="112"/>
        <v>1.8491526499999988</v>
      </c>
      <c r="AH267">
        <f t="shared" si="113"/>
        <v>1.1218509680000004</v>
      </c>
      <c r="AI267">
        <f t="shared" si="114"/>
        <v>0.44191539199999852</v>
      </c>
      <c r="AJ267">
        <f t="shared" si="115"/>
        <v>0.2658814980000006</v>
      </c>
      <c r="AK267">
        <f t="shared" si="116"/>
        <v>0.21784928599999986</v>
      </c>
      <c r="AL267">
        <f t="shared" si="117"/>
        <v>0.2936831799999986</v>
      </c>
      <c r="AM267">
        <f t="shared" si="118"/>
        <v>0.77731875599999967</v>
      </c>
      <c r="AN267">
        <f t="shared" si="119"/>
        <v>0.39768486200000019</v>
      </c>
      <c r="AO267">
        <f t="shared" si="120"/>
        <v>0.52341875599999987</v>
      </c>
      <c r="AP267">
        <f t="shared" si="121"/>
        <v>0.49768486199999984</v>
      </c>
      <c r="AQ267">
        <f t="shared" si="122"/>
        <v>0.93132043800000019</v>
      </c>
      <c r="AR267">
        <f t="shared" si="123"/>
        <v>1.5561899079999995</v>
      </c>
      <c r="AS267">
        <f t="shared" si="124"/>
        <v>1.1571543319999993</v>
      </c>
      <c r="AT267">
        <f t="shared" si="125"/>
        <v>1.6046221200000002</v>
      </c>
      <c r="AU267">
        <f t="shared" si="126"/>
        <v>0.79768486200000055</v>
      </c>
      <c r="AV267">
        <f t="shared" si="127"/>
        <v>1.6788882259999998</v>
      </c>
    </row>
    <row r="268" spans="23:48" x14ac:dyDescent="0.3">
      <c r="W268">
        <v>2997.9533900000001</v>
      </c>
      <c r="X268">
        <f t="shared" si="103"/>
        <v>6.401660592999999</v>
      </c>
      <c r="Y268">
        <f t="shared" si="104"/>
        <v>5.3752652540000003</v>
      </c>
      <c r="Z268">
        <f t="shared" si="105"/>
        <v>4.0569118640000008</v>
      </c>
      <c r="AA268">
        <f t="shared" si="106"/>
        <v>3.5237305079999999</v>
      </c>
      <c r="AB268">
        <f t="shared" si="107"/>
        <v>3.8893932200000005</v>
      </c>
      <c r="AC268">
        <f t="shared" si="108"/>
        <v>2.8801165249999992</v>
      </c>
      <c r="AD268">
        <f t="shared" si="109"/>
        <v>2.3237305080000006</v>
      </c>
      <c r="AE268">
        <f t="shared" si="110"/>
        <v>3.3954745759999989</v>
      </c>
      <c r="AF268">
        <f t="shared" si="111"/>
        <v>0.75295847399999971</v>
      </c>
      <c r="AG268">
        <f t="shared" si="112"/>
        <v>1.8301165249999984</v>
      </c>
      <c r="AH268">
        <f t="shared" si="113"/>
        <v>1.1005305080000003</v>
      </c>
      <c r="AI268">
        <f t="shared" si="114"/>
        <v>0.41754915199999765</v>
      </c>
      <c r="AJ268">
        <f t="shared" si="115"/>
        <v>0.24075381299999954</v>
      </c>
      <c r="AK268">
        <f t="shared" si="116"/>
        <v>0.19424449099999919</v>
      </c>
      <c r="AL268">
        <f t="shared" si="117"/>
        <v>0.27083982999999812</v>
      </c>
      <c r="AM268">
        <f t="shared" si="118"/>
        <v>0.75752118599999907</v>
      </c>
      <c r="AN268">
        <f t="shared" si="119"/>
        <v>0.37712584700000029</v>
      </c>
      <c r="AO268">
        <f t="shared" si="120"/>
        <v>0.50362118599999928</v>
      </c>
      <c r="AP268">
        <f t="shared" si="121"/>
        <v>0.47712584699999994</v>
      </c>
      <c r="AQ268">
        <f t="shared" si="122"/>
        <v>0.91380720300000018</v>
      </c>
      <c r="AR268">
        <f t="shared" si="123"/>
        <v>1.5424838979999995</v>
      </c>
      <c r="AS268">
        <f t="shared" si="124"/>
        <v>1.1404025419999995</v>
      </c>
      <c r="AT268">
        <f t="shared" si="125"/>
        <v>1.5893932199999998</v>
      </c>
      <c r="AU268">
        <f t="shared" si="126"/>
        <v>0.77712584700000065</v>
      </c>
      <c r="AV268">
        <f t="shared" si="127"/>
        <v>1.6628978810000001</v>
      </c>
    </row>
    <row r="269" spans="23:48" x14ac:dyDescent="0.3">
      <c r="W269">
        <v>3005.5689600000001</v>
      </c>
      <c r="X269">
        <f t="shared" si="103"/>
        <v>6.3917603519999995</v>
      </c>
      <c r="Y269">
        <f t="shared" si="104"/>
        <v>5.3646034560000002</v>
      </c>
      <c r="Z269">
        <f t="shared" si="105"/>
        <v>4.0386344960000011</v>
      </c>
      <c r="AA269">
        <f t="shared" si="106"/>
        <v>3.5024069119999997</v>
      </c>
      <c r="AB269">
        <f t="shared" si="107"/>
        <v>3.8741620800000005</v>
      </c>
      <c r="AC269">
        <f t="shared" si="108"/>
        <v>2.8610775999999998</v>
      </c>
      <c r="AD269">
        <f t="shared" si="109"/>
        <v>2.3024069120000004</v>
      </c>
      <c r="AE269">
        <f t="shared" si="110"/>
        <v>3.3832896639999994</v>
      </c>
      <c r="AF269">
        <f t="shared" si="111"/>
        <v>0.72706553599999957</v>
      </c>
      <c r="AG269">
        <f t="shared" si="112"/>
        <v>1.8110775999999991</v>
      </c>
      <c r="AH269">
        <f t="shared" si="113"/>
        <v>1.0792069120000001</v>
      </c>
      <c r="AI269">
        <f t="shared" si="114"/>
        <v>0.39317932799999866</v>
      </c>
      <c r="AJ269">
        <f t="shared" si="115"/>
        <v>0.21562243199999998</v>
      </c>
      <c r="AK269">
        <f t="shared" si="116"/>
        <v>0.17063622400000078</v>
      </c>
      <c r="AL269">
        <f t="shared" si="117"/>
        <v>0.24799311999999851</v>
      </c>
      <c r="AM269">
        <f t="shared" si="118"/>
        <v>0.73772070399999912</v>
      </c>
      <c r="AN269">
        <f t="shared" si="119"/>
        <v>0.35656380800000065</v>
      </c>
      <c r="AO269">
        <f t="shared" si="120"/>
        <v>0.48382070399999932</v>
      </c>
      <c r="AP269">
        <f t="shared" si="121"/>
        <v>0.45656380800000029</v>
      </c>
      <c r="AQ269">
        <f t="shared" si="122"/>
        <v>0.89629139200000019</v>
      </c>
      <c r="AR269">
        <f t="shared" si="123"/>
        <v>1.5287758719999998</v>
      </c>
      <c r="AS269">
        <f t="shared" si="124"/>
        <v>1.1236482879999992</v>
      </c>
      <c r="AT269">
        <f t="shared" si="125"/>
        <v>1.5741620799999998</v>
      </c>
      <c r="AU269">
        <f t="shared" si="126"/>
        <v>0.756563808000001</v>
      </c>
      <c r="AV269">
        <f t="shared" si="127"/>
        <v>1.6469051839999995</v>
      </c>
    </row>
    <row r="270" spans="23:48" x14ac:dyDescent="0.3">
      <c r="W270">
        <v>3013.1856600000001</v>
      </c>
      <c r="X270">
        <f t="shared" si="103"/>
        <v>6.3818586419999992</v>
      </c>
      <c r="Y270">
        <f t="shared" si="104"/>
        <v>5.3539400759999998</v>
      </c>
      <c r="Z270">
        <f t="shared" si="105"/>
        <v>4.0203544160000009</v>
      </c>
      <c r="AA270">
        <f t="shared" si="106"/>
        <v>3.4810801519999988</v>
      </c>
      <c r="AB270">
        <f t="shared" si="107"/>
        <v>3.8589286800000009</v>
      </c>
      <c r="AC270">
        <f t="shared" si="108"/>
        <v>2.8420358499999994</v>
      </c>
      <c r="AD270">
        <f t="shared" si="109"/>
        <v>2.2810801519999995</v>
      </c>
      <c r="AE270">
        <f t="shared" si="110"/>
        <v>3.3711029439999995</v>
      </c>
      <c r="AF270">
        <f t="shared" si="111"/>
        <v>0.7011687559999995</v>
      </c>
      <c r="AG270">
        <f t="shared" si="112"/>
        <v>1.7920358499999987</v>
      </c>
      <c r="AH270">
        <f t="shared" si="113"/>
        <v>1.0578801519999992</v>
      </c>
      <c r="AI270">
        <f t="shared" si="114"/>
        <v>0.36880588799999892</v>
      </c>
      <c r="AJ270">
        <f t="shared" si="115"/>
        <v>0.19048732200000096</v>
      </c>
      <c r="AK270">
        <f t="shared" si="116"/>
        <v>0.1470244540000003</v>
      </c>
      <c r="AL270">
        <f t="shared" si="117"/>
        <v>0.22514301999999908</v>
      </c>
      <c r="AM270">
        <f t="shared" si="118"/>
        <v>0.71791728399999943</v>
      </c>
      <c r="AN270">
        <f t="shared" si="119"/>
        <v>0.33599871799999903</v>
      </c>
      <c r="AO270">
        <f t="shared" si="120"/>
        <v>0.46401728399999964</v>
      </c>
      <c r="AP270">
        <f t="shared" si="121"/>
        <v>0.43599871799999868</v>
      </c>
      <c r="AQ270">
        <f t="shared" si="122"/>
        <v>0.87877298200000009</v>
      </c>
      <c r="AR270">
        <f t="shared" si="123"/>
        <v>1.5150658119999996</v>
      </c>
      <c r="AS270">
        <f t="shared" si="124"/>
        <v>1.1068915479999992</v>
      </c>
      <c r="AT270">
        <f t="shared" si="125"/>
        <v>1.5589286800000002</v>
      </c>
      <c r="AU270">
        <f t="shared" si="126"/>
        <v>0.73599871799999939</v>
      </c>
      <c r="AV270">
        <f t="shared" si="127"/>
        <v>1.6309101139999997</v>
      </c>
    </row>
    <row r="271" spans="23:48" x14ac:dyDescent="0.3">
      <c r="W271">
        <v>3020.8034699999998</v>
      </c>
      <c r="X271">
        <f t="shared" si="103"/>
        <v>6.3719554889999994</v>
      </c>
      <c r="Y271">
        <f t="shared" si="104"/>
        <v>5.3432751420000004</v>
      </c>
      <c r="Z271">
        <f t="shared" si="105"/>
        <v>4.0020716720000014</v>
      </c>
      <c r="AA271">
        <f t="shared" si="106"/>
        <v>3.4597502840000001</v>
      </c>
      <c r="AB271">
        <f t="shared" si="107"/>
        <v>3.8436930600000014</v>
      </c>
      <c r="AC271">
        <f t="shared" si="108"/>
        <v>2.8229913250000003</v>
      </c>
      <c r="AD271">
        <f t="shared" si="109"/>
        <v>2.2597502840000008</v>
      </c>
      <c r="AE271">
        <f t="shared" si="110"/>
        <v>3.3589144480000002</v>
      </c>
      <c r="AF271">
        <f t="shared" si="111"/>
        <v>0.67526820200000159</v>
      </c>
      <c r="AG271">
        <f t="shared" si="112"/>
        <v>1.7729913249999996</v>
      </c>
      <c r="AH271">
        <f t="shared" si="113"/>
        <v>1.0365502840000005</v>
      </c>
      <c r="AI271">
        <f t="shared" si="114"/>
        <v>0.34442889600000015</v>
      </c>
      <c r="AJ271">
        <f t="shared" si="115"/>
        <v>0.16534854900000084</v>
      </c>
      <c r="AK271">
        <f t="shared" si="116"/>
        <v>0.12340924300000111</v>
      </c>
      <c r="AL271">
        <f t="shared" si="117"/>
        <v>0.20228958999999946</v>
      </c>
      <c r="AM271">
        <f t="shared" si="118"/>
        <v>0.69811097799999988</v>
      </c>
      <c r="AN271">
        <f t="shared" si="119"/>
        <v>0.31543063099999991</v>
      </c>
      <c r="AO271">
        <f t="shared" si="120"/>
        <v>0.44421097800000009</v>
      </c>
      <c r="AP271">
        <f t="shared" si="121"/>
        <v>0.41543063099999955</v>
      </c>
      <c r="AQ271">
        <f t="shared" si="122"/>
        <v>0.86125201900000015</v>
      </c>
      <c r="AR271">
        <f t="shared" si="123"/>
        <v>1.5013537540000002</v>
      </c>
      <c r="AS271">
        <f t="shared" si="124"/>
        <v>1.0901323659999997</v>
      </c>
      <c r="AT271">
        <f t="shared" si="125"/>
        <v>1.5436930600000007</v>
      </c>
      <c r="AU271">
        <f t="shared" si="126"/>
        <v>0.71543063100000026</v>
      </c>
      <c r="AV271">
        <f t="shared" si="127"/>
        <v>1.6149127130000007</v>
      </c>
    </row>
    <row r="272" spans="23:48" x14ac:dyDescent="0.3">
      <c r="W272">
        <v>3028.4223999999999</v>
      </c>
      <c r="X272">
        <f t="shared" si="103"/>
        <v>6.36205088</v>
      </c>
      <c r="Y272">
        <f t="shared" si="104"/>
        <v>5.3326086400000001</v>
      </c>
      <c r="Z272">
        <f t="shared" si="105"/>
        <v>3.9837862400000015</v>
      </c>
      <c r="AA272">
        <f t="shared" si="106"/>
        <v>3.4384172799999995</v>
      </c>
      <c r="AB272">
        <f t="shared" si="107"/>
        <v>3.8284552000000005</v>
      </c>
      <c r="AC272">
        <f t="shared" si="108"/>
        <v>2.8039440000000004</v>
      </c>
      <c r="AD272">
        <f t="shared" si="109"/>
        <v>2.2384172800000002</v>
      </c>
      <c r="AE272">
        <f t="shared" si="110"/>
        <v>3.3467241599999999</v>
      </c>
      <c r="AF272">
        <f t="shared" si="111"/>
        <v>0.64936384000000125</v>
      </c>
      <c r="AG272">
        <f t="shared" si="112"/>
        <v>1.7539439999999997</v>
      </c>
      <c r="AH272">
        <f t="shared" si="113"/>
        <v>1.0152172799999999</v>
      </c>
      <c r="AI272">
        <f t="shared" si="114"/>
        <v>0.32004831999999972</v>
      </c>
      <c r="AJ272">
        <f t="shared" si="115"/>
        <v>0.14020608000000045</v>
      </c>
      <c r="AK272">
        <f t="shared" si="116"/>
        <v>9.9790560000000639E-2</v>
      </c>
      <c r="AL272">
        <f t="shared" si="117"/>
        <v>0.17943279999999895</v>
      </c>
      <c r="AM272">
        <f t="shared" si="118"/>
        <v>0.67830176000000009</v>
      </c>
      <c r="AN272">
        <f t="shared" si="119"/>
        <v>0.29485952000000104</v>
      </c>
      <c r="AO272">
        <f t="shared" si="120"/>
        <v>0.42440176000000029</v>
      </c>
      <c r="AP272">
        <f t="shared" si="121"/>
        <v>0.39485952000000069</v>
      </c>
      <c r="AQ272">
        <f t="shared" si="122"/>
        <v>0.84372848000000022</v>
      </c>
      <c r="AR272">
        <f t="shared" si="123"/>
        <v>1.48763968</v>
      </c>
      <c r="AS272">
        <f t="shared" si="124"/>
        <v>1.0733707199999998</v>
      </c>
      <c r="AT272">
        <f t="shared" si="125"/>
        <v>1.5284551999999998</v>
      </c>
      <c r="AU272">
        <f t="shared" si="126"/>
        <v>0.6948595200000014</v>
      </c>
      <c r="AV272">
        <f t="shared" si="127"/>
        <v>1.5989129599999998</v>
      </c>
    </row>
    <row r="273" spans="23:48" x14ac:dyDescent="0.3">
      <c r="W273">
        <v>3036.0424600000001</v>
      </c>
      <c r="X273">
        <f t="shared" si="103"/>
        <v>6.3521448019999998</v>
      </c>
      <c r="Y273">
        <f t="shared" si="104"/>
        <v>5.3219405559999995</v>
      </c>
      <c r="Z273">
        <f t="shared" si="105"/>
        <v>3.965498096000001</v>
      </c>
      <c r="AA273">
        <f t="shared" si="106"/>
        <v>3.4170811119999982</v>
      </c>
      <c r="AB273">
        <f t="shared" si="107"/>
        <v>3.8132150800000009</v>
      </c>
      <c r="AC273">
        <f t="shared" si="108"/>
        <v>2.7848938499999996</v>
      </c>
      <c r="AD273">
        <f t="shared" si="109"/>
        <v>2.2170811119999989</v>
      </c>
      <c r="AE273">
        <f t="shared" si="110"/>
        <v>3.3345320639999994</v>
      </c>
      <c r="AF273">
        <f t="shared" si="111"/>
        <v>0.6234556359999992</v>
      </c>
      <c r="AG273">
        <f t="shared" si="112"/>
        <v>1.7348938499999988</v>
      </c>
      <c r="AH273">
        <f t="shared" si="113"/>
        <v>0.99388111199999862</v>
      </c>
      <c r="AI273">
        <f t="shared" si="114"/>
        <v>0.29566412799999853</v>
      </c>
      <c r="AJ273">
        <f t="shared" si="115"/>
        <v>0.11505988200000061</v>
      </c>
      <c r="AK273">
        <f t="shared" si="116"/>
        <v>7.6168373999999872E-2</v>
      </c>
      <c r="AL273">
        <f t="shared" si="117"/>
        <v>0.15657261999999861</v>
      </c>
      <c r="AM273">
        <f t="shared" si="118"/>
        <v>0.65848960399999878</v>
      </c>
      <c r="AN273">
        <f t="shared" si="119"/>
        <v>0.2742853580000002</v>
      </c>
      <c r="AO273">
        <f t="shared" si="120"/>
        <v>0.40458960399999899</v>
      </c>
      <c r="AP273">
        <f t="shared" si="121"/>
        <v>0.37428535799999985</v>
      </c>
      <c r="AQ273">
        <f t="shared" si="122"/>
        <v>0.8262023420000002</v>
      </c>
      <c r="AR273">
        <f t="shared" si="123"/>
        <v>1.4739235719999995</v>
      </c>
      <c r="AS273">
        <f t="shared" si="124"/>
        <v>1.0566065879999993</v>
      </c>
      <c r="AT273">
        <f t="shared" si="125"/>
        <v>1.5132150800000002</v>
      </c>
      <c r="AU273">
        <f t="shared" si="126"/>
        <v>0.67428535800000056</v>
      </c>
      <c r="AV273">
        <f t="shared" si="127"/>
        <v>1.5829108339999998</v>
      </c>
    </row>
    <row r="274" spans="23:48" x14ac:dyDescent="0.3">
      <c r="W274">
        <v>3043.66363</v>
      </c>
      <c r="X274">
        <f t="shared" si="103"/>
        <v>6.3422372809999992</v>
      </c>
      <c r="Y274">
        <f t="shared" si="104"/>
        <v>5.311270918</v>
      </c>
      <c r="Z274">
        <f t="shared" si="105"/>
        <v>3.9472072880000013</v>
      </c>
      <c r="AA274">
        <f t="shared" si="106"/>
        <v>3.3957418359999991</v>
      </c>
      <c r="AB274">
        <f t="shared" si="107"/>
        <v>3.7979727400000005</v>
      </c>
      <c r="AC274">
        <f t="shared" si="108"/>
        <v>2.765840925</v>
      </c>
      <c r="AD274">
        <f t="shared" si="109"/>
        <v>2.1957418359999998</v>
      </c>
      <c r="AE274">
        <f t="shared" si="110"/>
        <v>3.3223381919999992</v>
      </c>
      <c r="AF274">
        <f t="shared" si="111"/>
        <v>0.59754365800000109</v>
      </c>
      <c r="AG274">
        <f t="shared" si="112"/>
        <v>1.7158409249999993</v>
      </c>
      <c r="AH274">
        <f t="shared" si="113"/>
        <v>0.97254183599999955</v>
      </c>
      <c r="AI274">
        <f t="shared" si="114"/>
        <v>0.27127638399999832</v>
      </c>
      <c r="AJ274">
        <f t="shared" si="115"/>
        <v>8.9910020999999674E-2</v>
      </c>
      <c r="AK274">
        <f t="shared" si="116"/>
        <v>5.2542747000000389E-2</v>
      </c>
      <c r="AL274">
        <f t="shared" si="117"/>
        <v>0.13370910999999985</v>
      </c>
      <c r="AM274">
        <f t="shared" si="118"/>
        <v>0.63867456199999939</v>
      </c>
      <c r="AN274">
        <f t="shared" si="119"/>
        <v>0.25370819900000008</v>
      </c>
      <c r="AO274">
        <f t="shared" si="120"/>
        <v>0.3847745619999996</v>
      </c>
      <c r="AP274">
        <f t="shared" si="121"/>
        <v>0.35370819899999972</v>
      </c>
      <c r="AQ274">
        <f t="shared" si="122"/>
        <v>0.80867365100000033</v>
      </c>
      <c r="AR274">
        <f t="shared" si="123"/>
        <v>1.4602054659999997</v>
      </c>
      <c r="AS274">
        <f t="shared" si="124"/>
        <v>1.0398400139999993</v>
      </c>
      <c r="AT274">
        <f t="shared" si="125"/>
        <v>1.4979727399999998</v>
      </c>
      <c r="AU274">
        <f t="shared" si="126"/>
        <v>0.65370819900000043</v>
      </c>
      <c r="AV274">
        <f t="shared" si="127"/>
        <v>1.5669063770000005</v>
      </c>
    </row>
    <row r="275" spans="23:48" x14ac:dyDescent="0.3">
      <c r="W275">
        <v>3051.2859199999998</v>
      </c>
      <c r="X275">
        <f t="shared" si="103"/>
        <v>6.3323283039999998</v>
      </c>
      <c r="Y275">
        <f t="shared" si="104"/>
        <v>5.3005997120000004</v>
      </c>
      <c r="Z275">
        <f t="shared" si="105"/>
        <v>3.9289137920000021</v>
      </c>
      <c r="AA275">
        <f t="shared" si="106"/>
        <v>3.3743994239999999</v>
      </c>
      <c r="AB275">
        <f t="shared" si="107"/>
        <v>3.7827281600000013</v>
      </c>
      <c r="AC275">
        <f t="shared" si="108"/>
        <v>2.7467852000000006</v>
      </c>
      <c r="AD275">
        <f t="shared" si="109"/>
        <v>2.1743994240000006</v>
      </c>
      <c r="AE275">
        <f t="shared" si="110"/>
        <v>3.3101425280000001</v>
      </c>
      <c r="AF275">
        <f t="shared" si="111"/>
        <v>0.57162787200000054</v>
      </c>
      <c r="AG275">
        <f t="shared" si="112"/>
        <v>1.6967851999999999</v>
      </c>
      <c r="AH275">
        <f t="shared" si="113"/>
        <v>0.95119942400000035</v>
      </c>
      <c r="AI275">
        <f t="shared" si="114"/>
        <v>0.24688505599999999</v>
      </c>
      <c r="AJ275">
        <f t="shared" si="115"/>
        <v>6.4756464000000236E-2</v>
      </c>
      <c r="AK275">
        <f t="shared" si="116"/>
        <v>2.8913648000001402E-2</v>
      </c>
      <c r="AL275">
        <f t="shared" si="117"/>
        <v>0.1108422400000002</v>
      </c>
      <c r="AM275">
        <f t="shared" si="118"/>
        <v>0.61885660799999975</v>
      </c>
      <c r="AN275">
        <f t="shared" si="119"/>
        <v>0.23312801600000022</v>
      </c>
      <c r="AO275">
        <f t="shared" si="120"/>
        <v>0.36495660799999996</v>
      </c>
      <c r="AP275">
        <f t="shared" si="121"/>
        <v>0.33312801599999986</v>
      </c>
      <c r="AQ275">
        <f t="shared" si="122"/>
        <v>0.79114238400000048</v>
      </c>
      <c r="AR275">
        <f t="shared" si="123"/>
        <v>1.4464853440000001</v>
      </c>
      <c r="AS275">
        <f t="shared" si="124"/>
        <v>1.0230709759999996</v>
      </c>
      <c r="AT275">
        <f t="shared" si="125"/>
        <v>1.4827281600000006</v>
      </c>
      <c r="AU275">
        <f t="shared" si="126"/>
        <v>0.63312801600000057</v>
      </c>
      <c r="AV275">
        <f t="shared" si="127"/>
        <v>1.5508995680000002</v>
      </c>
    </row>
    <row r="276" spans="23:48" x14ac:dyDescent="0.3">
      <c r="W276">
        <v>3058.9093400000002</v>
      </c>
      <c r="X276">
        <f t="shared" si="103"/>
        <v>6.3224178579999997</v>
      </c>
      <c r="Y276">
        <f t="shared" si="104"/>
        <v>5.2899269239999995</v>
      </c>
      <c r="Z276">
        <f t="shared" si="105"/>
        <v>3.9106175840000006</v>
      </c>
      <c r="AA276">
        <f t="shared" si="106"/>
        <v>3.3530538479999983</v>
      </c>
      <c r="AB276">
        <f t="shared" si="107"/>
        <v>3.7674813200000008</v>
      </c>
      <c r="AC276">
        <f t="shared" si="108"/>
        <v>2.7277266499999993</v>
      </c>
      <c r="AD276">
        <f t="shared" si="109"/>
        <v>2.153053847999999</v>
      </c>
      <c r="AE276">
        <f t="shared" si="110"/>
        <v>3.2979450559999997</v>
      </c>
      <c r="AF276">
        <f t="shared" si="111"/>
        <v>0.54570824400000006</v>
      </c>
      <c r="AG276">
        <f t="shared" si="112"/>
        <v>1.6777266499999985</v>
      </c>
      <c r="AH276">
        <f t="shared" si="113"/>
        <v>0.92985384799999871</v>
      </c>
      <c r="AI276">
        <f t="shared" si="114"/>
        <v>0.22249011199999913</v>
      </c>
      <c r="AJ276">
        <f t="shared" si="115"/>
        <v>3.9599177999999569E-2</v>
      </c>
      <c r="AK276">
        <f t="shared" si="116"/>
        <v>5.2810460000003445E-3</v>
      </c>
      <c r="AL276">
        <f t="shared" si="117"/>
        <v>8.797197999999895E-2</v>
      </c>
      <c r="AM276">
        <f t="shared" si="118"/>
        <v>0.5990357159999995</v>
      </c>
      <c r="AN276">
        <f t="shared" si="119"/>
        <v>0.21254478200000015</v>
      </c>
      <c r="AO276">
        <f t="shared" si="120"/>
        <v>0.3451357159999997</v>
      </c>
      <c r="AP276">
        <f t="shared" si="121"/>
        <v>0.3125447819999998</v>
      </c>
      <c r="AQ276">
        <f t="shared" si="122"/>
        <v>0.77360851799999963</v>
      </c>
      <c r="AR276">
        <f t="shared" si="123"/>
        <v>1.4327631879999991</v>
      </c>
      <c r="AS276">
        <f t="shared" si="124"/>
        <v>1.0062994519999995</v>
      </c>
      <c r="AT276">
        <f t="shared" si="125"/>
        <v>1.4674813200000001</v>
      </c>
      <c r="AU276">
        <f t="shared" si="126"/>
        <v>0.61254478200000051</v>
      </c>
      <c r="AV276">
        <f t="shared" si="127"/>
        <v>1.5348903859999998</v>
      </c>
    </row>
    <row r="277" spans="23:48" x14ac:dyDescent="0.3">
      <c r="W277">
        <v>3066.53388</v>
      </c>
      <c r="X277">
        <f t="shared" si="103"/>
        <v>6.3125059559999999</v>
      </c>
      <c r="Y277">
        <f t="shared" si="104"/>
        <v>5.2792525680000004</v>
      </c>
      <c r="Z277">
        <f t="shared" si="105"/>
        <v>3.8923186880000014</v>
      </c>
      <c r="AA277">
        <f t="shared" si="106"/>
        <v>3.3317051360000001</v>
      </c>
      <c r="AB277">
        <f t="shared" si="107"/>
        <v>3.7522322400000006</v>
      </c>
      <c r="AC277">
        <f t="shared" si="108"/>
        <v>2.7086652999999998</v>
      </c>
      <c r="AD277">
        <f t="shared" si="109"/>
        <v>2.1317051360000008</v>
      </c>
      <c r="AE277">
        <f t="shared" si="110"/>
        <v>3.2857457919999993</v>
      </c>
      <c r="AF277">
        <f t="shared" si="111"/>
        <v>0.51978480800000071</v>
      </c>
      <c r="AG277">
        <f t="shared" si="112"/>
        <v>1.6586652999999991</v>
      </c>
      <c r="AH277">
        <f t="shared" si="113"/>
        <v>0.90850513600000049</v>
      </c>
      <c r="AI277">
        <f t="shared" si="114"/>
        <v>0.19809158399999838</v>
      </c>
      <c r="AJ277">
        <f t="shared" si="115"/>
        <v>1.4438196000000403E-2</v>
      </c>
      <c r="AK277">
        <f t="shared" si="116"/>
        <v>-1.8355028000000218E-2</v>
      </c>
      <c r="AL277">
        <f t="shared" si="117"/>
        <v>6.5098359999998578E-2</v>
      </c>
      <c r="AM277">
        <f t="shared" si="118"/>
        <v>0.57921191199999988</v>
      </c>
      <c r="AN277">
        <f t="shared" si="119"/>
        <v>0.19195852400000035</v>
      </c>
      <c r="AO277">
        <f t="shared" si="120"/>
        <v>0.32531191200000009</v>
      </c>
      <c r="AP277">
        <f t="shared" si="121"/>
        <v>0.291958524</v>
      </c>
      <c r="AQ277">
        <f t="shared" si="122"/>
        <v>0.75607207600000059</v>
      </c>
      <c r="AR277">
        <f t="shared" si="123"/>
        <v>1.4190390160000002</v>
      </c>
      <c r="AS277">
        <f t="shared" si="124"/>
        <v>0.98952546399999974</v>
      </c>
      <c r="AT277">
        <f t="shared" si="125"/>
        <v>1.4522322399999998</v>
      </c>
      <c r="AU277">
        <f t="shared" si="126"/>
        <v>0.59195852400000071</v>
      </c>
      <c r="AV277">
        <f t="shared" si="127"/>
        <v>1.5188788520000003</v>
      </c>
    </row>
    <row r="278" spans="23:48" x14ac:dyDescent="0.3">
      <c r="W278">
        <v>3074.1595299999999</v>
      </c>
      <c r="X278">
        <f t="shared" si="103"/>
        <v>6.3025926109999997</v>
      </c>
      <c r="Y278">
        <f t="shared" si="104"/>
        <v>5.2685766580000006</v>
      </c>
      <c r="Z278">
        <f t="shared" si="105"/>
        <v>3.874017128000002</v>
      </c>
      <c r="AA278">
        <f t="shared" si="106"/>
        <v>3.3103533160000005</v>
      </c>
      <c r="AB278">
        <f t="shared" si="107"/>
        <v>3.7369809400000014</v>
      </c>
      <c r="AC278">
        <f t="shared" si="108"/>
        <v>2.689601175</v>
      </c>
      <c r="AD278">
        <f t="shared" si="109"/>
        <v>2.1103533160000012</v>
      </c>
      <c r="AE278">
        <f t="shared" si="110"/>
        <v>3.2735447519999994</v>
      </c>
      <c r="AF278">
        <f t="shared" si="111"/>
        <v>0.49385759799999995</v>
      </c>
      <c r="AG278">
        <f t="shared" si="112"/>
        <v>1.6396011749999992</v>
      </c>
      <c r="AH278">
        <f t="shared" si="113"/>
        <v>0.88715331600000091</v>
      </c>
      <c r="AI278">
        <f t="shared" si="114"/>
        <v>0.17368950399999861</v>
      </c>
      <c r="AJ278">
        <f t="shared" si="115"/>
        <v>-1.072644899999986E-2</v>
      </c>
      <c r="AK278">
        <f t="shared" si="116"/>
        <v>-4.1994542999999496E-2</v>
      </c>
      <c r="AL278">
        <f t="shared" si="117"/>
        <v>4.2221409999999793E-2</v>
      </c>
      <c r="AM278">
        <f t="shared" si="118"/>
        <v>0.55938522199999952</v>
      </c>
      <c r="AN278">
        <f t="shared" si="119"/>
        <v>0.17136926899999949</v>
      </c>
      <c r="AO278">
        <f t="shared" si="120"/>
        <v>0.30548522199999972</v>
      </c>
      <c r="AP278">
        <f t="shared" si="121"/>
        <v>0.27136926899999914</v>
      </c>
      <c r="AQ278">
        <f t="shared" si="122"/>
        <v>0.73853308099999992</v>
      </c>
      <c r="AR278">
        <f t="shared" si="123"/>
        <v>1.4053128460000002</v>
      </c>
      <c r="AS278">
        <f t="shared" si="124"/>
        <v>0.97274903399999957</v>
      </c>
      <c r="AT278">
        <f t="shared" si="125"/>
        <v>1.4369809400000007</v>
      </c>
      <c r="AU278">
        <f t="shared" si="126"/>
        <v>0.57136926899999985</v>
      </c>
      <c r="AV278">
        <f t="shared" si="127"/>
        <v>1.5028649870000006</v>
      </c>
    </row>
    <row r="279" spans="23:48" x14ac:dyDescent="0.3">
      <c r="W279">
        <v>3081.78631</v>
      </c>
      <c r="X279">
        <f t="shared" si="103"/>
        <v>6.2926777969999996</v>
      </c>
      <c r="Y279">
        <f t="shared" si="104"/>
        <v>5.2578991660000005</v>
      </c>
      <c r="Z279">
        <f t="shared" si="105"/>
        <v>3.8557128560000011</v>
      </c>
      <c r="AA279">
        <f t="shared" si="106"/>
        <v>3.2889983320000002</v>
      </c>
      <c r="AB279">
        <f t="shared" si="107"/>
        <v>3.7217273800000008</v>
      </c>
      <c r="AC279">
        <f t="shared" si="108"/>
        <v>2.6705342249999999</v>
      </c>
      <c r="AD279">
        <f t="shared" si="109"/>
        <v>2.088998332000001</v>
      </c>
      <c r="AE279">
        <f t="shared" si="110"/>
        <v>3.2613419039999991</v>
      </c>
      <c r="AF279">
        <f t="shared" si="111"/>
        <v>0.46792654600000105</v>
      </c>
      <c r="AG279">
        <f t="shared" si="112"/>
        <v>1.6205342249999992</v>
      </c>
      <c r="AH279">
        <f t="shared" si="113"/>
        <v>0.86579833200000067</v>
      </c>
      <c r="AI279">
        <f t="shared" si="114"/>
        <v>0.14928380799999807</v>
      </c>
      <c r="AJ279">
        <f t="shared" si="115"/>
        <v>-3.5894822999999576E-2</v>
      </c>
      <c r="AK279">
        <f t="shared" si="116"/>
        <v>-6.5637560999999067E-2</v>
      </c>
      <c r="AL279">
        <f t="shared" si="117"/>
        <v>1.9341069999999405E-2</v>
      </c>
      <c r="AM279">
        <f t="shared" si="118"/>
        <v>0.53955559399999942</v>
      </c>
      <c r="AN279">
        <f t="shared" si="119"/>
        <v>0.15077696300000021</v>
      </c>
      <c r="AO279">
        <f t="shared" si="120"/>
        <v>0.28565559399999962</v>
      </c>
      <c r="AP279">
        <f t="shared" si="121"/>
        <v>0.25077696299999985</v>
      </c>
      <c r="AQ279">
        <f t="shared" si="122"/>
        <v>0.72099148700000004</v>
      </c>
      <c r="AR279">
        <f t="shared" si="123"/>
        <v>1.3915846419999998</v>
      </c>
      <c r="AS279">
        <f t="shared" si="124"/>
        <v>0.95597011799999976</v>
      </c>
      <c r="AT279">
        <f t="shared" si="125"/>
        <v>1.4217273800000001</v>
      </c>
      <c r="AU279">
        <f t="shared" si="126"/>
        <v>0.55077696300000056</v>
      </c>
      <c r="AV279">
        <f t="shared" si="127"/>
        <v>1.486848749</v>
      </c>
    </row>
    <row r="280" spans="23:48" x14ac:dyDescent="0.3">
      <c r="W280">
        <v>3089.4142000000002</v>
      </c>
      <c r="X280">
        <f t="shared" si="103"/>
        <v>6.2827615399999992</v>
      </c>
      <c r="Y280">
        <f t="shared" si="104"/>
        <v>5.2472201199999997</v>
      </c>
      <c r="Z280">
        <f t="shared" si="105"/>
        <v>3.837405920000001</v>
      </c>
      <c r="AA280">
        <f t="shared" si="106"/>
        <v>3.2676402399999986</v>
      </c>
      <c r="AB280">
        <f t="shared" si="107"/>
        <v>3.7064716000000004</v>
      </c>
      <c r="AC280">
        <f t="shared" si="108"/>
        <v>2.6514644999999994</v>
      </c>
      <c r="AD280">
        <f t="shared" si="109"/>
        <v>2.0676402399999994</v>
      </c>
      <c r="AE280">
        <f t="shared" si="110"/>
        <v>3.2491372799999994</v>
      </c>
      <c r="AF280">
        <f t="shared" si="111"/>
        <v>0.44199171999999898</v>
      </c>
      <c r="AG280">
        <f t="shared" si="112"/>
        <v>1.6014644999999987</v>
      </c>
      <c r="AH280">
        <f t="shared" si="113"/>
        <v>0.84444023999999906</v>
      </c>
      <c r="AI280">
        <f t="shared" si="114"/>
        <v>0.12487455999999852</v>
      </c>
      <c r="AJ280">
        <f t="shared" si="115"/>
        <v>-6.1066860000000389E-2</v>
      </c>
      <c r="AK280">
        <f t="shared" si="116"/>
        <v>-8.9284020000000908E-2</v>
      </c>
      <c r="AL280">
        <f t="shared" si="117"/>
        <v>-3.5426000000011726E-3</v>
      </c>
      <c r="AM280">
        <f t="shared" si="118"/>
        <v>0.51972307999999856</v>
      </c>
      <c r="AN280">
        <f t="shared" si="119"/>
        <v>0.13018165999999987</v>
      </c>
      <c r="AO280">
        <f t="shared" si="120"/>
        <v>0.26582307999999877</v>
      </c>
      <c r="AP280">
        <f t="shared" si="121"/>
        <v>0.23018165999999951</v>
      </c>
      <c r="AQ280">
        <f t="shared" si="122"/>
        <v>0.70344733999999942</v>
      </c>
      <c r="AR280">
        <f t="shared" si="123"/>
        <v>1.3778544399999992</v>
      </c>
      <c r="AS280">
        <f t="shared" si="124"/>
        <v>0.93918875999999951</v>
      </c>
      <c r="AT280">
        <f t="shared" si="125"/>
        <v>1.4064715999999997</v>
      </c>
      <c r="AU280">
        <f t="shared" si="126"/>
        <v>0.53018166000000022</v>
      </c>
      <c r="AV280">
        <f t="shared" si="127"/>
        <v>1.4708301800000001</v>
      </c>
    </row>
    <row r="281" spans="23:48" x14ac:dyDescent="0.3">
      <c r="W281">
        <v>3097.04322</v>
      </c>
      <c r="X281">
        <f t="shared" si="103"/>
        <v>6.2728438139999998</v>
      </c>
      <c r="Y281">
        <f t="shared" si="104"/>
        <v>5.2365394920000004</v>
      </c>
      <c r="Z281">
        <f t="shared" si="105"/>
        <v>3.8190962720000012</v>
      </c>
      <c r="AA281">
        <f t="shared" si="106"/>
        <v>3.2462789839999999</v>
      </c>
      <c r="AB281">
        <f t="shared" si="107"/>
        <v>3.6912135600000004</v>
      </c>
      <c r="AC281">
        <f t="shared" si="108"/>
        <v>2.6323919499999997</v>
      </c>
      <c r="AD281">
        <f t="shared" si="109"/>
        <v>2.0462789840000006</v>
      </c>
      <c r="AE281">
        <f t="shared" si="110"/>
        <v>3.2369308479999992</v>
      </c>
      <c r="AF281">
        <f t="shared" si="111"/>
        <v>0.41605305200000053</v>
      </c>
      <c r="AG281">
        <f t="shared" si="112"/>
        <v>1.582391949999999</v>
      </c>
      <c r="AH281">
        <f t="shared" si="113"/>
        <v>0.82307898400000035</v>
      </c>
      <c r="AI281">
        <f t="shared" si="114"/>
        <v>0.10046169599999821</v>
      </c>
      <c r="AJ281">
        <f t="shared" si="115"/>
        <v>-8.6242625999998879E-2</v>
      </c>
      <c r="AK281">
        <f t="shared" si="116"/>
        <v>-0.11293398199999949</v>
      </c>
      <c r="AL281">
        <f t="shared" si="117"/>
        <v>-2.6429660000001576E-2</v>
      </c>
      <c r="AM281">
        <f t="shared" si="118"/>
        <v>0.49988762799999975</v>
      </c>
      <c r="AN281">
        <f t="shared" si="119"/>
        <v>0.10958330599999933</v>
      </c>
      <c r="AO281">
        <f t="shared" si="120"/>
        <v>0.24598762799999996</v>
      </c>
      <c r="AP281">
        <f t="shared" si="121"/>
        <v>0.20958330599999897</v>
      </c>
      <c r="AQ281">
        <f t="shared" si="122"/>
        <v>0.68590059399999959</v>
      </c>
      <c r="AR281">
        <f t="shared" si="123"/>
        <v>1.3641222040000001</v>
      </c>
      <c r="AS281">
        <f t="shared" si="124"/>
        <v>0.92240491599999963</v>
      </c>
      <c r="AT281">
        <f t="shared" si="125"/>
        <v>1.3912135599999997</v>
      </c>
      <c r="AU281">
        <f t="shared" si="126"/>
        <v>0.50958330599999968</v>
      </c>
      <c r="AV281">
        <f t="shared" si="127"/>
        <v>1.4548092380000002</v>
      </c>
    </row>
    <row r="282" spans="23:48" x14ac:dyDescent="0.3">
      <c r="W282">
        <v>3104.6733599999998</v>
      </c>
      <c r="X282">
        <f t="shared" si="103"/>
        <v>6.2629246319999998</v>
      </c>
      <c r="Y282">
        <f t="shared" si="104"/>
        <v>5.225857296</v>
      </c>
      <c r="Z282">
        <f t="shared" si="105"/>
        <v>3.800783936000002</v>
      </c>
      <c r="AA282">
        <f t="shared" si="106"/>
        <v>3.2249145919999993</v>
      </c>
      <c r="AB282">
        <f t="shared" si="107"/>
        <v>3.6759532800000008</v>
      </c>
      <c r="AC282">
        <f t="shared" si="108"/>
        <v>2.6133166000000001</v>
      </c>
      <c r="AD282">
        <f t="shared" si="109"/>
        <v>2.024914592</v>
      </c>
      <c r="AE282">
        <f t="shared" si="110"/>
        <v>3.224722624</v>
      </c>
      <c r="AF282">
        <f t="shared" si="111"/>
        <v>0.39011057600000143</v>
      </c>
      <c r="AG282">
        <f t="shared" si="112"/>
        <v>1.5633165999999994</v>
      </c>
      <c r="AH282">
        <f t="shared" si="113"/>
        <v>0.80171459199999973</v>
      </c>
      <c r="AI282">
        <f t="shared" si="114"/>
        <v>7.6045247999999788E-2</v>
      </c>
      <c r="AJ282">
        <f t="shared" si="115"/>
        <v>-0.11142208799999942</v>
      </c>
      <c r="AK282">
        <f t="shared" si="116"/>
        <v>-0.13658741599999935</v>
      </c>
      <c r="AL282">
        <f t="shared" si="117"/>
        <v>-4.9320079999999322E-2</v>
      </c>
      <c r="AM282">
        <f t="shared" si="118"/>
        <v>0.48004926399999981</v>
      </c>
      <c r="AN282">
        <f t="shared" si="119"/>
        <v>8.8981928000000821E-2</v>
      </c>
      <c r="AO282">
        <f t="shared" si="120"/>
        <v>0.22614926400000002</v>
      </c>
      <c r="AP282">
        <f t="shared" si="121"/>
        <v>0.18898192800000047</v>
      </c>
      <c r="AQ282">
        <f t="shared" si="122"/>
        <v>0.66835127200000066</v>
      </c>
      <c r="AR282">
        <f t="shared" si="123"/>
        <v>1.3503879520000002</v>
      </c>
      <c r="AS282">
        <f t="shared" si="124"/>
        <v>0.90561860800000016</v>
      </c>
      <c r="AT282">
        <f t="shared" si="125"/>
        <v>1.3759532800000001</v>
      </c>
      <c r="AU282">
        <f t="shared" si="126"/>
        <v>0.48898192800000118</v>
      </c>
      <c r="AV282">
        <f t="shared" si="127"/>
        <v>1.4387859440000001</v>
      </c>
    </row>
    <row r="283" spans="23:48" x14ac:dyDescent="0.3">
      <c r="W283">
        <v>3112.3046199999999</v>
      </c>
      <c r="X283">
        <f t="shared" si="103"/>
        <v>6.2530039940000002</v>
      </c>
      <c r="Y283">
        <f t="shared" si="104"/>
        <v>5.2151735320000006</v>
      </c>
      <c r="Z283">
        <f t="shared" si="105"/>
        <v>3.7824689120000015</v>
      </c>
      <c r="AA283">
        <f t="shared" si="106"/>
        <v>3.2035470640000003</v>
      </c>
      <c r="AB283">
        <f t="shared" si="107"/>
        <v>3.6606907600000014</v>
      </c>
      <c r="AC283">
        <f t="shared" si="108"/>
        <v>2.5942384499999998</v>
      </c>
      <c r="AD283">
        <f t="shared" si="109"/>
        <v>2.003547064000001</v>
      </c>
      <c r="AE283">
        <f t="shared" si="110"/>
        <v>3.2125126079999999</v>
      </c>
      <c r="AF283">
        <f t="shared" si="111"/>
        <v>0.36416429199999989</v>
      </c>
      <c r="AG283">
        <f t="shared" si="112"/>
        <v>1.544238449999999</v>
      </c>
      <c r="AH283">
        <f t="shared" si="113"/>
        <v>0.78034706400000076</v>
      </c>
      <c r="AI283">
        <f t="shared" si="114"/>
        <v>5.1625215999999696E-2</v>
      </c>
      <c r="AJ283">
        <f t="shared" si="115"/>
        <v>-0.13660524599999846</v>
      </c>
      <c r="AK283">
        <f t="shared" si="116"/>
        <v>-0.16024432199999872</v>
      </c>
      <c r="AL283">
        <f t="shared" si="117"/>
        <v>-7.2213859999999741E-2</v>
      </c>
      <c r="AM283">
        <f t="shared" si="118"/>
        <v>0.46020798800000051</v>
      </c>
      <c r="AN283">
        <f t="shared" si="119"/>
        <v>6.8377526000000799E-2</v>
      </c>
      <c r="AO283">
        <f t="shared" si="120"/>
        <v>0.20630798800000072</v>
      </c>
      <c r="AP283">
        <f t="shared" si="121"/>
        <v>0.16837752600000044</v>
      </c>
      <c r="AQ283">
        <f t="shared" si="122"/>
        <v>0.65079937399999999</v>
      </c>
      <c r="AR283">
        <f t="shared" si="123"/>
        <v>1.3366516839999996</v>
      </c>
      <c r="AS283">
        <f t="shared" si="124"/>
        <v>0.88882983600000021</v>
      </c>
      <c r="AT283">
        <f t="shared" si="125"/>
        <v>1.3606907600000007</v>
      </c>
      <c r="AU283">
        <f t="shared" si="126"/>
        <v>0.46837752600000115</v>
      </c>
      <c r="AV283">
        <f t="shared" si="127"/>
        <v>1.422760298</v>
      </c>
    </row>
    <row r="284" spans="23:48" x14ac:dyDescent="0.3">
      <c r="W284">
        <v>3119.9369999999999</v>
      </c>
      <c r="X284">
        <f t="shared" si="103"/>
        <v>6.2430819</v>
      </c>
      <c r="Y284">
        <f t="shared" si="104"/>
        <v>5.2044882000000001</v>
      </c>
      <c r="Z284">
        <f t="shared" si="105"/>
        <v>3.7641512000000015</v>
      </c>
      <c r="AA284">
        <f t="shared" si="106"/>
        <v>3.1821763999999995</v>
      </c>
      <c r="AB284">
        <f t="shared" si="107"/>
        <v>3.6454260000000005</v>
      </c>
      <c r="AC284">
        <f t="shared" si="108"/>
        <v>2.5751575000000004</v>
      </c>
      <c r="AD284">
        <f t="shared" si="109"/>
        <v>1.9821764000000002</v>
      </c>
      <c r="AE284">
        <f t="shared" si="110"/>
        <v>3.2003007999999999</v>
      </c>
      <c r="AF284">
        <f t="shared" si="111"/>
        <v>0.33821420000000124</v>
      </c>
      <c r="AG284">
        <f t="shared" si="112"/>
        <v>1.5251574999999997</v>
      </c>
      <c r="AH284">
        <f t="shared" si="113"/>
        <v>0.75897639999999988</v>
      </c>
      <c r="AI284">
        <f t="shared" si="114"/>
        <v>2.7201599999999715E-2</v>
      </c>
      <c r="AJ284">
        <f t="shared" si="115"/>
        <v>-0.16179209999999955</v>
      </c>
      <c r="AK284">
        <f t="shared" si="116"/>
        <v>-0.18390469999999937</v>
      </c>
      <c r="AL284">
        <f t="shared" si="117"/>
        <v>-9.5111000000001056E-2</v>
      </c>
      <c r="AM284">
        <f t="shared" si="118"/>
        <v>0.44036380000000008</v>
      </c>
      <c r="AN284">
        <f t="shared" si="119"/>
        <v>4.7770100000001037E-2</v>
      </c>
      <c r="AO284">
        <f t="shared" si="120"/>
        <v>0.18646380000000029</v>
      </c>
      <c r="AP284">
        <f t="shared" si="121"/>
        <v>0.14777010000000068</v>
      </c>
      <c r="AQ284">
        <f t="shared" si="122"/>
        <v>0.63324490000000022</v>
      </c>
      <c r="AR284">
        <f t="shared" si="123"/>
        <v>1.3229134</v>
      </c>
      <c r="AS284">
        <f t="shared" si="124"/>
        <v>0.87203859999999978</v>
      </c>
      <c r="AT284">
        <f t="shared" si="125"/>
        <v>1.3454259999999998</v>
      </c>
      <c r="AU284">
        <f t="shared" si="126"/>
        <v>0.44777010000000139</v>
      </c>
      <c r="AV284">
        <f t="shared" si="127"/>
        <v>1.4067323000000007</v>
      </c>
    </row>
    <row r="285" spans="23:48" x14ac:dyDescent="0.3">
      <c r="W285">
        <v>3127.5704999999998</v>
      </c>
      <c r="X285">
        <f t="shared" si="103"/>
        <v>6.2331583500000001</v>
      </c>
      <c r="Y285">
        <f t="shared" si="104"/>
        <v>5.1938013000000005</v>
      </c>
      <c r="Z285">
        <f t="shared" si="105"/>
        <v>3.745830800000002</v>
      </c>
      <c r="AA285">
        <f t="shared" si="106"/>
        <v>3.1608026000000002</v>
      </c>
      <c r="AB285">
        <f t="shared" si="107"/>
        <v>3.6301590000000008</v>
      </c>
      <c r="AC285">
        <f t="shared" si="108"/>
        <v>2.5560737500000004</v>
      </c>
      <c r="AD285">
        <f t="shared" si="109"/>
        <v>1.960802600000001</v>
      </c>
      <c r="AE285">
        <f t="shared" si="110"/>
        <v>3.1880872</v>
      </c>
      <c r="AF285">
        <f t="shared" si="111"/>
        <v>0.31226030000000016</v>
      </c>
      <c r="AG285">
        <f t="shared" si="112"/>
        <v>1.5060737499999997</v>
      </c>
      <c r="AH285">
        <f t="shared" si="113"/>
        <v>0.73760260000000066</v>
      </c>
      <c r="AI285">
        <f t="shared" si="114"/>
        <v>2.7743999999998437E-3</v>
      </c>
      <c r="AJ285">
        <f t="shared" si="115"/>
        <v>-0.18698264999999914</v>
      </c>
      <c r="AK285">
        <f t="shared" si="116"/>
        <v>-0.20756854999999952</v>
      </c>
      <c r="AL285">
        <f t="shared" si="117"/>
        <v>-0.11801149999999971</v>
      </c>
      <c r="AM285">
        <f t="shared" si="118"/>
        <v>0.4205167000000003</v>
      </c>
      <c r="AN285">
        <f t="shared" si="119"/>
        <v>2.7159649999999758E-2</v>
      </c>
      <c r="AO285">
        <f t="shared" si="120"/>
        <v>0.16661670000000051</v>
      </c>
      <c r="AP285">
        <f t="shared" si="121"/>
        <v>0.1271596499999994</v>
      </c>
      <c r="AQ285">
        <f t="shared" si="122"/>
        <v>0.61568785000000048</v>
      </c>
      <c r="AR285">
        <f t="shared" si="123"/>
        <v>1.3091730999999998</v>
      </c>
      <c r="AS285">
        <f t="shared" si="124"/>
        <v>0.85524489999999975</v>
      </c>
      <c r="AT285">
        <f t="shared" si="125"/>
        <v>1.3301590000000001</v>
      </c>
      <c r="AU285">
        <f t="shared" si="126"/>
        <v>0.42715965000000011</v>
      </c>
      <c r="AV285">
        <f t="shared" si="127"/>
        <v>1.3907019500000004</v>
      </c>
    </row>
    <row r="286" spans="23:48" x14ac:dyDescent="0.3">
      <c r="W286">
        <v>3135.2051200000001</v>
      </c>
      <c r="X286">
        <f t="shared" si="103"/>
        <v>6.2232333439999996</v>
      </c>
      <c r="Y286">
        <f t="shared" si="104"/>
        <v>5.1831128319999999</v>
      </c>
      <c r="Z286">
        <f t="shared" si="105"/>
        <v>3.7275077120000013</v>
      </c>
      <c r="AA286">
        <f t="shared" si="106"/>
        <v>3.1394256639999991</v>
      </c>
      <c r="AB286">
        <f t="shared" si="107"/>
        <v>3.6148897600000005</v>
      </c>
      <c r="AC286">
        <f t="shared" si="108"/>
        <v>2.5369871999999996</v>
      </c>
      <c r="AD286">
        <f t="shared" si="109"/>
        <v>1.9394256639999998</v>
      </c>
      <c r="AE286">
        <f t="shared" si="110"/>
        <v>3.1758718079999992</v>
      </c>
      <c r="AF286">
        <f t="shared" si="111"/>
        <v>0.28630259200000019</v>
      </c>
      <c r="AG286">
        <f t="shared" si="112"/>
        <v>1.4869871999999988</v>
      </c>
      <c r="AH286">
        <f t="shared" si="113"/>
        <v>0.71622566399999954</v>
      </c>
      <c r="AI286">
        <f t="shared" si="114"/>
        <v>-2.1656384000001694E-2</v>
      </c>
      <c r="AJ286">
        <f t="shared" si="115"/>
        <v>-0.212176895999999</v>
      </c>
      <c r="AK286">
        <f t="shared" si="116"/>
        <v>-0.23123587200000095</v>
      </c>
      <c r="AL286">
        <f t="shared" si="117"/>
        <v>-0.14091536000000104</v>
      </c>
      <c r="AM286">
        <f t="shared" si="118"/>
        <v>0.40066668799999938</v>
      </c>
      <c r="AN286">
        <f t="shared" si="119"/>
        <v>6.5461760000005143E-3</v>
      </c>
      <c r="AO286">
        <f t="shared" si="120"/>
        <v>0.14676668799999959</v>
      </c>
      <c r="AP286">
        <f t="shared" si="121"/>
        <v>0.10654617600000016</v>
      </c>
      <c r="AQ286">
        <f t="shared" si="122"/>
        <v>0.59812822399999988</v>
      </c>
      <c r="AR286">
        <f t="shared" si="123"/>
        <v>1.2954307839999997</v>
      </c>
      <c r="AS286">
        <f t="shared" si="124"/>
        <v>0.83844873599999925</v>
      </c>
      <c r="AT286">
        <f t="shared" si="125"/>
        <v>1.3148897599999998</v>
      </c>
      <c r="AU286">
        <f t="shared" si="126"/>
        <v>0.40654617600000087</v>
      </c>
      <c r="AV286">
        <f t="shared" si="127"/>
        <v>1.374669248</v>
      </c>
    </row>
    <row r="287" spans="23:48" x14ac:dyDescent="0.3">
      <c r="W287">
        <v>3142.8408599999998</v>
      </c>
      <c r="X287">
        <f t="shared" si="103"/>
        <v>6.2133068820000004</v>
      </c>
      <c r="Y287">
        <f t="shared" si="104"/>
        <v>5.1724227960000002</v>
      </c>
      <c r="Z287">
        <f t="shared" si="105"/>
        <v>3.709181936000002</v>
      </c>
      <c r="AA287">
        <f t="shared" si="106"/>
        <v>3.1180455919999996</v>
      </c>
      <c r="AB287">
        <f t="shared" si="107"/>
        <v>3.5996182800000014</v>
      </c>
      <c r="AC287">
        <f t="shared" si="108"/>
        <v>2.5178978500000007</v>
      </c>
      <c r="AD287">
        <f t="shared" si="109"/>
        <v>1.9180455920000004</v>
      </c>
      <c r="AE287">
        <f t="shared" si="110"/>
        <v>3.1636546239999994</v>
      </c>
      <c r="AF287">
        <f t="shared" si="111"/>
        <v>0.26034107600000134</v>
      </c>
      <c r="AG287">
        <f t="shared" si="112"/>
        <v>1.4678978499999999</v>
      </c>
      <c r="AH287">
        <f t="shared" si="113"/>
        <v>0.69484559200000007</v>
      </c>
      <c r="AI287">
        <f t="shared" si="114"/>
        <v>-4.6090752000001345E-2</v>
      </c>
      <c r="AJ287">
        <f t="shared" si="115"/>
        <v>-0.23737483799999914</v>
      </c>
      <c r="AK287">
        <f t="shared" si="116"/>
        <v>-0.25490666600000011</v>
      </c>
      <c r="AL287">
        <f t="shared" si="117"/>
        <v>-0.16382257999999972</v>
      </c>
      <c r="AM287">
        <f t="shared" si="118"/>
        <v>0.38081376400000089</v>
      </c>
      <c r="AN287">
        <f t="shared" si="119"/>
        <v>-1.4070322000000246E-2</v>
      </c>
      <c r="AO287">
        <f t="shared" si="120"/>
        <v>0.12691376400000109</v>
      </c>
      <c r="AP287">
        <f t="shared" si="121"/>
        <v>8.5929677999999399E-2</v>
      </c>
      <c r="AQ287">
        <f t="shared" si="122"/>
        <v>0.58056602200000018</v>
      </c>
      <c r="AR287">
        <f t="shared" si="123"/>
        <v>1.2816864519999998</v>
      </c>
      <c r="AS287">
        <f t="shared" si="124"/>
        <v>0.82165010800000005</v>
      </c>
      <c r="AT287">
        <f t="shared" si="125"/>
        <v>1.2996182800000007</v>
      </c>
      <c r="AU287">
        <f t="shared" si="126"/>
        <v>0.38592967800000011</v>
      </c>
      <c r="AV287">
        <f t="shared" si="127"/>
        <v>1.3586341940000004</v>
      </c>
    </row>
    <row r="288" spans="23:48" x14ac:dyDescent="0.3">
      <c r="W288">
        <v>3150.4777199999999</v>
      </c>
      <c r="X288">
        <f t="shared" si="103"/>
        <v>6.2033789639999997</v>
      </c>
      <c r="Y288">
        <f t="shared" si="104"/>
        <v>5.1617311920000004</v>
      </c>
      <c r="Z288">
        <f t="shared" si="105"/>
        <v>3.6908534720000015</v>
      </c>
      <c r="AA288">
        <f t="shared" si="106"/>
        <v>3.096662384</v>
      </c>
      <c r="AB288">
        <f t="shared" si="107"/>
        <v>3.5843445600000008</v>
      </c>
      <c r="AC288">
        <f t="shared" si="108"/>
        <v>2.4988057000000001</v>
      </c>
      <c r="AD288">
        <f t="shared" si="109"/>
        <v>1.8966623840000008</v>
      </c>
      <c r="AE288">
        <f t="shared" si="110"/>
        <v>3.1514356479999996</v>
      </c>
      <c r="AF288">
        <f t="shared" si="111"/>
        <v>0.23437575200000005</v>
      </c>
      <c r="AG288">
        <f t="shared" si="112"/>
        <v>1.4488056999999994</v>
      </c>
      <c r="AH288">
        <f t="shared" si="113"/>
        <v>0.67346238400000047</v>
      </c>
      <c r="AI288">
        <f t="shared" si="114"/>
        <v>-7.0528704000000886E-2</v>
      </c>
      <c r="AJ288">
        <f t="shared" si="115"/>
        <v>-0.26257647599999956</v>
      </c>
      <c r="AK288">
        <f t="shared" si="116"/>
        <v>-0.27858093199999878</v>
      </c>
      <c r="AL288">
        <f t="shared" si="117"/>
        <v>-0.18673316000000106</v>
      </c>
      <c r="AM288">
        <f t="shared" si="118"/>
        <v>0.36095792799999948</v>
      </c>
      <c r="AN288">
        <f t="shared" si="119"/>
        <v>-3.4689843999998971E-2</v>
      </c>
      <c r="AO288">
        <f t="shared" si="120"/>
        <v>0.10705792799999969</v>
      </c>
      <c r="AP288">
        <f t="shared" si="121"/>
        <v>6.5310156000000674E-2</v>
      </c>
      <c r="AQ288">
        <f t="shared" si="122"/>
        <v>0.56300124400000051</v>
      </c>
      <c r="AR288">
        <f t="shared" si="123"/>
        <v>1.267940104</v>
      </c>
      <c r="AS288">
        <f t="shared" si="124"/>
        <v>0.80484901599999947</v>
      </c>
      <c r="AT288">
        <f t="shared" si="125"/>
        <v>1.2843445600000001</v>
      </c>
      <c r="AU288">
        <f t="shared" si="126"/>
        <v>0.36531015600000138</v>
      </c>
      <c r="AV288">
        <f t="shared" si="127"/>
        <v>1.3425967880000007</v>
      </c>
    </row>
    <row r="289" spans="23:48" x14ac:dyDescent="0.3">
      <c r="W289">
        <v>3158.1156999999998</v>
      </c>
      <c r="X289">
        <f t="shared" si="103"/>
        <v>6.1934495900000002</v>
      </c>
      <c r="Y289">
        <f t="shared" si="104"/>
        <v>5.1510380200000006</v>
      </c>
      <c r="Z289">
        <f t="shared" si="105"/>
        <v>3.6725223200000015</v>
      </c>
      <c r="AA289">
        <f t="shared" si="106"/>
        <v>3.0752760400000003</v>
      </c>
      <c r="AB289">
        <f t="shared" si="107"/>
        <v>3.5690686000000014</v>
      </c>
      <c r="AC289">
        <f t="shared" si="108"/>
        <v>2.4797107500000006</v>
      </c>
      <c r="AD289">
        <f t="shared" si="109"/>
        <v>1.875276040000001</v>
      </c>
      <c r="AE289">
        <f t="shared" si="110"/>
        <v>3.1392148799999999</v>
      </c>
      <c r="AF289">
        <f t="shared" si="111"/>
        <v>0.20840662000000165</v>
      </c>
      <c r="AG289">
        <f t="shared" si="112"/>
        <v>1.4297107499999999</v>
      </c>
      <c r="AH289">
        <f t="shared" si="113"/>
        <v>0.65207604000000075</v>
      </c>
      <c r="AI289">
        <f t="shared" si="114"/>
        <v>-9.4970240000000317E-2</v>
      </c>
      <c r="AJ289">
        <f t="shared" si="115"/>
        <v>-0.28778180999999847</v>
      </c>
      <c r="AK289">
        <f t="shared" si="116"/>
        <v>-0.30225866999999873</v>
      </c>
      <c r="AL289">
        <f t="shared" si="117"/>
        <v>-0.20964709999999975</v>
      </c>
      <c r="AM289">
        <f t="shared" si="118"/>
        <v>0.3410991800000005</v>
      </c>
      <c r="AN289">
        <f t="shared" si="119"/>
        <v>-5.5312389999999212E-2</v>
      </c>
      <c r="AO289">
        <f t="shared" si="120"/>
        <v>8.7199180000000709E-2</v>
      </c>
      <c r="AP289">
        <f t="shared" si="121"/>
        <v>4.4687610000000433E-2</v>
      </c>
      <c r="AQ289">
        <f t="shared" si="122"/>
        <v>0.54543389000000086</v>
      </c>
      <c r="AR289">
        <f t="shared" si="123"/>
        <v>1.2541917400000004</v>
      </c>
      <c r="AS289">
        <f t="shared" si="124"/>
        <v>0.7880454600000002</v>
      </c>
      <c r="AT289">
        <f t="shared" si="125"/>
        <v>1.2690686000000007</v>
      </c>
      <c r="AU289">
        <f t="shared" si="126"/>
        <v>0.34468761000000114</v>
      </c>
      <c r="AV289">
        <f t="shared" si="127"/>
        <v>1.32655703</v>
      </c>
    </row>
    <row r="290" spans="23:48" x14ac:dyDescent="0.3">
      <c r="W290">
        <v>3165.7548000000002</v>
      </c>
      <c r="X290">
        <f t="shared" si="103"/>
        <v>6.1835187599999992</v>
      </c>
      <c r="Y290">
        <f t="shared" si="104"/>
        <v>5.1403432799999997</v>
      </c>
      <c r="Z290">
        <f t="shared" si="105"/>
        <v>3.6541884800000011</v>
      </c>
      <c r="AA290">
        <f t="shared" si="106"/>
        <v>3.0538865599999987</v>
      </c>
      <c r="AB290">
        <f t="shared" si="107"/>
        <v>3.5537904000000005</v>
      </c>
      <c r="AC290">
        <f t="shared" si="108"/>
        <v>2.4606129999999995</v>
      </c>
      <c r="AD290">
        <f t="shared" si="109"/>
        <v>1.8538865599999994</v>
      </c>
      <c r="AE290">
        <f t="shared" si="110"/>
        <v>3.1269923199999994</v>
      </c>
      <c r="AF290">
        <f t="shared" si="111"/>
        <v>0.18243367999999904</v>
      </c>
      <c r="AG290">
        <f t="shared" si="112"/>
        <v>1.4106129999999988</v>
      </c>
      <c r="AH290">
        <f t="shared" si="113"/>
        <v>0.63068655999999912</v>
      </c>
      <c r="AI290">
        <f t="shared" si="114"/>
        <v>-0.11941536000000141</v>
      </c>
      <c r="AJ290">
        <f t="shared" si="115"/>
        <v>-0.31299083999999944</v>
      </c>
      <c r="AK290">
        <f t="shared" si="116"/>
        <v>-0.32593987999999996</v>
      </c>
      <c r="AL290">
        <f t="shared" si="117"/>
        <v>-0.23256440000000111</v>
      </c>
      <c r="AM290">
        <f t="shared" si="118"/>
        <v>0.32123751999999861</v>
      </c>
      <c r="AN290">
        <f t="shared" si="119"/>
        <v>-7.593796000000097E-2</v>
      </c>
      <c r="AO290">
        <f t="shared" si="120"/>
        <v>6.7337519999998818E-2</v>
      </c>
      <c r="AP290">
        <f t="shared" si="121"/>
        <v>2.4062039999998674E-2</v>
      </c>
      <c r="AQ290">
        <f t="shared" si="122"/>
        <v>0.52786395999999947</v>
      </c>
      <c r="AR290">
        <f t="shared" si="123"/>
        <v>1.2404413599999993</v>
      </c>
      <c r="AS290">
        <f t="shared" si="124"/>
        <v>0.77123943999999955</v>
      </c>
      <c r="AT290">
        <f t="shared" si="125"/>
        <v>1.2537903999999997</v>
      </c>
      <c r="AU290">
        <f t="shared" si="126"/>
        <v>0.32406203999999939</v>
      </c>
      <c r="AV290">
        <f t="shared" si="127"/>
        <v>1.3105149200000001</v>
      </c>
    </row>
    <row r="291" spans="23:48" x14ac:dyDescent="0.3">
      <c r="W291">
        <v>3173.3950199999999</v>
      </c>
      <c r="X291">
        <f t="shared" si="103"/>
        <v>6.1735864739999995</v>
      </c>
      <c r="Y291">
        <f t="shared" si="104"/>
        <v>5.1296469719999997</v>
      </c>
      <c r="Z291">
        <f t="shared" si="105"/>
        <v>3.6358519520000012</v>
      </c>
      <c r="AA291">
        <f t="shared" si="106"/>
        <v>3.0324939439999987</v>
      </c>
      <c r="AB291">
        <f t="shared" si="107"/>
        <v>3.5385099600000007</v>
      </c>
      <c r="AC291">
        <f t="shared" si="108"/>
        <v>2.4415124500000003</v>
      </c>
      <c r="AD291">
        <f t="shared" si="109"/>
        <v>1.8324939439999994</v>
      </c>
      <c r="AE291">
        <f t="shared" si="110"/>
        <v>3.1147679679999998</v>
      </c>
      <c r="AF291">
        <f t="shared" si="111"/>
        <v>0.1564569320000011</v>
      </c>
      <c r="AG291">
        <f t="shared" si="112"/>
        <v>1.3915124499999996</v>
      </c>
      <c r="AH291">
        <f t="shared" si="113"/>
        <v>0.60929394399999914</v>
      </c>
      <c r="AI291">
        <f t="shared" si="114"/>
        <v>-0.14386406400000062</v>
      </c>
      <c r="AJ291">
        <f t="shared" si="115"/>
        <v>-0.3382035659999989</v>
      </c>
      <c r="AK291">
        <f t="shared" si="116"/>
        <v>-0.34962456199999892</v>
      </c>
      <c r="AL291">
        <f t="shared" si="117"/>
        <v>-0.25548505999999982</v>
      </c>
      <c r="AM291">
        <f t="shared" si="118"/>
        <v>0.30137294799999914</v>
      </c>
      <c r="AN291">
        <f t="shared" si="119"/>
        <v>-9.6566554000000693E-2</v>
      </c>
      <c r="AO291">
        <f t="shared" si="120"/>
        <v>4.7472947999999349E-2</v>
      </c>
      <c r="AP291">
        <f t="shared" si="121"/>
        <v>3.4334459999989519E-3</v>
      </c>
      <c r="AQ291">
        <f t="shared" si="122"/>
        <v>0.51029145399999987</v>
      </c>
      <c r="AR291">
        <f t="shared" si="123"/>
        <v>1.226688964</v>
      </c>
      <c r="AS291">
        <f t="shared" si="124"/>
        <v>0.75443095599999932</v>
      </c>
      <c r="AT291">
        <f t="shared" si="125"/>
        <v>1.23850996</v>
      </c>
      <c r="AU291">
        <f t="shared" si="126"/>
        <v>0.30343344599999966</v>
      </c>
      <c r="AV291">
        <f t="shared" si="127"/>
        <v>1.2944704580000002</v>
      </c>
    </row>
    <row r="292" spans="23:48" x14ac:dyDescent="0.3">
      <c r="W292">
        <v>3181.0363600000001</v>
      </c>
      <c r="X292">
        <f t="shared" si="103"/>
        <v>6.1636527319999992</v>
      </c>
      <c r="Y292">
        <f t="shared" si="104"/>
        <v>5.1189490959999997</v>
      </c>
      <c r="Z292">
        <f t="shared" si="105"/>
        <v>3.617512736000001</v>
      </c>
      <c r="AA292">
        <f t="shared" si="106"/>
        <v>3.0110981919999986</v>
      </c>
      <c r="AB292">
        <f t="shared" si="107"/>
        <v>3.5232272800000004</v>
      </c>
      <c r="AC292">
        <f t="shared" si="108"/>
        <v>2.4224090999999994</v>
      </c>
      <c r="AD292">
        <f t="shared" si="109"/>
        <v>1.8110981919999993</v>
      </c>
      <c r="AE292">
        <f t="shared" si="110"/>
        <v>3.1025418239999993</v>
      </c>
      <c r="AF292">
        <f t="shared" si="111"/>
        <v>0.13047637600000073</v>
      </c>
      <c r="AG292">
        <f t="shared" si="112"/>
        <v>1.3724090999999987</v>
      </c>
      <c r="AH292">
        <f t="shared" si="113"/>
        <v>0.58789819199999904</v>
      </c>
      <c r="AI292">
        <f t="shared" si="114"/>
        <v>-0.1683163520000015</v>
      </c>
      <c r="AJ292">
        <f t="shared" si="115"/>
        <v>-0.36341998800000042</v>
      </c>
      <c r="AK292">
        <f t="shared" si="116"/>
        <v>-0.37331271600000093</v>
      </c>
      <c r="AL292">
        <f t="shared" si="117"/>
        <v>-0.2784090800000012</v>
      </c>
      <c r="AM292">
        <f t="shared" si="118"/>
        <v>0.28150546399999854</v>
      </c>
      <c r="AN292">
        <f t="shared" si="119"/>
        <v>-0.11719817200000016</v>
      </c>
      <c r="AO292">
        <f t="shared" si="120"/>
        <v>2.7605463999998747E-2</v>
      </c>
      <c r="AP292">
        <f t="shared" si="121"/>
        <v>-1.7198172000000511E-2</v>
      </c>
      <c r="AQ292">
        <f t="shared" si="122"/>
        <v>0.49271637200000029</v>
      </c>
      <c r="AR292">
        <f t="shared" si="123"/>
        <v>1.2129345520000001</v>
      </c>
      <c r="AS292">
        <f t="shared" si="124"/>
        <v>0.73762000799999949</v>
      </c>
      <c r="AT292">
        <f t="shared" si="125"/>
        <v>1.2232272799999997</v>
      </c>
      <c r="AU292">
        <f t="shared" si="126"/>
        <v>0.2828018280000002</v>
      </c>
      <c r="AV292">
        <f t="shared" si="127"/>
        <v>1.2784236440000001</v>
      </c>
    </row>
    <row r="293" spans="23:48" x14ac:dyDescent="0.3">
      <c r="W293">
        <v>3188.6788299999998</v>
      </c>
      <c r="X293">
        <f t="shared" si="103"/>
        <v>6.1537175209999999</v>
      </c>
      <c r="Y293">
        <f t="shared" si="104"/>
        <v>5.1082496380000002</v>
      </c>
      <c r="Z293">
        <f t="shared" si="105"/>
        <v>3.599170808000002</v>
      </c>
      <c r="AA293">
        <f t="shared" si="106"/>
        <v>2.9896992759999996</v>
      </c>
      <c r="AB293">
        <f t="shared" si="107"/>
        <v>3.5079423400000014</v>
      </c>
      <c r="AC293">
        <f t="shared" si="108"/>
        <v>2.4033029250000002</v>
      </c>
      <c r="AD293">
        <f t="shared" si="109"/>
        <v>1.7896992760000003</v>
      </c>
      <c r="AE293">
        <f t="shared" si="110"/>
        <v>3.0903138719999994</v>
      </c>
      <c r="AF293">
        <f t="shared" si="111"/>
        <v>0.10449197800000043</v>
      </c>
      <c r="AG293">
        <f t="shared" si="112"/>
        <v>1.3533029249999995</v>
      </c>
      <c r="AH293">
        <f t="shared" si="113"/>
        <v>0.56649927600000005</v>
      </c>
      <c r="AI293">
        <f t="shared" si="114"/>
        <v>-0.19277225600000136</v>
      </c>
      <c r="AJ293">
        <f t="shared" si="115"/>
        <v>-0.38864013899999961</v>
      </c>
      <c r="AK293">
        <f t="shared" si="116"/>
        <v>-0.39700437299999969</v>
      </c>
      <c r="AL293">
        <f t="shared" si="117"/>
        <v>-0.30133649000000062</v>
      </c>
      <c r="AM293">
        <f t="shared" si="118"/>
        <v>0.26163504199999998</v>
      </c>
      <c r="AN293">
        <f t="shared" si="119"/>
        <v>-0.13783284099999982</v>
      </c>
      <c r="AO293">
        <f t="shared" si="120"/>
        <v>7.7350420000001918E-3</v>
      </c>
      <c r="AP293">
        <f t="shared" si="121"/>
        <v>-3.7832841000000172E-2</v>
      </c>
      <c r="AQ293">
        <f t="shared" si="122"/>
        <v>0.47513869100000061</v>
      </c>
      <c r="AR293">
        <f t="shared" si="123"/>
        <v>1.1991781059999997</v>
      </c>
      <c r="AS293">
        <f t="shared" si="124"/>
        <v>0.72080657400000003</v>
      </c>
      <c r="AT293">
        <f t="shared" si="125"/>
        <v>1.2079423400000007</v>
      </c>
      <c r="AU293">
        <f t="shared" si="126"/>
        <v>0.26216715900000054</v>
      </c>
      <c r="AV293">
        <f t="shared" si="127"/>
        <v>1.2623744570000008</v>
      </c>
    </row>
    <row r="294" spans="23:48" x14ac:dyDescent="0.3">
      <c r="W294">
        <v>3196.3224100000002</v>
      </c>
      <c r="X294">
        <f t="shared" si="103"/>
        <v>6.1437808669999994</v>
      </c>
      <c r="Y294">
        <f t="shared" si="104"/>
        <v>5.097548626</v>
      </c>
      <c r="Z294">
        <f t="shared" si="105"/>
        <v>3.5808262160000011</v>
      </c>
      <c r="AA294">
        <f t="shared" si="106"/>
        <v>2.9682972519999993</v>
      </c>
      <c r="AB294">
        <f t="shared" si="107"/>
        <v>3.4926551799999999</v>
      </c>
      <c r="AC294">
        <f t="shared" si="108"/>
        <v>2.3841939749999996</v>
      </c>
      <c r="AD294">
        <f t="shared" si="109"/>
        <v>1.768297252</v>
      </c>
      <c r="AE294">
        <f t="shared" si="110"/>
        <v>3.0780841439999991</v>
      </c>
      <c r="AF294">
        <f t="shared" si="111"/>
        <v>7.8503805999998733E-2</v>
      </c>
      <c r="AG294">
        <f t="shared" si="112"/>
        <v>1.3341939749999989</v>
      </c>
      <c r="AH294">
        <f t="shared" si="113"/>
        <v>0.5450972519999997</v>
      </c>
      <c r="AI294">
        <f t="shared" si="114"/>
        <v>-0.21723171200000202</v>
      </c>
      <c r="AJ294">
        <f t="shared" si="115"/>
        <v>-0.4138639529999999</v>
      </c>
      <c r="AK294">
        <f t="shared" si="116"/>
        <v>-0.42069947100000071</v>
      </c>
      <c r="AL294">
        <f t="shared" si="117"/>
        <v>-0.32426723000000202</v>
      </c>
      <c r="AM294">
        <f t="shared" si="118"/>
        <v>0.2417617339999989</v>
      </c>
      <c r="AN294">
        <f t="shared" si="119"/>
        <v>-0.15847050700000054</v>
      </c>
      <c r="AO294">
        <f t="shared" si="120"/>
        <v>-1.2138266000000897E-2</v>
      </c>
      <c r="AP294">
        <f t="shared" si="121"/>
        <v>-5.8470507000000893E-2</v>
      </c>
      <c r="AQ294">
        <f t="shared" si="122"/>
        <v>0.45755845699999931</v>
      </c>
      <c r="AR294">
        <f t="shared" si="123"/>
        <v>1.1854196619999993</v>
      </c>
      <c r="AS294">
        <f t="shared" si="124"/>
        <v>0.70399069799999925</v>
      </c>
      <c r="AT294">
        <f t="shared" si="125"/>
        <v>1.1926551799999991</v>
      </c>
      <c r="AU294">
        <f t="shared" si="126"/>
        <v>0.24152949299999982</v>
      </c>
      <c r="AV294">
        <f t="shared" si="127"/>
        <v>1.2463229389999997</v>
      </c>
    </row>
    <row r="295" spans="23:48" x14ac:dyDescent="0.3">
      <c r="W295">
        <v>3203.96711</v>
      </c>
      <c r="X295">
        <f t="shared" si="103"/>
        <v>6.133842757</v>
      </c>
      <c r="Y295">
        <f t="shared" si="104"/>
        <v>5.0868460459999998</v>
      </c>
      <c r="Z295">
        <f t="shared" si="105"/>
        <v>3.5624789360000015</v>
      </c>
      <c r="AA295">
        <f t="shared" si="106"/>
        <v>2.9468920919999988</v>
      </c>
      <c r="AB295">
        <f t="shared" si="107"/>
        <v>3.4773657800000004</v>
      </c>
      <c r="AC295">
        <f t="shared" si="108"/>
        <v>2.3650822250000001</v>
      </c>
      <c r="AD295">
        <f t="shared" si="109"/>
        <v>1.7468920919999995</v>
      </c>
      <c r="AE295">
        <f t="shared" si="110"/>
        <v>3.0658526239999997</v>
      </c>
      <c r="AF295">
        <f t="shared" si="111"/>
        <v>5.2511825999999928E-2</v>
      </c>
      <c r="AG295">
        <f t="shared" si="112"/>
        <v>1.3150822249999994</v>
      </c>
      <c r="AH295">
        <f t="shared" si="113"/>
        <v>0.52369209199999922</v>
      </c>
      <c r="AI295">
        <f t="shared" si="114"/>
        <v>-0.24169475200000079</v>
      </c>
      <c r="AJ295">
        <f t="shared" si="115"/>
        <v>-0.43909146300000046</v>
      </c>
      <c r="AK295">
        <f t="shared" si="116"/>
        <v>-0.44439804099999947</v>
      </c>
      <c r="AL295">
        <f t="shared" si="117"/>
        <v>-0.34720133000000075</v>
      </c>
      <c r="AM295">
        <f t="shared" si="118"/>
        <v>0.22188551400000023</v>
      </c>
      <c r="AN295">
        <f t="shared" si="119"/>
        <v>-0.179111197000001</v>
      </c>
      <c r="AO295">
        <f t="shared" si="120"/>
        <v>-3.2014485999999565E-2</v>
      </c>
      <c r="AP295">
        <f t="shared" si="121"/>
        <v>-7.9111197000001354E-2</v>
      </c>
      <c r="AQ295">
        <f t="shared" si="122"/>
        <v>0.4399756469999998</v>
      </c>
      <c r="AR295">
        <f t="shared" si="123"/>
        <v>1.1716592019999998</v>
      </c>
      <c r="AS295">
        <f t="shared" si="124"/>
        <v>0.68717235799999976</v>
      </c>
      <c r="AT295">
        <f t="shared" si="125"/>
        <v>1.1773657799999997</v>
      </c>
      <c r="AU295">
        <f t="shared" si="126"/>
        <v>0.22088880299999936</v>
      </c>
      <c r="AV295">
        <f t="shared" si="127"/>
        <v>1.2302690690000002</v>
      </c>
    </row>
    <row r="296" spans="23:48" x14ac:dyDescent="0.3">
      <c r="W296">
        <v>3211.61294</v>
      </c>
      <c r="X296">
        <f t="shared" si="103"/>
        <v>6.1239031779999999</v>
      </c>
      <c r="Y296">
        <f t="shared" si="104"/>
        <v>5.0761418840000001</v>
      </c>
      <c r="Z296">
        <f t="shared" si="105"/>
        <v>3.5441289440000014</v>
      </c>
      <c r="AA296">
        <f t="shared" si="106"/>
        <v>2.9254837679999994</v>
      </c>
      <c r="AB296">
        <f t="shared" si="107"/>
        <v>3.4620741200000005</v>
      </c>
      <c r="AC296">
        <f t="shared" si="108"/>
        <v>2.3459676500000004</v>
      </c>
      <c r="AD296">
        <f t="shared" si="109"/>
        <v>1.7254837680000001</v>
      </c>
      <c r="AE296">
        <f t="shared" si="110"/>
        <v>3.0536192959999999</v>
      </c>
      <c r="AF296">
        <f t="shared" si="111"/>
        <v>2.6516004000001203E-2</v>
      </c>
      <c r="AG296">
        <f t="shared" si="112"/>
        <v>1.2959676499999997</v>
      </c>
      <c r="AH296">
        <f t="shared" si="113"/>
        <v>0.50228376799999985</v>
      </c>
      <c r="AI296">
        <f t="shared" si="114"/>
        <v>-0.26616140800000032</v>
      </c>
      <c r="AJ296">
        <f t="shared" si="115"/>
        <v>-0.4643227019999987</v>
      </c>
      <c r="AK296">
        <f t="shared" si="116"/>
        <v>-0.46810011400000029</v>
      </c>
      <c r="AL296">
        <f t="shared" si="117"/>
        <v>-0.37013882000000109</v>
      </c>
      <c r="AM296">
        <f t="shared" si="118"/>
        <v>0.20200635600000005</v>
      </c>
      <c r="AN296">
        <f t="shared" si="119"/>
        <v>-0.19975493799999988</v>
      </c>
      <c r="AO296">
        <f t="shared" si="120"/>
        <v>-5.1893643999999739E-2</v>
      </c>
      <c r="AP296">
        <f t="shared" si="121"/>
        <v>-9.9754938000000237E-2</v>
      </c>
      <c r="AQ296">
        <f t="shared" si="122"/>
        <v>0.4223902380000002</v>
      </c>
      <c r="AR296">
        <f t="shared" si="123"/>
        <v>1.157896708</v>
      </c>
      <c r="AS296">
        <f t="shared" si="124"/>
        <v>0.67035153199999975</v>
      </c>
      <c r="AT296">
        <f t="shared" si="125"/>
        <v>1.1620741199999998</v>
      </c>
      <c r="AU296">
        <f t="shared" si="126"/>
        <v>0.20024506200000047</v>
      </c>
      <c r="AV296">
        <f t="shared" si="127"/>
        <v>1.2142128259999998</v>
      </c>
    </row>
    <row r="297" spans="23:48" x14ac:dyDescent="0.3">
      <c r="W297">
        <v>3219.2598800000001</v>
      </c>
      <c r="X297">
        <f t="shared" si="103"/>
        <v>6.1139621559999995</v>
      </c>
      <c r="Y297">
        <f t="shared" si="104"/>
        <v>5.0654361679999997</v>
      </c>
      <c r="Z297">
        <f t="shared" si="105"/>
        <v>3.5257762880000012</v>
      </c>
      <c r="AA297">
        <f t="shared" si="106"/>
        <v>2.9040723359999987</v>
      </c>
      <c r="AB297">
        <f t="shared" si="107"/>
        <v>3.4467802400000007</v>
      </c>
      <c r="AC297">
        <f t="shared" si="108"/>
        <v>2.3268503000000003</v>
      </c>
      <c r="AD297">
        <f t="shared" si="109"/>
        <v>1.7040723359999994</v>
      </c>
      <c r="AE297">
        <f t="shared" si="110"/>
        <v>3.0413841919999998</v>
      </c>
      <c r="AF297">
        <f t="shared" si="111"/>
        <v>5.1640799999930209E-4</v>
      </c>
      <c r="AG297">
        <f t="shared" si="112"/>
        <v>1.2768502999999995</v>
      </c>
      <c r="AH297">
        <f t="shared" si="113"/>
        <v>0.48087233599999912</v>
      </c>
      <c r="AI297">
        <f t="shared" si="114"/>
        <v>-0.29063161600000065</v>
      </c>
      <c r="AJ297">
        <f t="shared" si="115"/>
        <v>-0.48955760399999981</v>
      </c>
      <c r="AK297">
        <f t="shared" si="116"/>
        <v>-0.49180562799999983</v>
      </c>
      <c r="AL297">
        <f t="shared" si="117"/>
        <v>-0.39307964000000162</v>
      </c>
      <c r="AM297">
        <f t="shared" si="118"/>
        <v>0.18212431199999912</v>
      </c>
      <c r="AN297">
        <f t="shared" si="119"/>
        <v>-0.22040167599999982</v>
      </c>
      <c r="AO297">
        <f t="shared" si="120"/>
        <v>-7.177568800000067E-2</v>
      </c>
      <c r="AP297">
        <f t="shared" si="121"/>
        <v>-0.12040167600000018</v>
      </c>
      <c r="AQ297">
        <f t="shared" si="122"/>
        <v>0.40480227599999985</v>
      </c>
      <c r="AR297">
        <f t="shared" si="123"/>
        <v>1.144132216</v>
      </c>
      <c r="AS297">
        <f t="shared" si="124"/>
        <v>0.6535282639999993</v>
      </c>
      <c r="AT297">
        <f t="shared" si="125"/>
        <v>1.14678024</v>
      </c>
      <c r="AU297">
        <f t="shared" si="126"/>
        <v>0.17959832400000053</v>
      </c>
      <c r="AV297">
        <f t="shared" si="127"/>
        <v>1.1981542520000001</v>
      </c>
    </row>
    <row r="298" spans="23:48" x14ac:dyDescent="0.3">
      <c r="W298">
        <v>3226.9079499999998</v>
      </c>
      <c r="X298">
        <f t="shared" si="103"/>
        <v>6.104019665</v>
      </c>
      <c r="Y298">
        <f t="shared" si="104"/>
        <v>5.0547288699999999</v>
      </c>
      <c r="Z298">
        <f t="shared" si="105"/>
        <v>3.5074209200000022</v>
      </c>
      <c r="AA298">
        <f t="shared" si="106"/>
        <v>2.8826577399999991</v>
      </c>
      <c r="AB298">
        <f t="shared" si="107"/>
        <v>3.4314841000000014</v>
      </c>
      <c r="AC298">
        <f t="shared" si="108"/>
        <v>2.3077301250000009</v>
      </c>
      <c r="AD298">
        <f t="shared" si="109"/>
        <v>1.6826577399999998</v>
      </c>
      <c r="AE298">
        <f t="shared" si="110"/>
        <v>3.0291472800000001</v>
      </c>
      <c r="AF298">
        <f t="shared" si="111"/>
        <v>-2.5487029999998967E-2</v>
      </c>
      <c r="AG298">
        <f t="shared" si="112"/>
        <v>1.2577301250000001</v>
      </c>
      <c r="AH298">
        <f t="shared" si="113"/>
        <v>0.4594577399999995</v>
      </c>
      <c r="AI298">
        <f t="shared" si="114"/>
        <v>-0.31510543999999996</v>
      </c>
      <c r="AJ298">
        <f t="shared" si="115"/>
        <v>-0.5147962349999986</v>
      </c>
      <c r="AK298">
        <f t="shared" si="116"/>
        <v>-0.51551464499999966</v>
      </c>
      <c r="AL298">
        <f t="shared" si="117"/>
        <v>-0.41602385000000019</v>
      </c>
      <c r="AM298">
        <f t="shared" si="118"/>
        <v>0.16223933000000024</v>
      </c>
      <c r="AN298">
        <f t="shared" si="119"/>
        <v>-0.24105146499999996</v>
      </c>
      <c r="AO298">
        <f t="shared" si="120"/>
        <v>-9.1660669999999556E-2</v>
      </c>
      <c r="AP298">
        <f t="shared" si="121"/>
        <v>-0.14105146500000032</v>
      </c>
      <c r="AQ298">
        <f t="shared" si="122"/>
        <v>0.38721171500000029</v>
      </c>
      <c r="AR298">
        <f t="shared" si="123"/>
        <v>1.1303656900000005</v>
      </c>
      <c r="AS298">
        <f t="shared" si="124"/>
        <v>0.63670251000000011</v>
      </c>
      <c r="AT298">
        <f t="shared" si="125"/>
        <v>1.1314841000000007</v>
      </c>
      <c r="AU298">
        <f t="shared" si="126"/>
        <v>0.15894853500000039</v>
      </c>
      <c r="AV298">
        <f t="shared" si="127"/>
        <v>1.1820933050000004</v>
      </c>
    </row>
    <row r="299" spans="23:48" x14ac:dyDescent="0.3">
      <c r="W299">
        <v>3234.5571300000001</v>
      </c>
      <c r="X299">
        <f t="shared" si="103"/>
        <v>6.0940757309999993</v>
      </c>
      <c r="Y299">
        <f t="shared" si="104"/>
        <v>5.0440200179999994</v>
      </c>
      <c r="Z299">
        <f t="shared" si="105"/>
        <v>3.4890628880000012</v>
      </c>
      <c r="AA299">
        <f t="shared" si="106"/>
        <v>2.8612400359999981</v>
      </c>
      <c r="AB299">
        <f t="shared" si="107"/>
        <v>3.4161857400000004</v>
      </c>
      <c r="AC299">
        <f t="shared" si="108"/>
        <v>2.2886071749999992</v>
      </c>
      <c r="AD299">
        <f t="shared" si="109"/>
        <v>1.6612400359999988</v>
      </c>
      <c r="AE299">
        <f t="shared" si="110"/>
        <v>3.0169085919999992</v>
      </c>
      <c r="AF299">
        <f t="shared" si="111"/>
        <v>-5.1494242000000412E-2</v>
      </c>
      <c r="AG299">
        <f t="shared" si="112"/>
        <v>1.2386071749999985</v>
      </c>
      <c r="AH299">
        <f t="shared" si="113"/>
        <v>0.43804003599999852</v>
      </c>
      <c r="AI299">
        <f t="shared" si="114"/>
        <v>-0.33958281600000184</v>
      </c>
      <c r="AJ299">
        <f t="shared" si="115"/>
        <v>-0.54003852900000027</v>
      </c>
      <c r="AK299">
        <f t="shared" si="116"/>
        <v>-0.53922710299999999</v>
      </c>
      <c r="AL299">
        <f t="shared" si="117"/>
        <v>-0.43897139000000074</v>
      </c>
      <c r="AM299">
        <f t="shared" si="118"/>
        <v>0.14235146199999882</v>
      </c>
      <c r="AN299">
        <f t="shared" si="119"/>
        <v>-0.26170425100000116</v>
      </c>
      <c r="AO299">
        <f t="shared" si="120"/>
        <v>-0.11154853800000097</v>
      </c>
      <c r="AP299">
        <f t="shared" si="121"/>
        <v>-0.16170425100000152</v>
      </c>
      <c r="AQ299">
        <f t="shared" si="122"/>
        <v>0.36961860099999999</v>
      </c>
      <c r="AR299">
        <f t="shared" si="123"/>
        <v>1.1165971659999991</v>
      </c>
      <c r="AS299">
        <f t="shared" si="124"/>
        <v>0.61987431399999959</v>
      </c>
      <c r="AT299">
        <f t="shared" si="125"/>
        <v>1.1161857399999997</v>
      </c>
      <c r="AU299">
        <f t="shared" si="126"/>
        <v>0.13829574899999919</v>
      </c>
      <c r="AV299">
        <f t="shared" si="127"/>
        <v>1.1660300269999997</v>
      </c>
    </row>
    <row r="300" spans="23:48" x14ac:dyDescent="0.3">
      <c r="W300">
        <v>3242.2074400000001</v>
      </c>
      <c r="X300">
        <f t="shared" si="103"/>
        <v>6.0841303279999996</v>
      </c>
      <c r="Y300">
        <f t="shared" si="104"/>
        <v>5.0333095839999995</v>
      </c>
      <c r="Z300">
        <f t="shared" si="105"/>
        <v>3.4707021440000014</v>
      </c>
      <c r="AA300">
        <f t="shared" si="106"/>
        <v>2.8398191679999982</v>
      </c>
      <c r="AB300">
        <f t="shared" si="107"/>
        <v>3.4008851200000008</v>
      </c>
      <c r="AC300">
        <f t="shared" si="108"/>
        <v>2.2694814000000001</v>
      </c>
      <c r="AD300">
        <f t="shared" si="109"/>
        <v>1.6398191679999989</v>
      </c>
      <c r="AE300">
        <f t="shared" si="110"/>
        <v>3.0046680959999996</v>
      </c>
      <c r="AF300">
        <f t="shared" si="111"/>
        <v>-7.7505296000000001E-2</v>
      </c>
      <c r="AG300">
        <f t="shared" si="112"/>
        <v>1.2194813999999994</v>
      </c>
      <c r="AH300">
        <f t="shared" si="113"/>
        <v>0.41661916799999865</v>
      </c>
      <c r="AI300">
        <f t="shared" si="114"/>
        <v>-0.36406380800000093</v>
      </c>
      <c r="AJ300">
        <f t="shared" si="115"/>
        <v>-0.56528455199999961</v>
      </c>
      <c r="AK300">
        <f t="shared" si="116"/>
        <v>-0.5629430640000006</v>
      </c>
      <c r="AL300">
        <f t="shared" si="117"/>
        <v>-0.46192232000000111</v>
      </c>
      <c r="AM300">
        <f t="shared" si="118"/>
        <v>0.12246065599999945</v>
      </c>
      <c r="AN300">
        <f t="shared" si="119"/>
        <v>-0.28236008800000079</v>
      </c>
      <c r="AO300">
        <f t="shared" si="120"/>
        <v>-0.13143934400000035</v>
      </c>
      <c r="AP300">
        <f t="shared" si="121"/>
        <v>-0.18236008800000114</v>
      </c>
      <c r="AQ300">
        <f t="shared" si="122"/>
        <v>0.35202288799999959</v>
      </c>
      <c r="AR300">
        <f t="shared" si="123"/>
        <v>1.102826608</v>
      </c>
      <c r="AS300">
        <f t="shared" si="124"/>
        <v>0.60304363199999944</v>
      </c>
      <c r="AT300">
        <f t="shared" si="125"/>
        <v>1.1008851200000001</v>
      </c>
      <c r="AU300">
        <f t="shared" si="126"/>
        <v>0.11763991199999957</v>
      </c>
      <c r="AV300">
        <f t="shared" si="127"/>
        <v>1.1499643759999998</v>
      </c>
    </row>
    <row r="301" spans="23:48" x14ac:dyDescent="0.3">
      <c r="W301">
        <v>3249.8588599999998</v>
      </c>
      <c r="X301">
        <f t="shared" si="103"/>
        <v>6.0741834819999996</v>
      </c>
      <c r="Y301">
        <f t="shared" si="104"/>
        <v>5.0225975960000007</v>
      </c>
      <c r="Z301">
        <f t="shared" si="105"/>
        <v>3.4523387360000015</v>
      </c>
      <c r="AA301">
        <f t="shared" si="106"/>
        <v>2.8183951920000005</v>
      </c>
      <c r="AB301">
        <f t="shared" si="107"/>
        <v>3.3855822800000013</v>
      </c>
      <c r="AC301">
        <f t="shared" si="108"/>
        <v>2.2503528500000005</v>
      </c>
      <c r="AD301">
        <f t="shared" si="109"/>
        <v>1.6183951920000013</v>
      </c>
      <c r="AE301">
        <f t="shared" si="110"/>
        <v>2.9924258239999997</v>
      </c>
      <c r="AF301">
        <f t="shared" si="111"/>
        <v>-0.10352012399999921</v>
      </c>
      <c r="AG301">
        <f t="shared" si="112"/>
        <v>1.2003528499999998</v>
      </c>
      <c r="AH301">
        <f t="shared" si="113"/>
        <v>0.39519519200000097</v>
      </c>
      <c r="AI301">
        <f t="shared" si="114"/>
        <v>-0.38854835200000082</v>
      </c>
      <c r="AJ301">
        <f t="shared" si="115"/>
        <v>-0.59053423799999827</v>
      </c>
      <c r="AK301">
        <f t="shared" si="116"/>
        <v>-0.58666246599999994</v>
      </c>
      <c r="AL301">
        <f t="shared" si="117"/>
        <v>-0.48487657999999989</v>
      </c>
      <c r="AM301">
        <f t="shared" si="118"/>
        <v>0.10256696399999932</v>
      </c>
      <c r="AN301">
        <f t="shared" si="119"/>
        <v>-0.30301892199999969</v>
      </c>
      <c r="AO301">
        <f t="shared" si="120"/>
        <v>-0.15133303600000048</v>
      </c>
      <c r="AP301">
        <f t="shared" si="121"/>
        <v>-0.20301892200000005</v>
      </c>
      <c r="AQ301">
        <f t="shared" si="122"/>
        <v>0.33442462200000023</v>
      </c>
      <c r="AR301">
        <f t="shared" si="123"/>
        <v>1.0890540519999998</v>
      </c>
      <c r="AS301">
        <f t="shared" si="124"/>
        <v>0.58621050799999974</v>
      </c>
      <c r="AT301">
        <f t="shared" si="125"/>
        <v>1.0855822800000006</v>
      </c>
      <c r="AU301">
        <f t="shared" si="126"/>
        <v>9.6981078000000664E-2</v>
      </c>
      <c r="AV301">
        <f t="shared" si="127"/>
        <v>1.1338963940000006</v>
      </c>
    </row>
    <row r="302" spans="23:48" x14ac:dyDescent="0.3">
      <c r="W302">
        <v>3257.5114100000001</v>
      </c>
      <c r="X302">
        <f t="shared" si="103"/>
        <v>6.0642351669999996</v>
      </c>
      <c r="Y302">
        <f t="shared" si="104"/>
        <v>5.0118840259999997</v>
      </c>
      <c r="Z302">
        <f t="shared" si="105"/>
        <v>3.433972616000001</v>
      </c>
      <c r="AA302">
        <f t="shared" si="106"/>
        <v>2.7969680519999987</v>
      </c>
      <c r="AB302">
        <f t="shared" si="107"/>
        <v>3.3702771800000004</v>
      </c>
      <c r="AC302">
        <f t="shared" si="108"/>
        <v>2.2312214749999999</v>
      </c>
      <c r="AD302">
        <f t="shared" si="109"/>
        <v>1.5969680519999994</v>
      </c>
      <c r="AE302">
        <f t="shared" si="110"/>
        <v>2.9801817439999994</v>
      </c>
      <c r="AF302">
        <f t="shared" si="111"/>
        <v>-0.12953879400000012</v>
      </c>
      <c r="AG302">
        <f t="shared" si="112"/>
        <v>1.1812214749999992</v>
      </c>
      <c r="AH302">
        <f t="shared" si="113"/>
        <v>0.37376805199999907</v>
      </c>
      <c r="AI302">
        <f t="shared" si="114"/>
        <v>-0.41303651200000147</v>
      </c>
      <c r="AJ302">
        <f t="shared" si="115"/>
        <v>-0.61578765299999993</v>
      </c>
      <c r="AK302">
        <f t="shared" si="116"/>
        <v>-0.61038537099999957</v>
      </c>
      <c r="AL302">
        <f t="shared" si="117"/>
        <v>-0.50783423000000028</v>
      </c>
      <c r="AM302">
        <f t="shared" si="118"/>
        <v>8.2670333999999457E-2</v>
      </c>
      <c r="AN302">
        <f t="shared" si="119"/>
        <v>-0.32368080700000057</v>
      </c>
      <c r="AO302">
        <f t="shared" si="120"/>
        <v>-0.17122966600000034</v>
      </c>
      <c r="AP302">
        <f t="shared" si="121"/>
        <v>-0.22368080700000093</v>
      </c>
      <c r="AQ302">
        <f t="shared" si="122"/>
        <v>0.31682375699999987</v>
      </c>
      <c r="AR302">
        <f t="shared" si="123"/>
        <v>1.0752794619999992</v>
      </c>
      <c r="AS302">
        <f t="shared" si="124"/>
        <v>0.56937489799999952</v>
      </c>
      <c r="AT302">
        <f t="shared" si="125"/>
        <v>1.0702771799999997</v>
      </c>
      <c r="AU302">
        <f t="shared" si="126"/>
        <v>7.6319192999999785E-2</v>
      </c>
      <c r="AV302">
        <f t="shared" si="127"/>
        <v>1.1178260389999997</v>
      </c>
    </row>
    <row r="303" spans="23:48" x14ac:dyDescent="0.3">
      <c r="W303">
        <v>3265.1650800000002</v>
      </c>
      <c r="X303">
        <f t="shared" si="103"/>
        <v>6.0542853959999992</v>
      </c>
      <c r="Y303">
        <f t="shared" si="104"/>
        <v>5.0011688879999996</v>
      </c>
      <c r="Z303">
        <f t="shared" si="105"/>
        <v>3.4156038080000011</v>
      </c>
      <c r="AA303">
        <f t="shared" si="106"/>
        <v>2.7755377759999984</v>
      </c>
      <c r="AB303">
        <f t="shared" si="107"/>
        <v>3.3549698399999999</v>
      </c>
      <c r="AC303">
        <f t="shared" si="108"/>
        <v>2.2120872999999985</v>
      </c>
      <c r="AD303">
        <f t="shared" si="109"/>
        <v>1.5755377759999991</v>
      </c>
      <c r="AE303">
        <f t="shared" si="110"/>
        <v>2.9679358719999991</v>
      </c>
      <c r="AF303">
        <f t="shared" si="111"/>
        <v>-0.15556127199999992</v>
      </c>
      <c r="AG303">
        <f t="shared" si="112"/>
        <v>1.1620872999999978</v>
      </c>
      <c r="AH303">
        <f t="shared" si="113"/>
        <v>0.35233777599999883</v>
      </c>
      <c r="AI303">
        <f t="shared" si="114"/>
        <v>-0.437528256000002</v>
      </c>
      <c r="AJ303">
        <f t="shared" si="115"/>
        <v>-0.6410447640000001</v>
      </c>
      <c r="AK303">
        <f t="shared" si="116"/>
        <v>-0.63411174800000047</v>
      </c>
      <c r="AL303">
        <f t="shared" si="117"/>
        <v>-0.53079524000000156</v>
      </c>
      <c r="AM303">
        <f t="shared" si="118"/>
        <v>6.2770791999998465E-2</v>
      </c>
      <c r="AN303">
        <f t="shared" si="119"/>
        <v>-0.34434571600000119</v>
      </c>
      <c r="AO303">
        <f t="shared" si="120"/>
        <v>-0.19112920800000133</v>
      </c>
      <c r="AP303">
        <f t="shared" si="121"/>
        <v>-0.24434571600000154</v>
      </c>
      <c r="AQ303">
        <f t="shared" si="122"/>
        <v>0.29922031599999954</v>
      </c>
      <c r="AR303">
        <f t="shared" si="123"/>
        <v>1.0615028559999997</v>
      </c>
      <c r="AS303">
        <f t="shared" si="124"/>
        <v>0.55253682399999882</v>
      </c>
      <c r="AT303">
        <f t="shared" si="125"/>
        <v>1.0549698399999992</v>
      </c>
      <c r="AU303">
        <f t="shared" si="126"/>
        <v>5.5654283999999166E-2</v>
      </c>
      <c r="AV303">
        <f t="shared" si="127"/>
        <v>1.1017533319999995</v>
      </c>
    </row>
    <row r="304" spans="23:48" x14ac:dyDescent="0.3">
      <c r="W304">
        <v>3272.8198699999998</v>
      </c>
      <c r="X304">
        <f t="shared" si="103"/>
        <v>6.0443341689999999</v>
      </c>
      <c r="Y304">
        <f t="shared" si="104"/>
        <v>4.9904521820000003</v>
      </c>
      <c r="Z304">
        <f t="shared" si="105"/>
        <v>3.3972323120000016</v>
      </c>
      <c r="AA304">
        <f t="shared" si="106"/>
        <v>2.7541043639999998</v>
      </c>
      <c r="AB304">
        <f t="shared" si="107"/>
        <v>3.3396602600000014</v>
      </c>
      <c r="AC304">
        <f t="shared" si="108"/>
        <v>2.192950325</v>
      </c>
      <c r="AD304">
        <f t="shared" si="109"/>
        <v>1.5541043640000005</v>
      </c>
      <c r="AE304">
        <f t="shared" si="110"/>
        <v>2.9556882079999998</v>
      </c>
      <c r="AF304">
        <f t="shared" si="111"/>
        <v>-0.18158755799999859</v>
      </c>
      <c r="AG304">
        <f t="shared" si="112"/>
        <v>1.1429503249999993</v>
      </c>
      <c r="AH304">
        <f t="shared" si="113"/>
        <v>0.33090436400000023</v>
      </c>
      <c r="AI304">
        <f t="shared" si="114"/>
        <v>-0.46202358400000065</v>
      </c>
      <c r="AJ304">
        <f t="shared" si="115"/>
        <v>-0.66630557099999876</v>
      </c>
      <c r="AK304">
        <f t="shared" si="116"/>
        <v>-0.65784159699999911</v>
      </c>
      <c r="AL304">
        <f t="shared" si="117"/>
        <v>-0.55375961000000018</v>
      </c>
      <c r="AM304">
        <f t="shared" si="118"/>
        <v>4.2868337999999895E-2</v>
      </c>
      <c r="AN304">
        <f t="shared" si="119"/>
        <v>-0.36501364899999977</v>
      </c>
      <c r="AO304">
        <f t="shared" si="120"/>
        <v>-0.2110316619999999</v>
      </c>
      <c r="AP304">
        <f t="shared" si="121"/>
        <v>-0.26501364900000013</v>
      </c>
      <c r="AQ304">
        <f t="shared" si="122"/>
        <v>0.28161429900000012</v>
      </c>
      <c r="AR304">
        <f t="shared" si="123"/>
        <v>1.0477242340000004</v>
      </c>
      <c r="AS304">
        <f t="shared" si="124"/>
        <v>0.5356962860000003</v>
      </c>
      <c r="AT304">
        <f t="shared" si="125"/>
        <v>1.0396602600000007</v>
      </c>
      <c r="AU304">
        <f t="shared" si="126"/>
        <v>3.4986351000000582E-2</v>
      </c>
      <c r="AV304">
        <f t="shared" si="127"/>
        <v>1.0856782730000001</v>
      </c>
    </row>
    <row r="305" spans="23:48" x14ac:dyDescent="0.3">
      <c r="W305">
        <v>3280.47577</v>
      </c>
      <c r="X305">
        <f t="shared" si="103"/>
        <v>6.0343814989999993</v>
      </c>
      <c r="Y305">
        <f t="shared" si="104"/>
        <v>4.9797339220000003</v>
      </c>
      <c r="Z305">
        <f t="shared" si="105"/>
        <v>3.3788581520000012</v>
      </c>
      <c r="AA305">
        <f t="shared" si="106"/>
        <v>2.7326678439999998</v>
      </c>
      <c r="AB305">
        <f t="shared" si="107"/>
        <v>3.3243484600000004</v>
      </c>
      <c r="AC305">
        <f t="shared" si="108"/>
        <v>2.1738105749999992</v>
      </c>
      <c r="AD305">
        <f t="shared" si="109"/>
        <v>1.5326678440000006</v>
      </c>
      <c r="AE305">
        <f t="shared" si="110"/>
        <v>2.9434387679999992</v>
      </c>
      <c r="AF305">
        <f t="shared" si="111"/>
        <v>-0.20761761800000045</v>
      </c>
      <c r="AG305">
        <f t="shared" si="112"/>
        <v>1.1238105749999985</v>
      </c>
      <c r="AH305">
        <f t="shared" si="113"/>
        <v>0.30946784400000027</v>
      </c>
      <c r="AI305">
        <f t="shared" si="114"/>
        <v>-0.48652246400000188</v>
      </c>
      <c r="AJ305">
        <f t="shared" si="115"/>
        <v>-0.6915700410000003</v>
      </c>
      <c r="AK305">
        <f t="shared" si="116"/>
        <v>-0.68157488700000002</v>
      </c>
      <c r="AL305">
        <f t="shared" si="117"/>
        <v>-0.57672731000000077</v>
      </c>
      <c r="AM305">
        <f t="shared" si="118"/>
        <v>2.2962997999998791E-2</v>
      </c>
      <c r="AN305">
        <f t="shared" si="119"/>
        <v>-0.38568457899999942</v>
      </c>
      <c r="AO305">
        <f t="shared" si="120"/>
        <v>-0.230937002000001</v>
      </c>
      <c r="AP305">
        <f t="shared" si="121"/>
        <v>-0.28568457899999977</v>
      </c>
      <c r="AQ305">
        <f t="shared" si="122"/>
        <v>0.26400572899999997</v>
      </c>
      <c r="AR305">
        <f t="shared" si="123"/>
        <v>1.033943614</v>
      </c>
      <c r="AS305">
        <f t="shared" si="124"/>
        <v>0.51885330599999957</v>
      </c>
      <c r="AT305">
        <f t="shared" si="125"/>
        <v>1.0243484599999997</v>
      </c>
      <c r="AU305">
        <f t="shared" si="126"/>
        <v>1.4315421000000939E-2</v>
      </c>
      <c r="AV305">
        <f t="shared" si="127"/>
        <v>1.0696008829999997</v>
      </c>
    </row>
    <row r="306" spans="23:48" x14ac:dyDescent="0.3">
      <c r="W306">
        <v>3288.1327999999999</v>
      </c>
      <c r="X306">
        <f t="shared" si="103"/>
        <v>6.0244273599999998</v>
      </c>
      <c r="Y306">
        <f t="shared" si="104"/>
        <v>4.96901408</v>
      </c>
      <c r="Z306">
        <f t="shared" si="105"/>
        <v>3.3604812800000019</v>
      </c>
      <c r="AA306">
        <f t="shared" si="106"/>
        <v>2.7112281599999992</v>
      </c>
      <c r="AB306">
        <f t="shared" si="107"/>
        <v>3.3090344000000007</v>
      </c>
      <c r="AC306">
        <f t="shared" si="108"/>
        <v>2.1546680000000009</v>
      </c>
      <c r="AD306">
        <f t="shared" si="109"/>
        <v>1.5112281599999999</v>
      </c>
      <c r="AE306">
        <f t="shared" si="110"/>
        <v>2.9311875199999999</v>
      </c>
      <c r="AF306">
        <f t="shared" si="111"/>
        <v>-0.23365151999999867</v>
      </c>
      <c r="AG306">
        <f t="shared" si="112"/>
        <v>1.1046680000000002</v>
      </c>
      <c r="AH306">
        <f t="shared" si="113"/>
        <v>0.28802815999999964</v>
      </c>
      <c r="AI306">
        <f t="shared" si="114"/>
        <v>-0.51102496000000031</v>
      </c>
      <c r="AJ306">
        <f t="shared" si="115"/>
        <v>-0.71683823999999952</v>
      </c>
      <c r="AK306">
        <f t="shared" si="116"/>
        <v>-0.70531167999999944</v>
      </c>
      <c r="AL306">
        <f t="shared" si="117"/>
        <v>-0.59969839999999941</v>
      </c>
      <c r="AM306">
        <f t="shared" si="118"/>
        <v>3.0547199999997332E-3</v>
      </c>
      <c r="AN306">
        <f t="shared" si="119"/>
        <v>-0.40635855999999926</v>
      </c>
      <c r="AO306">
        <f t="shared" si="120"/>
        <v>-0.25084528000000006</v>
      </c>
      <c r="AP306">
        <f t="shared" si="121"/>
        <v>-0.30635855999999961</v>
      </c>
      <c r="AQ306">
        <f t="shared" si="122"/>
        <v>0.2463945600000006</v>
      </c>
      <c r="AR306">
        <f t="shared" si="123"/>
        <v>1.0201609600000001</v>
      </c>
      <c r="AS306">
        <f t="shared" si="124"/>
        <v>0.50200784000000009</v>
      </c>
      <c r="AT306">
        <f t="shared" si="125"/>
        <v>1.0090344</v>
      </c>
      <c r="AU306">
        <f t="shared" si="126"/>
        <v>-6.3585599999989029E-3</v>
      </c>
      <c r="AV306">
        <f t="shared" si="127"/>
        <v>1.0535211200000001</v>
      </c>
    </row>
    <row r="307" spans="23:48" x14ac:dyDescent="0.3">
      <c r="W307">
        <v>3295.7909500000001</v>
      </c>
      <c r="X307">
        <f t="shared" si="103"/>
        <v>6.0144717649999997</v>
      </c>
      <c r="Y307">
        <f t="shared" si="104"/>
        <v>4.9582926699999996</v>
      </c>
      <c r="Z307">
        <f t="shared" si="105"/>
        <v>3.3421017200000014</v>
      </c>
      <c r="AA307">
        <f t="shared" si="106"/>
        <v>2.6897853399999985</v>
      </c>
      <c r="AB307">
        <f t="shared" si="107"/>
        <v>3.2937181000000004</v>
      </c>
      <c r="AC307">
        <f t="shared" si="108"/>
        <v>2.1355226250000001</v>
      </c>
      <c r="AD307">
        <f t="shared" si="109"/>
        <v>1.4897853399999992</v>
      </c>
      <c r="AE307">
        <f t="shared" si="110"/>
        <v>2.918934479999999</v>
      </c>
      <c r="AF307">
        <f t="shared" si="111"/>
        <v>-0.25968922999999933</v>
      </c>
      <c r="AG307">
        <f t="shared" si="112"/>
        <v>1.0855226249999994</v>
      </c>
      <c r="AH307">
        <f t="shared" si="113"/>
        <v>0.26658533999999889</v>
      </c>
      <c r="AI307">
        <f t="shared" si="114"/>
        <v>-0.53553104000000218</v>
      </c>
      <c r="AJ307">
        <f t="shared" si="115"/>
        <v>-0.742110134999999</v>
      </c>
      <c r="AK307">
        <f t="shared" si="116"/>
        <v>-0.72905194500000015</v>
      </c>
      <c r="AL307">
        <f t="shared" si="117"/>
        <v>-0.62267285000000072</v>
      </c>
      <c r="AM307">
        <f t="shared" si="118"/>
        <v>-1.6856470000000456E-2</v>
      </c>
      <c r="AN307">
        <f t="shared" si="119"/>
        <v>-0.42703556500000062</v>
      </c>
      <c r="AO307">
        <f t="shared" si="120"/>
        <v>-0.27075647000000025</v>
      </c>
      <c r="AP307">
        <f t="shared" si="121"/>
        <v>-0.32703556500000097</v>
      </c>
      <c r="AQ307">
        <f t="shared" si="122"/>
        <v>0.22878081499999947</v>
      </c>
      <c r="AR307">
        <f t="shared" si="123"/>
        <v>1.0063762899999995</v>
      </c>
      <c r="AS307">
        <f t="shared" si="124"/>
        <v>0.48515990999999925</v>
      </c>
      <c r="AT307">
        <f t="shared" si="125"/>
        <v>0.99371809999999972</v>
      </c>
      <c r="AU307">
        <f t="shared" si="126"/>
        <v>-2.7035565000000261E-2</v>
      </c>
      <c r="AV307">
        <f t="shared" si="127"/>
        <v>1.0374390049999995</v>
      </c>
    </row>
    <row r="308" spans="23:48" x14ac:dyDescent="0.3">
      <c r="W308">
        <v>3303.4502200000002</v>
      </c>
      <c r="X308">
        <f t="shared" si="103"/>
        <v>6.004514713999999</v>
      </c>
      <c r="Y308">
        <f t="shared" si="104"/>
        <v>4.9475696920000001</v>
      </c>
      <c r="Z308">
        <f t="shared" si="105"/>
        <v>3.3237194720000005</v>
      </c>
      <c r="AA308">
        <f t="shared" si="106"/>
        <v>2.6683393839999994</v>
      </c>
      <c r="AB308">
        <f t="shared" si="107"/>
        <v>3.2783995600000004</v>
      </c>
      <c r="AC308">
        <f t="shared" si="108"/>
        <v>2.1163744499999986</v>
      </c>
      <c r="AD308">
        <f t="shared" si="109"/>
        <v>1.4683393840000001</v>
      </c>
      <c r="AE308">
        <f t="shared" si="110"/>
        <v>2.906679647999999</v>
      </c>
      <c r="AF308">
        <f t="shared" si="111"/>
        <v>-0.28573074800000064</v>
      </c>
      <c r="AG308">
        <f t="shared" si="112"/>
        <v>1.0663744499999979</v>
      </c>
      <c r="AH308">
        <f t="shared" si="113"/>
        <v>0.24513938399999979</v>
      </c>
      <c r="AI308">
        <f t="shared" si="114"/>
        <v>-0.56004070400000217</v>
      </c>
      <c r="AJ308">
        <f t="shared" si="115"/>
        <v>-0.76738572600000055</v>
      </c>
      <c r="AK308">
        <f t="shared" si="116"/>
        <v>-0.75279568200000035</v>
      </c>
      <c r="AL308">
        <f t="shared" si="117"/>
        <v>-0.64565066000000115</v>
      </c>
      <c r="AM308">
        <f t="shared" si="118"/>
        <v>-3.6770572000001778E-2</v>
      </c>
      <c r="AN308">
        <f t="shared" si="119"/>
        <v>-0.44771559399999994</v>
      </c>
      <c r="AO308">
        <f t="shared" si="120"/>
        <v>-0.29067057200000157</v>
      </c>
      <c r="AP308">
        <f t="shared" si="121"/>
        <v>-0.34771559400000029</v>
      </c>
      <c r="AQ308">
        <f t="shared" si="122"/>
        <v>0.21116449399999926</v>
      </c>
      <c r="AR308">
        <f t="shared" si="123"/>
        <v>0.99258960399999907</v>
      </c>
      <c r="AS308">
        <f t="shared" si="124"/>
        <v>0.46830951599999882</v>
      </c>
      <c r="AT308">
        <f t="shared" si="125"/>
        <v>0.97839955999999972</v>
      </c>
      <c r="AU308">
        <f t="shared" si="126"/>
        <v>-4.7715593999999584E-2</v>
      </c>
      <c r="AV308">
        <f t="shared" si="127"/>
        <v>1.0213545379999998</v>
      </c>
    </row>
    <row r="309" spans="23:48" x14ac:dyDescent="0.3">
      <c r="W309">
        <v>3311.1106100000002</v>
      </c>
      <c r="X309">
        <f t="shared" si="103"/>
        <v>5.9945562069999996</v>
      </c>
      <c r="Y309">
        <f t="shared" si="104"/>
        <v>4.9368451459999996</v>
      </c>
      <c r="Z309">
        <f t="shared" si="105"/>
        <v>3.305334536000001</v>
      </c>
      <c r="AA309">
        <f t="shared" si="106"/>
        <v>2.6468902919999984</v>
      </c>
      <c r="AB309">
        <f t="shared" si="107"/>
        <v>3.2630787800000007</v>
      </c>
      <c r="AC309">
        <f t="shared" si="108"/>
        <v>2.0972234749999998</v>
      </c>
      <c r="AD309">
        <f t="shared" si="109"/>
        <v>1.4468902919999991</v>
      </c>
      <c r="AE309">
        <f t="shared" si="110"/>
        <v>2.8944230239999991</v>
      </c>
      <c r="AF309">
        <f t="shared" si="111"/>
        <v>-0.31177607400000085</v>
      </c>
      <c r="AG309">
        <f t="shared" si="112"/>
        <v>1.0472234749999991</v>
      </c>
      <c r="AH309">
        <f t="shared" si="113"/>
        <v>0.22369029199999879</v>
      </c>
      <c r="AI309">
        <f t="shared" si="114"/>
        <v>-0.58455395200000204</v>
      </c>
      <c r="AJ309">
        <f t="shared" si="115"/>
        <v>-0.79266501300000058</v>
      </c>
      <c r="AK309">
        <f t="shared" si="116"/>
        <v>-0.77654289100000007</v>
      </c>
      <c r="AL309">
        <f t="shared" si="117"/>
        <v>-0.6686318300000007</v>
      </c>
      <c r="AM309">
        <f t="shared" si="118"/>
        <v>-5.6687586000000678E-2</v>
      </c>
      <c r="AN309">
        <f t="shared" si="119"/>
        <v>-0.46839864700000078</v>
      </c>
      <c r="AO309">
        <f t="shared" si="120"/>
        <v>-0.31058758600000047</v>
      </c>
      <c r="AP309">
        <f t="shared" si="121"/>
        <v>-0.36839864700000113</v>
      </c>
      <c r="AQ309">
        <f t="shared" si="122"/>
        <v>0.19354559699999996</v>
      </c>
      <c r="AR309">
        <f t="shared" si="123"/>
        <v>0.9788009019999997</v>
      </c>
      <c r="AS309">
        <f t="shared" si="124"/>
        <v>0.45145665799999879</v>
      </c>
      <c r="AT309">
        <f t="shared" si="125"/>
        <v>0.96307878000000002</v>
      </c>
      <c r="AU309">
        <f t="shared" si="126"/>
        <v>-6.8398647000000423E-2</v>
      </c>
      <c r="AV309">
        <f t="shared" si="127"/>
        <v>1.0052677189999999</v>
      </c>
    </row>
    <row r="310" spans="23:48" x14ac:dyDescent="0.3">
      <c r="W310">
        <v>3318.7721200000001</v>
      </c>
      <c r="X310">
        <f t="shared" si="103"/>
        <v>5.9845962439999996</v>
      </c>
      <c r="Y310">
        <f t="shared" si="104"/>
        <v>4.9261190319999999</v>
      </c>
      <c r="Z310">
        <f t="shared" si="105"/>
        <v>3.2869469120000012</v>
      </c>
      <c r="AA310">
        <f t="shared" si="106"/>
        <v>2.625438063999999</v>
      </c>
      <c r="AB310">
        <f t="shared" si="107"/>
        <v>3.2477557600000004</v>
      </c>
      <c r="AC310">
        <f t="shared" si="108"/>
        <v>2.0780697000000004</v>
      </c>
      <c r="AD310">
        <f t="shared" si="109"/>
        <v>1.4254380639999997</v>
      </c>
      <c r="AE310">
        <f t="shared" si="110"/>
        <v>2.8821646079999992</v>
      </c>
      <c r="AF310">
        <f t="shared" si="111"/>
        <v>-0.33782520799999993</v>
      </c>
      <c r="AG310">
        <f t="shared" si="112"/>
        <v>1.0280696999999996</v>
      </c>
      <c r="AH310">
        <f t="shared" si="113"/>
        <v>0.20223806399999944</v>
      </c>
      <c r="AI310">
        <f t="shared" si="114"/>
        <v>-0.60907078400000181</v>
      </c>
      <c r="AJ310">
        <f t="shared" si="115"/>
        <v>-0.81794799599999912</v>
      </c>
      <c r="AK310">
        <f t="shared" si="116"/>
        <v>-0.80029357199999929</v>
      </c>
      <c r="AL310">
        <f t="shared" si="117"/>
        <v>-0.69161636000000115</v>
      </c>
      <c r="AM310">
        <f t="shared" si="118"/>
        <v>-7.660751200000071E-2</v>
      </c>
      <c r="AN310">
        <f t="shared" si="119"/>
        <v>-0.48908472399999958</v>
      </c>
      <c r="AO310">
        <f t="shared" si="120"/>
        <v>-0.3305075120000005</v>
      </c>
      <c r="AP310">
        <f t="shared" si="121"/>
        <v>-0.38908472399999994</v>
      </c>
      <c r="AQ310">
        <f t="shared" si="122"/>
        <v>0.17592412399999979</v>
      </c>
      <c r="AR310">
        <f t="shared" si="123"/>
        <v>0.9650101839999996</v>
      </c>
      <c r="AS310">
        <f t="shared" si="124"/>
        <v>0.43460133599999917</v>
      </c>
      <c r="AT310">
        <f t="shared" si="125"/>
        <v>0.94775575999999973</v>
      </c>
      <c r="AU310">
        <f t="shared" si="126"/>
        <v>-8.9084723999999227E-2</v>
      </c>
      <c r="AV310">
        <f t="shared" si="127"/>
        <v>0.98917854799999994</v>
      </c>
    </row>
    <row r="311" spans="23:48" x14ac:dyDescent="0.3">
      <c r="W311">
        <v>3326.4347499999999</v>
      </c>
      <c r="X311">
        <f t="shared" si="103"/>
        <v>5.9746348249999999</v>
      </c>
      <c r="Y311">
        <f t="shared" si="104"/>
        <v>4.9153913500000002</v>
      </c>
      <c r="Z311">
        <f t="shared" si="105"/>
        <v>3.2685566000000019</v>
      </c>
      <c r="AA311">
        <f t="shared" si="106"/>
        <v>2.6039826999999995</v>
      </c>
      <c r="AB311">
        <f t="shared" si="107"/>
        <v>3.2324305000000013</v>
      </c>
      <c r="AC311">
        <f t="shared" si="108"/>
        <v>2.0589131250000001</v>
      </c>
      <c r="AD311">
        <f t="shared" si="109"/>
        <v>1.4039827000000002</v>
      </c>
      <c r="AE311">
        <f t="shared" si="110"/>
        <v>2.8699043999999994</v>
      </c>
      <c r="AF311">
        <f t="shared" si="111"/>
        <v>-0.36387814999999968</v>
      </c>
      <c r="AG311">
        <f t="shared" si="112"/>
        <v>1.0089131249999994</v>
      </c>
      <c r="AH311">
        <f t="shared" si="113"/>
        <v>0.18078269999999996</v>
      </c>
      <c r="AI311">
        <f t="shared" si="114"/>
        <v>-0.63359120000000146</v>
      </c>
      <c r="AJ311">
        <f t="shared" si="115"/>
        <v>-0.84323467499999971</v>
      </c>
      <c r="AK311">
        <f t="shared" si="116"/>
        <v>-0.82404772499999979</v>
      </c>
      <c r="AL311">
        <f t="shared" si="117"/>
        <v>-0.71460425000000072</v>
      </c>
      <c r="AM311">
        <f t="shared" si="118"/>
        <v>-9.6530350000000098E-2</v>
      </c>
      <c r="AN311">
        <f t="shared" si="119"/>
        <v>-0.5097738249999999</v>
      </c>
      <c r="AO311">
        <f t="shared" si="120"/>
        <v>-0.35043034999999989</v>
      </c>
      <c r="AP311">
        <f t="shared" si="121"/>
        <v>-0.40977382500000026</v>
      </c>
      <c r="AQ311">
        <f t="shared" si="122"/>
        <v>0.15830007500000054</v>
      </c>
      <c r="AR311">
        <f t="shared" si="123"/>
        <v>0.95121744999999969</v>
      </c>
      <c r="AS311">
        <f t="shared" si="124"/>
        <v>0.41774354999999996</v>
      </c>
      <c r="AT311">
        <f t="shared" si="125"/>
        <v>0.93243050000000061</v>
      </c>
      <c r="AU311">
        <f t="shared" si="126"/>
        <v>-0.10977382499999955</v>
      </c>
      <c r="AV311">
        <f t="shared" si="127"/>
        <v>0.97308702500000077</v>
      </c>
    </row>
    <row r="312" spans="23:48" x14ac:dyDescent="0.3">
      <c r="W312">
        <v>3334.0985000000001</v>
      </c>
      <c r="X312">
        <f t="shared" si="103"/>
        <v>5.9646719499999996</v>
      </c>
      <c r="Y312">
        <f t="shared" si="104"/>
        <v>4.9046621000000004</v>
      </c>
      <c r="Z312">
        <f t="shared" si="105"/>
        <v>3.2501636000000005</v>
      </c>
      <c r="AA312">
        <f t="shared" si="106"/>
        <v>2.5825241999999999</v>
      </c>
      <c r="AB312">
        <f t="shared" si="107"/>
        <v>3.2171030000000007</v>
      </c>
      <c r="AC312">
        <f t="shared" si="108"/>
        <v>2.0397537499999991</v>
      </c>
      <c r="AD312">
        <f t="shared" si="109"/>
        <v>1.3825242000000006</v>
      </c>
      <c r="AE312">
        <f t="shared" si="110"/>
        <v>2.8576423999999996</v>
      </c>
      <c r="AF312">
        <f t="shared" si="111"/>
        <v>-0.38993490000000008</v>
      </c>
      <c r="AG312">
        <f t="shared" si="112"/>
        <v>0.98975374999999843</v>
      </c>
      <c r="AH312">
        <f t="shared" si="113"/>
        <v>0.15932420000000036</v>
      </c>
      <c r="AI312">
        <f t="shared" si="114"/>
        <v>-0.65811520000000101</v>
      </c>
      <c r="AJ312">
        <f t="shared" si="115"/>
        <v>-0.86852505000000058</v>
      </c>
      <c r="AK312">
        <f t="shared" si="116"/>
        <v>-0.84780534999999979</v>
      </c>
      <c r="AL312">
        <f t="shared" si="117"/>
        <v>-0.73759550000000118</v>
      </c>
      <c r="AM312">
        <f t="shared" si="118"/>
        <v>-0.11645610000000062</v>
      </c>
      <c r="AN312">
        <f t="shared" si="119"/>
        <v>-0.53046594999999996</v>
      </c>
      <c r="AO312">
        <f t="shared" si="120"/>
        <v>-0.37035610000000041</v>
      </c>
      <c r="AP312">
        <f t="shared" si="121"/>
        <v>-0.43046595000000032</v>
      </c>
      <c r="AQ312">
        <f t="shared" si="122"/>
        <v>0.14067344999999953</v>
      </c>
      <c r="AR312">
        <f t="shared" si="123"/>
        <v>0.93742269999999994</v>
      </c>
      <c r="AS312">
        <f t="shared" si="124"/>
        <v>0.40088329999999939</v>
      </c>
      <c r="AT312">
        <f t="shared" si="125"/>
        <v>0.917103</v>
      </c>
      <c r="AU312">
        <f t="shared" si="126"/>
        <v>-0.13046594999999961</v>
      </c>
      <c r="AV312">
        <f t="shared" si="127"/>
        <v>0.95699314999999974</v>
      </c>
    </row>
    <row r="313" spans="23:48" x14ac:dyDescent="0.3">
      <c r="W313">
        <v>3341.7633799999999</v>
      </c>
      <c r="X313">
        <f t="shared" si="103"/>
        <v>5.9547076059999995</v>
      </c>
      <c r="Y313">
        <f t="shared" si="104"/>
        <v>4.8939312680000002</v>
      </c>
      <c r="Z313">
        <f t="shared" si="105"/>
        <v>3.231767888000002</v>
      </c>
      <c r="AA313">
        <f t="shared" si="106"/>
        <v>2.5610625359999997</v>
      </c>
      <c r="AB313">
        <f t="shared" si="107"/>
        <v>3.2017732400000014</v>
      </c>
      <c r="AC313">
        <f t="shared" si="108"/>
        <v>2.0205915500000007</v>
      </c>
      <c r="AD313">
        <f t="shared" si="109"/>
        <v>1.3610625360000004</v>
      </c>
      <c r="AE313">
        <f t="shared" si="110"/>
        <v>2.8453785919999994</v>
      </c>
      <c r="AF313">
        <f t="shared" si="111"/>
        <v>-0.41599549199999863</v>
      </c>
      <c r="AG313">
        <f t="shared" si="112"/>
        <v>0.97059154999999997</v>
      </c>
      <c r="AH313">
        <f t="shared" si="113"/>
        <v>0.13786253600000009</v>
      </c>
      <c r="AI313">
        <f t="shared" si="114"/>
        <v>-0.68264281600000132</v>
      </c>
      <c r="AJ313">
        <f t="shared" si="115"/>
        <v>-0.89381915399999912</v>
      </c>
      <c r="AK313">
        <f t="shared" si="116"/>
        <v>-0.87156647800000009</v>
      </c>
      <c r="AL313">
        <f t="shared" si="117"/>
        <v>-0.76059013999999969</v>
      </c>
      <c r="AM313">
        <f t="shared" si="118"/>
        <v>-0.13638478800000087</v>
      </c>
      <c r="AN313">
        <f t="shared" si="119"/>
        <v>-0.55116112600000022</v>
      </c>
      <c r="AO313">
        <f t="shared" si="120"/>
        <v>-0.39028478800000066</v>
      </c>
      <c r="AP313">
        <f t="shared" si="121"/>
        <v>-0.45116112600000058</v>
      </c>
      <c r="AQ313">
        <f t="shared" si="122"/>
        <v>0.1230442260000002</v>
      </c>
      <c r="AR313">
        <f t="shared" si="123"/>
        <v>0.92362591599999977</v>
      </c>
      <c r="AS313">
        <f t="shared" si="124"/>
        <v>0.38402056400000006</v>
      </c>
      <c r="AT313">
        <f t="shared" si="125"/>
        <v>0.9017732400000007</v>
      </c>
      <c r="AU313">
        <f t="shared" si="126"/>
        <v>-0.15116112599999987</v>
      </c>
      <c r="AV313">
        <f t="shared" si="127"/>
        <v>0.94089690200000042</v>
      </c>
    </row>
    <row r="314" spans="23:48" x14ac:dyDescent="0.3">
      <c r="W314">
        <v>3349.4293699999998</v>
      </c>
      <c r="X314">
        <f t="shared" si="103"/>
        <v>5.9447418189999999</v>
      </c>
      <c r="Y314">
        <f t="shared" si="104"/>
        <v>4.8831988820000003</v>
      </c>
      <c r="Z314">
        <f t="shared" si="105"/>
        <v>3.2133695120000016</v>
      </c>
      <c r="AA314">
        <f t="shared" si="106"/>
        <v>2.5395977639999998</v>
      </c>
      <c r="AB314">
        <f t="shared" si="107"/>
        <v>3.1864412600000014</v>
      </c>
      <c r="AC314">
        <f t="shared" si="108"/>
        <v>2.001426575</v>
      </c>
      <c r="AD314">
        <f t="shared" si="109"/>
        <v>1.3395977640000005</v>
      </c>
      <c r="AE314">
        <f t="shared" si="110"/>
        <v>2.8331130079999998</v>
      </c>
      <c r="AF314">
        <f t="shared" si="111"/>
        <v>-0.44205985799999858</v>
      </c>
      <c r="AG314">
        <f t="shared" si="112"/>
        <v>0.95142657499999927</v>
      </c>
      <c r="AH314">
        <f t="shared" si="113"/>
        <v>0.11639776400000024</v>
      </c>
      <c r="AI314">
        <f t="shared" si="114"/>
        <v>-0.70717398400000064</v>
      </c>
      <c r="AJ314">
        <f t="shared" si="115"/>
        <v>-0.91911692099999875</v>
      </c>
      <c r="AK314">
        <f t="shared" si="116"/>
        <v>-0.8953310469999991</v>
      </c>
      <c r="AL314">
        <f t="shared" si="117"/>
        <v>-0.78358811000000017</v>
      </c>
      <c r="AM314">
        <f t="shared" si="118"/>
        <v>-0.1563163620000001</v>
      </c>
      <c r="AN314">
        <f t="shared" si="119"/>
        <v>-0.57185929899999977</v>
      </c>
      <c r="AO314">
        <f t="shared" si="120"/>
        <v>-0.41021636199999989</v>
      </c>
      <c r="AP314">
        <f t="shared" si="121"/>
        <v>-0.47185929900000012</v>
      </c>
      <c r="AQ314">
        <f t="shared" si="122"/>
        <v>0.10541244900000013</v>
      </c>
      <c r="AR314">
        <f t="shared" si="123"/>
        <v>0.90982713400000037</v>
      </c>
      <c r="AS314">
        <f t="shared" si="124"/>
        <v>0.36715538600000031</v>
      </c>
      <c r="AT314">
        <f t="shared" si="125"/>
        <v>0.88644126000000067</v>
      </c>
      <c r="AU314">
        <f t="shared" si="126"/>
        <v>-0.17185929899999941</v>
      </c>
      <c r="AV314">
        <f t="shared" si="127"/>
        <v>0.92479832300000009</v>
      </c>
    </row>
    <row r="315" spans="23:48" x14ac:dyDescent="0.3">
      <c r="W315">
        <v>3357.0964800000002</v>
      </c>
      <c r="X315">
        <f t="shared" si="103"/>
        <v>5.9347745759999997</v>
      </c>
      <c r="Y315">
        <f t="shared" si="104"/>
        <v>4.8724649279999994</v>
      </c>
      <c r="Z315">
        <f t="shared" si="105"/>
        <v>3.1949684480000009</v>
      </c>
      <c r="AA315">
        <f t="shared" si="106"/>
        <v>2.5181298559999981</v>
      </c>
      <c r="AB315">
        <f t="shared" si="107"/>
        <v>3.1711070400000008</v>
      </c>
      <c r="AC315">
        <f t="shared" si="108"/>
        <v>1.9822588000000003</v>
      </c>
      <c r="AD315">
        <f t="shared" si="109"/>
        <v>1.3181298559999988</v>
      </c>
      <c r="AE315">
        <f t="shared" si="110"/>
        <v>2.8208456319999993</v>
      </c>
      <c r="AF315">
        <f t="shared" si="111"/>
        <v>-0.46812803200000097</v>
      </c>
      <c r="AG315">
        <f t="shared" si="112"/>
        <v>0.93225879999999961</v>
      </c>
      <c r="AH315">
        <f t="shared" si="113"/>
        <v>9.492985599999848E-2</v>
      </c>
      <c r="AI315">
        <f t="shared" si="114"/>
        <v>-0.73170873600000164</v>
      </c>
      <c r="AJ315">
        <f t="shared" si="115"/>
        <v>-0.94441838400000044</v>
      </c>
      <c r="AK315">
        <f t="shared" si="116"/>
        <v>-0.91909908800000117</v>
      </c>
      <c r="AL315">
        <f t="shared" si="117"/>
        <v>-0.80658944000000155</v>
      </c>
      <c r="AM315">
        <f t="shared" si="118"/>
        <v>-0.17625084800000046</v>
      </c>
      <c r="AN315">
        <f t="shared" si="119"/>
        <v>-0.59256049600000082</v>
      </c>
      <c r="AO315">
        <f t="shared" si="120"/>
        <v>-0.43015084800000025</v>
      </c>
      <c r="AP315">
        <f t="shared" si="121"/>
        <v>-0.49256049600000118</v>
      </c>
      <c r="AQ315">
        <f t="shared" si="122"/>
        <v>8.7778096000000083E-2</v>
      </c>
      <c r="AR315">
        <f t="shared" si="123"/>
        <v>0.89602633599999937</v>
      </c>
      <c r="AS315">
        <f t="shared" si="124"/>
        <v>0.35028774399999918</v>
      </c>
      <c r="AT315">
        <f t="shared" si="125"/>
        <v>0.87110704000000005</v>
      </c>
      <c r="AU315">
        <f t="shared" si="126"/>
        <v>-0.19256049600000047</v>
      </c>
      <c r="AV315">
        <f t="shared" si="127"/>
        <v>0.90869739199999966</v>
      </c>
    </row>
    <row r="316" spans="23:48" x14ac:dyDescent="0.3">
      <c r="W316">
        <v>3364.7647099999999</v>
      </c>
      <c r="X316">
        <f t="shared" si="103"/>
        <v>5.9248058769999998</v>
      </c>
      <c r="Y316">
        <f t="shared" si="104"/>
        <v>4.8617294060000003</v>
      </c>
      <c r="Z316">
        <f t="shared" si="105"/>
        <v>3.1765646960000016</v>
      </c>
      <c r="AA316">
        <f t="shared" si="106"/>
        <v>2.4966588119999997</v>
      </c>
      <c r="AB316">
        <f t="shared" si="107"/>
        <v>3.1557705800000004</v>
      </c>
      <c r="AC316">
        <f t="shared" si="108"/>
        <v>1.9630882249999999</v>
      </c>
      <c r="AD316">
        <f t="shared" si="109"/>
        <v>1.2966588120000004</v>
      </c>
      <c r="AE316">
        <f t="shared" si="110"/>
        <v>2.8085764639999997</v>
      </c>
      <c r="AF316">
        <f t="shared" si="111"/>
        <v>-0.49420001399999869</v>
      </c>
      <c r="AG316">
        <f t="shared" si="112"/>
        <v>0.9130882249999992</v>
      </c>
      <c r="AH316">
        <f t="shared" si="113"/>
        <v>7.3458812000000151E-2</v>
      </c>
      <c r="AI316">
        <f t="shared" si="114"/>
        <v>-0.75624707200000074</v>
      </c>
      <c r="AJ316">
        <f t="shared" si="115"/>
        <v>-0.96972354299999886</v>
      </c>
      <c r="AK316">
        <f t="shared" si="116"/>
        <v>-0.9428706009999992</v>
      </c>
      <c r="AL316">
        <f t="shared" si="117"/>
        <v>-0.82959413000000026</v>
      </c>
      <c r="AM316">
        <f t="shared" si="118"/>
        <v>-0.19618824600000018</v>
      </c>
      <c r="AN316">
        <f t="shared" si="119"/>
        <v>-0.61326471699999985</v>
      </c>
      <c r="AO316">
        <f t="shared" si="120"/>
        <v>-0.45008824599999997</v>
      </c>
      <c r="AP316">
        <f t="shared" si="121"/>
        <v>-0.5132647170000002</v>
      </c>
      <c r="AQ316">
        <f t="shared" si="122"/>
        <v>7.014116700000006E-2</v>
      </c>
      <c r="AR316">
        <f t="shared" si="123"/>
        <v>0.88222352200000032</v>
      </c>
      <c r="AS316">
        <f t="shared" si="124"/>
        <v>0.33341763799999935</v>
      </c>
      <c r="AT316">
        <f t="shared" si="125"/>
        <v>0.85577057999999973</v>
      </c>
      <c r="AU316">
        <f t="shared" si="126"/>
        <v>-0.21326471699999949</v>
      </c>
      <c r="AV316">
        <f t="shared" si="127"/>
        <v>0.89259410900000002</v>
      </c>
    </row>
    <row r="317" spans="23:48" x14ac:dyDescent="0.3">
      <c r="W317">
        <v>3372.4340699999998</v>
      </c>
      <c r="X317">
        <f t="shared" si="103"/>
        <v>5.9148357090000001</v>
      </c>
      <c r="Y317">
        <f t="shared" si="104"/>
        <v>4.8509923020000008</v>
      </c>
      <c r="Z317">
        <f t="shared" si="105"/>
        <v>3.1581582320000017</v>
      </c>
      <c r="AA317">
        <f t="shared" si="106"/>
        <v>2.4751846040000007</v>
      </c>
      <c r="AB317">
        <f t="shared" si="107"/>
        <v>3.1404318600000014</v>
      </c>
      <c r="AC317">
        <f t="shared" si="108"/>
        <v>1.9439148250000002</v>
      </c>
      <c r="AD317">
        <f t="shared" si="109"/>
        <v>1.2751846040000014</v>
      </c>
      <c r="AE317">
        <f t="shared" si="110"/>
        <v>2.7963054879999998</v>
      </c>
      <c r="AF317">
        <f t="shared" si="111"/>
        <v>-0.5202758379999981</v>
      </c>
      <c r="AG317">
        <f t="shared" si="112"/>
        <v>0.89391482499999952</v>
      </c>
      <c r="AH317">
        <f t="shared" si="113"/>
        <v>5.1984604000001156E-2</v>
      </c>
      <c r="AI317">
        <f t="shared" si="114"/>
        <v>-0.78078902400000061</v>
      </c>
      <c r="AJ317">
        <f t="shared" si="115"/>
        <v>-0.9950324309999985</v>
      </c>
      <c r="AK317">
        <f t="shared" si="116"/>
        <v>-0.96664561699999929</v>
      </c>
      <c r="AL317">
        <f t="shared" si="117"/>
        <v>-0.85260221000000058</v>
      </c>
      <c r="AM317">
        <f t="shared" si="118"/>
        <v>-0.21612858199999962</v>
      </c>
      <c r="AN317">
        <f t="shared" si="119"/>
        <v>-0.63397198899999907</v>
      </c>
      <c r="AO317">
        <f t="shared" si="120"/>
        <v>-0.47002858199999942</v>
      </c>
      <c r="AP317">
        <f t="shared" si="121"/>
        <v>-0.53397198899999943</v>
      </c>
      <c r="AQ317">
        <f t="shared" si="122"/>
        <v>5.2501639000000822E-2</v>
      </c>
      <c r="AR317">
        <f t="shared" si="123"/>
        <v>0.86841867399999995</v>
      </c>
      <c r="AS317">
        <f t="shared" si="124"/>
        <v>0.31654504599999989</v>
      </c>
      <c r="AT317">
        <f t="shared" si="125"/>
        <v>0.8404318600000007</v>
      </c>
      <c r="AU317">
        <f t="shared" si="126"/>
        <v>-0.23397198899999871</v>
      </c>
      <c r="AV317">
        <f t="shared" si="127"/>
        <v>0.87648845300000033</v>
      </c>
    </row>
    <row r="318" spans="23:48" x14ac:dyDescent="0.3">
      <c r="W318">
        <v>3380.1045399999998</v>
      </c>
      <c r="X318">
        <f t="shared" si="103"/>
        <v>5.904864098</v>
      </c>
      <c r="Y318">
        <f t="shared" si="104"/>
        <v>4.8402536440000006</v>
      </c>
      <c r="Z318">
        <f t="shared" si="105"/>
        <v>3.1397491040000016</v>
      </c>
      <c r="AA318">
        <f t="shared" si="106"/>
        <v>2.4537072880000004</v>
      </c>
      <c r="AB318">
        <f t="shared" si="107"/>
        <v>3.1250909200000008</v>
      </c>
      <c r="AC318">
        <f t="shared" si="108"/>
        <v>1.9247386500000001</v>
      </c>
      <c r="AD318">
        <f t="shared" si="109"/>
        <v>1.2537072880000011</v>
      </c>
      <c r="AE318">
        <f t="shared" si="110"/>
        <v>2.7840327359999995</v>
      </c>
      <c r="AF318">
        <f t="shared" si="111"/>
        <v>-0.54635543599999892</v>
      </c>
      <c r="AG318">
        <f t="shared" si="112"/>
        <v>0.8747386499999994</v>
      </c>
      <c r="AH318">
        <f t="shared" si="113"/>
        <v>3.0507288000000798E-2</v>
      </c>
      <c r="AI318">
        <f t="shared" si="114"/>
        <v>-0.80533452800000127</v>
      </c>
      <c r="AJ318">
        <f t="shared" si="115"/>
        <v>-1.0203449819999992</v>
      </c>
      <c r="AK318">
        <f t="shared" si="116"/>
        <v>-0.99042407399999988</v>
      </c>
      <c r="AL318">
        <f t="shared" si="117"/>
        <v>-0.87561361999999932</v>
      </c>
      <c r="AM318">
        <f t="shared" si="118"/>
        <v>-0.23607180399999983</v>
      </c>
      <c r="AN318">
        <f t="shared" si="119"/>
        <v>-0.65468225799999935</v>
      </c>
      <c r="AO318">
        <f t="shared" si="120"/>
        <v>-0.48997180399999962</v>
      </c>
      <c r="AP318">
        <f t="shared" si="121"/>
        <v>-0.55468225799999971</v>
      </c>
      <c r="AQ318">
        <f t="shared" si="122"/>
        <v>3.4859558000000845E-2</v>
      </c>
      <c r="AR318">
        <f t="shared" si="123"/>
        <v>0.85461182800000035</v>
      </c>
      <c r="AS318">
        <f t="shared" si="124"/>
        <v>0.29967001199999999</v>
      </c>
      <c r="AT318">
        <f t="shared" si="125"/>
        <v>0.82509092000000006</v>
      </c>
      <c r="AU318">
        <f t="shared" si="126"/>
        <v>-0.254682257999999</v>
      </c>
      <c r="AV318">
        <f t="shared" si="127"/>
        <v>0.86038046600000051</v>
      </c>
    </row>
    <row r="319" spans="23:48" x14ac:dyDescent="0.3">
      <c r="W319">
        <v>3387.7761399999999</v>
      </c>
      <c r="X319">
        <f t="shared" si="103"/>
        <v>5.894891018</v>
      </c>
      <c r="Y319">
        <f t="shared" si="104"/>
        <v>4.8295134040000001</v>
      </c>
      <c r="Z319">
        <f t="shared" si="105"/>
        <v>3.121337264000001</v>
      </c>
      <c r="AA319">
        <f t="shared" si="106"/>
        <v>2.4322268079999994</v>
      </c>
      <c r="AB319">
        <f t="shared" si="107"/>
        <v>3.1097477200000005</v>
      </c>
      <c r="AC319">
        <f t="shared" si="108"/>
        <v>1.9055596500000007</v>
      </c>
      <c r="AD319">
        <f t="shared" si="109"/>
        <v>1.2322268080000001</v>
      </c>
      <c r="AE319">
        <f t="shared" si="110"/>
        <v>2.7717581759999996</v>
      </c>
      <c r="AF319">
        <f t="shared" si="111"/>
        <v>-0.57243887599999965</v>
      </c>
      <c r="AG319">
        <f t="shared" si="112"/>
        <v>0.85555965</v>
      </c>
      <c r="AH319">
        <f t="shared" si="113"/>
        <v>9.0268079999997752E-3</v>
      </c>
      <c r="AI319">
        <f t="shared" si="114"/>
        <v>-0.82988364800000092</v>
      </c>
      <c r="AJ319">
        <f t="shared" si="115"/>
        <v>-1.0456612619999994</v>
      </c>
      <c r="AK319">
        <f t="shared" si="116"/>
        <v>-1.014206033999999</v>
      </c>
      <c r="AL319">
        <f t="shared" si="117"/>
        <v>-0.89862842000000143</v>
      </c>
      <c r="AM319">
        <f t="shared" si="118"/>
        <v>-0.25601796399999976</v>
      </c>
      <c r="AN319">
        <f t="shared" si="119"/>
        <v>-0.67539557799999983</v>
      </c>
      <c r="AO319">
        <f t="shared" si="120"/>
        <v>-0.50991796399999956</v>
      </c>
      <c r="AP319">
        <f t="shared" si="121"/>
        <v>-0.57539557800000019</v>
      </c>
      <c r="AQ319">
        <f t="shared" si="122"/>
        <v>1.7214877999999878E-2</v>
      </c>
      <c r="AR319">
        <f t="shared" si="123"/>
        <v>0.84080294800000033</v>
      </c>
      <c r="AS319">
        <f t="shared" si="124"/>
        <v>0.28279249199999956</v>
      </c>
      <c r="AT319">
        <f t="shared" si="125"/>
        <v>0.80974771999999984</v>
      </c>
      <c r="AU319">
        <f t="shared" si="126"/>
        <v>-0.27539557799999947</v>
      </c>
      <c r="AV319">
        <f t="shared" si="127"/>
        <v>0.84427010600000063</v>
      </c>
    </row>
    <row r="320" spans="23:48" x14ac:dyDescent="0.3">
      <c r="W320">
        <v>3395.4488500000002</v>
      </c>
      <c r="X320">
        <f t="shared" si="103"/>
        <v>5.8849164949999997</v>
      </c>
      <c r="Y320">
        <f t="shared" si="104"/>
        <v>4.8187716099999998</v>
      </c>
      <c r="Z320">
        <f t="shared" si="105"/>
        <v>3.1029227600000002</v>
      </c>
      <c r="AA320">
        <f t="shared" si="106"/>
        <v>2.4107432199999987</v>
      </c>
      <c r="AB320">
        <f t="shared" si="107"/>
        <v>3.0944023000000005</v>
      </c>
      <c r="AC320">
        <f t="shared" si="108"/>
        <v>1.8863778749999991</v>
      </c>
      <c r="AD320">
        <f t="shared" si="109"/>
        <v>1.2107432199999995</v>
      </c>
      <c r="AE320">
        <f t="shared" si="110"/>
        <v>2.7594818399999994</v>
      </c>
      <c r="AF320">
        <f t="shared" si="111"/>
        <v>-0.59852609000000001</v>
      </c>
      <c r="AG320">
        <f t="shared" si="112"/>
        <v>0.83637787499999838</v>
      </c>
      <c r="AH320">
        <f t="shared" si="113"/>
        <v>-1.2456780000000833E-2</v>
      </c>
      <c r="AI320">
        <f t="shared" si="114"/>
        <v>-0.85443632000000136</v>
      </c>
      <c r="AJ320">
        <f t="shared" si="115"/>
        <v>-1.0709812050000007</v>
      </c>
      <c r="AK320">
        <f t="shared" si="116"/>
        <v>-1.0379914350000004</v>
      </c>
      <c r="AL320">
        <f t="shared" si="117"/>
        <v>-0.92164655000000195</v>
      </c>
      <c r="AM320">
        <f t="shared" si="118"/>
        <v>-0.27596701000000046</v>
      </c>
      <c r="AN320">
        <f t="shared" si="119"/>
        <v>-0.69611189500000137</v>
      </c>
      <c r="AO320">
        <f t="shared" si="120"/>
        <v>-0.52986701000000025</v>
      </c>
      <c r="AP320">
        <f t="shared" si="121"/>
        <v>-0.59611189500000172</v>
      </c>
      <c r="AQ320">
        <f t="shared" si="122"/>
        <v>-4.3235500000005089E-4</v>
      </c>
      <c r="AR320">
        <f t="shared" si="123"/>
        <v>0.8269920699999993</v>
      </c>
      <c r="AS320">
        <f t="shared" si="124"/>
        <v>0.2659125299999987</v>
      </c>
      <c r="AT320">
        <f t="shared" si="125"/>
        <v>0.79440229999999978</v>
      </c>
      <c r="AU320">
        <f t="shared" si="126"/>
        <v>-0.29611189500000101</v>
      </c>
      <c r="AV320">
        <f t="shared" si="127"/>
        <v>0.82815741499999973</v>
      </c>
    </row>
    <row r="321" spans="23:48" x14ac:dyDescent="0.3">
      <c r="W321">
        <v>3403.1226900000001</v>
      </c>
      <c r="X321">
        <f t="shared" si="103"/>
        <v>5.8749405029999995</v>
      </c>
      <c r="Y321">
        <f t="shared" si="104"/>
        <v>4.808028234</v>
      </c>
      <c r="Z321">
        <f t="shared" si="105"/>
        <v>3.0845055440000007</v>
      </c>
      <c r="AA321">
        <f t="shared" si="106"/>
        <v>2.3892564679999992</v>
      </c>
      <c r="AB321">
        <f t="shared" si="107"/>
        <v>3.0790546200000009</v>
      </c>
      <c r="AC321">
        <f t="shared" si="108"/>
        <v>1.867193275</v>
      </c>
      <c r="AD321">
        <f t="shared" si="109"/>
        <v>1.189256468</v>
      </c>
      <c r="AE321">
        <f t="shared" si="110"/>
        <v>2.7472036959999988</v>
      </c>
      <c r="AF321">
        <f t="shared" si="111"/>
        <v>-0.62461714600000029</v>
      </c>
      <c r="AG321">
        <f t="shared" si="112"/>
        <v>0.81719327499999928</v>
      </c>
      <c r="AH321">
        <f t="shared" si="113"/>
        <v>-3.3943532000000332E-2</v>
      </c>
      <c r="AI321">
        <f t="shared" si="114"/>
        <v>-0.87899260800000256</v>
      </c>
      <c r="AJ321">
        <f t="shared" si="115"/>
        <v>-1.0963048769999997</v>
      </c>
      <c r="AK321">
        <f t="shared" si="116"/>
        <v>-1.0617803390000002</v>
      </c>
      <c r="AL321">
        <f t="shared" si="117"/>
        <v>-0.94466807000000053</v>
      </c>
      <c r="AM321">
        <f t="shared" si="118"/>
        <v>-0.29591899400000088</v>
      </c>
      <c r="AN321">
        <f t="shared" si="119"/>
        <v>-0.71683126299999955</v>
      </c>
      <c r="AO321">
        <f t="shared" si="120"/>
        <v>-0.54981899400000067</v>
      </c>
      <c r="AP321">
        <f t="shared" si="121"/>
        <v>-0.61683126299999991</v>
      </c>
      <c r="AQ321">
        <f t="shared" si="122"/>
        <v>-1.8082187000000083E-2</v>
      </c>
      <c r="AR321">
        <f t="shared" si="123"/>
        <v>0.81317915799999962</v>
      </c>
      <c r="AS321">
        <f t="shared" si="124"/>
        <v>0.2490300819999991</v>
      </c>
      <c r="AT321">
        <f t="shared" si="125"/>
        <v>0.77905462000000014</v>
      </c>
      <c r="AU321">
        <f t="shared" si="126"/>
        <v>-0.3168312629999992</v>
      </c>
      <c r="AV321">
        <f t="shared" si="127"/>
        <v>0.81204235099999966</v>
      </c>
    </row>
    <row r="322" spans="23:48" x14ac:dyDescent="0.3">
      <c r="W322">
        <v>3410.7976399999998</v>
      </c>
      <c r="X322">
        <f t="shared" si="103"/>
        <v>5.8649630679999998</v>
      </c>
      <c r="Y322">
        <f t="shared" si="104"/>
        <v>4.7972833040000005</v>
      </c>
      <c r="Z322">
        <f t="shared" si="105"/>
        <v>3.0660856640000027</v>
      </c>
      <c r="AA322">
        <f t="shared" si="106"/>
        <v>2.3677666080000002</v>
      </c>
      <c r="AB322">
        <f t="shared" si="107"/>
        <v>3.0637047200000014</v>
      </c>
      <c r="AC322">
        <f t="shared" si="108"/>
        <v>1.8480059000000004</v>
      </c>
      <c r="AD322">
        <f t="shared" si="109"/>
        <v>1.1677666080000009</v>
      </c>
      <c r="AE322">
        <f t="shared" si="110"/>
        <v>2.7349237759999996</v>
      </c>
      <c r="AF322">
        <f t="shared" si="111"/>
        <v>-0.65071197599999842</v>
      </c>
      <c r="AG322">
        <f t="shared" si="112"/>
        <v>0.79800589999999971</v>
      </c>
      <c r="AH322">
        <f t="shared" si="113"/>
        <v>-5.5433391999999415E-2</v>
      </c>
      <c r="AI322">
        <f t="shared" si="114"/>
        <v>-0.90355244800000101</v>
      </c>
      <c r="AJ322">
        <f t="shared" si="115"/>
        <v>-1.121632211999998</v>
      </c>
      <c r="AK322">
        <f t="shared" si="116"/>
        <v>-1.0855726839999988</v>
      </c>
      <c r="AL322">
        <f t="shared" si="117"/>
        <v>-0.96769291999999929</v>
      </c>
      <c r="AM322">
        <f t="shared" si="118"/>
        <v>-0.31587386400000028</v>
      </c>
      <c r="AN322">
        <f t="shared" si="119"/>
        <v>-0.7375536279999988</v>
      </c>
      <c r="AO322">
        <f t="shared" si="120"/>
        <v>-0.56977386400000007</v>
      </c>
      <c r="AP322">
        <f t="shared" si="121"/>
        <v>-0.63755362799999915</v>
      </c>
      <c r="AQ322">
        <f t="shared" si="122"/>
        <v>-3.5734571999999076E-2</v>
      </c>
      <c r="AR322">
        <f t="shared" si="123"/>
        <v>0.79936424799999983</v>
      </c>
      <c r="AS322">
        <f t="shared" si="124"/>
        <v>0.23214519199999994</v>
      </c>
      <c r="AT322">
        <f t="shared" si="125"/>
        <v>0.76370472000000067</v>
      </c>
      <c r="AU322">
        <f t="shared" si="126"/>
        <v>-0.33755362799999844</v>
      </c>
      <c r="AV322">
        <f t="shared" si="127"/>
        <v>0.79592495600000035</v>
      </c>
    </row>
    <row r="323" spans="23:48" x14ac:dyDescent="0.3">
      <c r="W323">
        <v>3418.47372</v>
      </c>
      <c r="X323">
        <f t="shared" si="103"/>
        <v>5.8549841639999993</v>
      </c>
      <c r="Y323">
        <f t="shared" si="104"/>
        <v>4.7865367919999997</v>
      </c>
      <c r="Z323">
        <f t="shared" si="105"/>
        <v>3.0476630720000006</v>
      </c>
      <c r="AA323">
        <f t="shared" si="106"/>
        <v>2.3462735839999986</v>
      </c>
      <c r="AB323">
        <f t="shared" si="107"/>
        <v>3.0483525600000005</v>
      </c>
      <c r="AC323">
        <f t="shared" si="108"/>
        <v>1.8288156999999998</v>
      </c>
      <c r="AD323">
        <f t="shared" si="109"/>
        <v>1.1462735839999993</v>
      </c>
      <c r="AE323">
        <f t="shared" si="110"/>
        <v>2.7226420479999991</v>
      </c>
      <c r="AF323">
        <f t="shared" si="111"/>
        <v>-0.67681064800000001</v>
      </c>
      <c r="AG323">
        <f t="shared" si="112"/>
        <v>0.77881569999999911</v>
      </c>
      <c r="AH323">
        <f t="shared" si="113"/>
        <v>-7.6926416000000941E-2</v>
      </c>
      <c r="AI323">
        <f t="shared" si="114"/>
        <v>-0.92811590400000199</v>
      </c>
      <c r="AJ323">
        <f t="shared" si="115"/>
        <v>-1.1469632759999993</v>
      </c>
      <c r="AK323">
        <f t="shared" si="116"/>
        <v>-1.1093685319999995</v>
      </c>
      <c r="AL323">
        <f t="shared" si="117"/>
        <v>-0.99072116000000143</v>
      </c>
      <c r="AM323">
        <f t="shared" si="118"/>
        <v>-0.33583167200000119</v>
      </c>
      <c r="AN323">
        <f t="shared" si="119"/>
        <v>-0.75827904400000001</v>
      </c>
      <c r="AO323">
        <f t="shared" si="120"/>
        <v>-0.58973167200000098</v>
      </c>
      <c r="AP323">
        <f t="shared" si="121"/>
        <v>-0.65827904400000037</v>
      </c>
      <c r="AQ323">
        <f t="shared" si="122"/>
        <v>-5.3389555999999949E-2</v>
      </c>
      <c r="AR323">
        <f t="shared" si="123"/>
        <v>0.78554730399999961</v>
      </c>
      <c r="AS323">
        <f t="shared" si="124"/>
        <v>0.21525781599999938</v>
      </c>
      <c r="AT323">
        <f t="shared" si="125"/>
        <v>0.74835255999999983</v>
      </c>
      <c r="AU323">
        <f t="shared" si="126"/>
        <v>-0.35827904399999966</v>
      </c>
      <c r="AV323">
        <f t="shared" si="127"/>
        <v>0.77980518800000009</v>
      </c>
    </row>
    <row r="324" spans="23:48" x14ac:dyDescent="0.3">
      <c r="W324">
        <v>3426.15092</v>
      </c>
      <c r="X324">
        <f t="shared" si="103"/>
        <v>5.8450038040000001</v>
      </c>
      <c r="Y324">
        <f t="shared" si="104"/>
        <v>4.7757887119999998</v>
      </c>
      <c r="Z324">
        <f t="shared" si="105"/>
        <v>3.0292377920000018</v>
      </c>
      <c r="AA324">
        <f t="shared" si="106"/>
        <v>2.3247774239999988</v>
      </c>
      <c r="AB324">
        <f t="shared" si="107"/>
        <v>3.0329981600000009</v>
      </c>
      <c r="AC324">
        <f t="shared" si="108"/>
        <v>1.8096227000000003</v>
      </c>
      <c r="AD324">
        <f t="shared" si="109"/>
        <v>1.1247774239999995</v>
      </c>
      <c r="AE324">
        <f t="shared" si="110"/>
        <v>2.7103585279999995</v>
      </c>
      <c r="AF324">
        <f t="shared" si="111"/>
        <v>-0.7029131280000005</v>
      </c>
      <c r="AG324">
        <f t="shared" si="112"/>
        <v>0.75962269999999954</v>
      </c>
      <c r="AH324">
        <f t="shared" si="113"/>
        <v>-9.8422576000000817E-2</v>
      </c>
      <c r="AI324">
        <f t="shared" si="114"/>
        <v>-0.95268294400000109</v>
      </c>
      <c r="AJ324">
        <f t="shared" si="115"/>
        <v>-1.172298035999999</v>
      </c>
      <c r="AK324">
        <f t="shared" si="116"/>
        <v>-1.1331678519999997</v>
      </c>
      <c r="AL324">
        <f t="shared" si="117"/>
        <v>-1.0137527600000009</v>
      </c>
      <c r="AM324">
        <f t="shared" si="118"/>
        <v>-0.35579239199999968</v>
      </c>
      <c r="AN324">
        <f t="shared" si="119"/>
        <v>-0.77900748400000097</v>
      </c>
      <c r="AO324">
        <f t="shared" si="120"/>
        <v>-0.60969239199999947</v>
      </c>
      <c r="AP324">
        <f t="shared" si="121"/>
        <v>-0.67900748400000133</v>
      </c>
      <c r="AQ324">
        <f t="shared" si="122"/>
        <v>-7.104711599999991E-2</v>
      </c>
      <c r="AR324">
        <f t="shared" si="123"/>
        <v>0.77172834399999957</v>
      </c>
      <c r="AS324">
        <f t="shared" si="124"/>
        <v>0.19836797599999922</v>
      </c>
      <c r="AT324">
        <f t="shared" si="125"/>
        <v>0.73299816000000018</v>
      </c>
      <c r="AU324">
        <f t="shared" si="126"/>
        <v>-0.37900748400000062</v>
      </c>
      <c r="AV324">
        <f t="shared" si="127"/>
        <v>0.76368306799999974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F385-A05A-449B-8A09-AF07D6C76E17}">
  <dimension ref="A1:AV324"/>
  <sheetViews>
    <sheetView zoomScale="70" zoomScaleNormal="70" workbookViewId="0">
      <selection activeCell="T29" sqref="T29"/>
    </sheetView>
  </sheetViews>
  <sheetFormatPr defaultRowHeight="14" x14ac:dyDescent="0.3"/>
  <cols>
    <col min="1" max="1" width="15.58203125" bestFit="1" customWidth="1"/>
    <col min="2" max="2" width="3.33203125" bestFit="1" customWidth="1"/>
    <col min="3" max="3" width="5.25" bestFit="1" customWidth="1"/>
    <col min="5" max="5" width="23.33203125" bestFit="1" customWidth="1"/>
    <col min="6" max="6" width="3.33203125" bestFit="1" customWidth="1"/>
    <col min="9" max="9" width="15.58203125" bestFit="1" customWidth="1"/>
    <col min="10" max="10" width="3.33203125" bestFit="1" customWidth="1"/>
    <col min="11" max="11" width="5.25" bestFit="1" customWidth="1"/>
    <col min="12" max="12" width="19.75" customWidth="1"/>
    <col min="13" max="14" width="12.33203125" customWidth="1"/>
    <col min="16" max="16" width="11.75" bestFit="1" customWidth="1"/>
    <col min="19" max="19" width="11.75" bestFit="1" customWidth="1"/>
  </cols>
  <sheetData>
    <row r="1" spans="1:48" x14ac:dyDescent="0.3">
      <c r="A1" s="1">
        <v>20210307011004</v>
      </c>
      <c r="B1">
        <v>0</v>
      </c>
      <c r="C1">
        <v>10.4</v>
      </c>
      <c r="F1">
        <v>0</v>
      </c>
      <c r="G1">
        <v>9</v>
      </c>
      <c r="I1" s="1">
        <v>20210308054557</v>
      </c>
      <c r="J1">
        <v>0</v>
      </c>
      <c r="K1">
        <v>10.5</v>
      </c>
      <c r="M1">
        <v>0</v>
      </c>
      <c r="N1">
        <v>8.9</v>
      </c>
      <c r="P1" t="s">
        <v>9</v>
      </c>
      <c r="Q1">
        <v>0</v>
      </c>
      <c r="R1">
        <f>(C1+K1)/2</f>
        <v>10.45</v>
      </c>
      <c r="T1">
        <f>(N1+G1)/2</f>
        <v>8.9499999999999993</v>
      </c>
      <c r="W1">
        <v>1430</v>
      </c>
      <c r="X1">
        <v>8.9499999999999993</v>
      </c>
      <c r="Y1">
        <v>9.25</v>
      </c>
      <c r="Z1">
        <v>9.6499999999999986</v>
      </c>
      <c r="AA1">
        <v>8.9499999999999993</v>
      </c>
      <c r="AB1">
        <v>9.6999999999999993</v>
      </c>
      <c r="AC1">
        <v>10.149999999999999</v>
      </c>
      <c r="AD1">
        <v>10.32</v>
      </c>
      <c r="AE1">
        <v>10.5</v>
      </c>
      <c r="AF1">
        <v>10.53</v>
      </c>
      <c r="AG1">
        <v>10.55</v>
      </c>
      <c r="AH1">
        <v>10.95</v>
      </c>
      <c r="AI1">
        <v>10.850000000000001</v>
      </c>
      <c r="AJ1">
        <v>11.2</v>
      </c>
      <c r="AK1">
        <v>11.3</v>
      </c>
      <c r="AL1">
        <v>11.8</v>
      </c>
      <c r="AM1">
        <v>12.5</v>
      </c>
      <c r="AN1">
        <v>11.25</v>
      </c>
      <c r="AO1">
        <v>12.25</v>
      </c>
      <c r="AP1">
        <v>10.850000000000001</v>
      </c>
      <c r="AQ1">
        <v>11.69</v>
      </c>
      <c r="AR1">
        <v>11.75</v>
      </c>
      <c r="AS1">
        <v>11.68</v>
      </c>
      <c r="AT1">
        <v>11.45</v>
      </c>
      <c r="AU1">
        <v>11.649999999999999</v>
      </c>
      <c r="AV1">
        <v>11.149999999999999</v>
      </c>
    </row>
    <row r="2" spans="1:48" x14ac:dyDescent="0.3">
      <c r="A2" t="s">
        <v>3</v>
      </c>
      <c r="B2">
        <v>1</v>
      </c>
      <c r="C2">
        <v>10.9</v>
      </c>
      <c r="E2" t="s">
        <v>7</v>
      </c>
      <c r="F2">
        <v>1</v>
      </c>
      <c r="I2" t="s">
        <v>3</v>
      </c>
      <c r="J2">
        <v>1</v>
      </c>
      <c r="K2">
        <v>10.9</v>
      </c>
      <c r="L2" t="s">
        <v>8</v>
      </c>
      <c r="M2">
        <v>1</v>
      </c>
      <c r="P2" t="s">
        <v>3</v>
      </c>
      <c r="Q2">
        <v>1</v>
      </c>
      <c r="R2">
        <f t="shared" ref="R2:R25" si="0">(C2+K2)/2</f>
        <v>10.9</v>
      </c>
      <c r="S2" t="s">
        <v>2</v>
      </c>
      <c r="T2">
        <v>9.25</v>
      </c>
      <c r="W2">
        <v>2010</v>
      </c>
      <c r="X2">
        <v>10.45</v>
      </c>
      <c r="Y2">
        <v>10.9</v>
      </c>
      <c r="Z2">
        <v>10.7</v>
      </c>
      <c r="AA2">
        <v>10.75</v>
      </c>
      <c r="AB2">
        <v>10.5</v>
      </c>
      <c r="AC2">
        <v>10.9</v>
      </c>
      <c r="AD2">
        <v>9.6</v>
      </c>
      <c r="AE2">
        <v>10.1</v>
      </c>
      <c r="AF2">
        <v>13.850000000000001</v>
      </c>
      <c r="AG2">
        <v>10.050000000000001</v>
      </c>
      <c r="AH2">
        <v>10.25</v>
      </c>
      <c r="AI2">
        <v>9.9</v>
      </c>
      <c r="AJ2">
        <v>10.649999999999999</v>
      </c>
      <c r="AK2">
        <v>10.899999999999999</v>
      </c>
      <c r="AL2">
        <v>10.4</v>
      </c>
      <c r="AM2">
        <v>10.350000000000001</v>
      </c>
      <c r="AN2">
        <v>10.5</v>
      </c>
      <c r="AO2">
        <v>10.8</v>
      </c>
      <c r="AP2">
        <v>10.5</v>
      </c>
      <c r="AQ2">
        <v>10.4</v>
      </c>
      <c r="AR2">
        <v>10.649999999999999</v>
      </c>
      <c r="AS2">
        <v>10.6</v>
      </c>
      <c r="AT2">
        <v>10.55</v>
      </c>
      <c r="AU2">
        <v>10.350000000000001</v>
      </c>
      <c r="AV2">
        <v>10.5</v>
      </c>
    </row>
    <row r="3" spans="1:48" x14ac:dyDescent="0.3">
      <c r="B3">
        <v>2</v>
      </c>
      <c r="C3">
        <v>10.7</v>
      </c>
      <c r="F3">
        <v>2</v>
      </c>
      <c r="G3">
        <v>9.6999999999999993</v>
      </c>
      <c r="J3">
        <v>2</v>
      </c>
      <c r="K3">
        <v>10.7</v>
      </c>
      <c r="M3">
        <v>2</v>
      </c>
      <c r="N3">
        <v>9.6</v>
      </c>
      <c r="Q3">
        <v>2</v>
      </c>
      <c r="R3">
        <f t="shared" si="0"/>
        <v>10.7</v>
      </c>
      <c r="T3">
        <f t="shared" ref="T3:T25" si="1">(N3+G3)/2</f>
        <v>9.6499999999999986</v>
      </c>
      <c r="X3">
        <v>0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  <c r="AG3">
        <v>9</v>
      </c>
      <c r="AH3">
        <v>10</v>
      </c>
      <c r="AI3">
        <v>11</v>
      </c>
      <c r="AJ3">
        <v>12</v>
      </c>
      <c r="AK3">
        <v>13</v>
      </c>
      <c r="AL3">
        <v>14</v>
      </c>
      <c r="AM3">
        <v>15</v>
      </c>
      <c r="AN3">
        <v>16</v>
      </c>
      <c r="AO3">
        <v>17</v>
      </c>
      <c r="AP3">
        <v>18</v>
      </c>
      <c r="AQ3">
        <v>19</v>
      </c>
      <c r="AR3">
        <v>20</v>
      </c>
      <c r="AS3">
        <v>21</v>
      </c>
      <c r="AT3">
        <v>22</v>
      </c>
      <c r="AU3">
        <v>23</v>
      </c>
      <c r="AV3">
        <v>24</v>
      </c>
    </row>
    <row r="4" spans="1:48" x14ac:dyDescent="0.3">
      <c r="B4">
        <v>3</v>
      </c>
      <c r="C4">
        <v>10.7</v>
      </c>
      <c r="F4">
        <v>3</v>
      </c>
      <c r="G4">
        <v>9</v>
      </c>
      <c r="J4">
        <v>3</v>
      </c>
      <c r="K4">
        <v>10.8</v>
      </c>
      <c r="M4">
        <v>3</v>
      </c>
      <c r="N4">
        <v>8.9</v>
      </c>
      <c r="Q4">
        <v>3</v>
      </c>
      <c r="R4">
        <f t="shared" si="0"/>
        <v>10.75</v>
      </c>
      <c r="T4">
        <f t="shared" si="1"/>
        <v>8.9499999999999993</v>
      </c>
      <c r="W4" t="s">
        <v>0</v>
      </c>
    </row>
    <row r="5" spans="1:48" x14ac:dyDescent="0.3">
      <c r="B5">
        <v>4</v>
      </c>
      <c r="C5">
        <v>10.5</v>
      </c>
      <c r="F5">
        <v>4</v>
      </c>
      <c r="G5">
        <v>9.8000000000000007</v>
      </c>
      <c r="J5">
        <v>4</v>
      </c>
      <c r="K5">
        <v>10.5</v>
      </c>
      <c r="M5">
        <v>4</v>
      </c>
      <c r="N5">
        <v>9.6</v>
      </c>
      <c r="Q5">
        <v>4</v>
      </c>
      <c r="R5">
        <f t="shared" si="0"/>
        <v>10.5</v>
      </c>
      <c r="T5">
        <f t="shared" si="1"/>
        <v>9.6999999999999993</v>
      </c>
      <c r="W5">
        <v>1033.9555800000001</v>
      </c>
      <c r="X5">
        <f>0.0026*W5+5.2517</f>
        <v>7.9399845080000002</v>
      </c>
      <c r="Y5">
        <f>0.0028*W5+5.1819</f>
        <v>8.0769756239999992</v>
      </c>
      <c r="Z5">
        <f>0.0018*W5+7.0612</f>
        <v>8.922320044000001</v>
      </c>
      <c r="AA5">
        <f>0.0031*W5+4.5121</f>
        <v>7.7173622980000003</v>
      </c>
      <c r="AB5">
        <f>0.0014*W5+7.7276</f>
        <v>9.1751378119999991</v>
      </c>
      <c r="AC5">
        <f>0.0013*W5+8.3009</f>
        <v>9.6450422539999998</v>
      </c>
      <c r="AD5">
        <f>-0.0012*W5+12.095</f>
        <v>10.854253304</v>
      </c>
      <c r="AE5">
        <f>-0.0007*W5+11.486</f>
        <v>10.762231094000001</v>
      </c>
      <c r="AF5">
        <f>0.0057*W5+2.3445</f>
        <v>8.2380468059999998</v>
      </c>
      <c r="AG5">
        <f>-0.0009*W5+11.783</f>
        <v>10.852439978</v>
      </c>
      <c r="AH5">
        <f>-0.0012*W5+12.676</f>
        <v>11.435253304</v>
      </c>
      <c r="AI5">
        <f>-0.0016*W5+13.192</f>
        <v>11.537671072</v>
      </c>
      <c r="AJ5">
        <f>-0.0009*W5+12.556</f>
        <v>11.625439977999999</v>
      </c>
      <c r="AK5">
        <f>-0.0007*W5+12.286</f>
        <v>11.562231093999999</v>
      </c>
      <c r="AL5">
        <f>-0.0024*W5+15.252</f>
        <v>12.770506608000002</v>
      </c>
      <c r="AM5">
        <f>-0.0037*W5+17.801</f>
        <v>13.975364353999998</v>
      </c>
      <c r="AN5">
        <f>-0.0013*W5+13.099</f>
        <v>11.754857746000001</v>
      </c>
      <c r="AO5">
        <f>-0.0025*W5+15.825</f>
        <v>13.240111049999999</v>
      </c>
      <c r="AP5">
        <f>-0.0006*W5+11.713</f>
        <v>11.092626652</v>
      </c>
      <c r="AQ5">
        <f>-0.0022*W5+14.871</f>
        <v>12.596297723999999</v>
      </c>
      <c r="AR5">
        <f>-0.0019*W5+14.462</f>
        <v>12.497484397999999</v>
      </c>
      <c r="AS5">
        <f>-0.0019*W5+14.343</f>
        <v>12.378484397999999</v>
      </c>
      <c r="AT5">
        <f>-0.0016*W5+13.669</f>
        <v>12.014671072000001</v>
      </c>
      <c r="AU5">
        <f>-0.0022*W5+14.855</f>
        <v>12.580297724000001</v>
      </c>
      <c r="AV5">
        <f>-0.0011*W5+12.753</f>
        <v>11.615648862</v>
      </c>
    </row>
    <row r="6" spans="1:48" x14ac:dyDescent="0.3">
      <c r="B6">
        <v>5</v>
      </c>
      <c r="C6">
        <v>10.9</v>
      </c>
      <c r="F6">
        <v>5</v>
      </c>
      <c r="G6">
        <v>10.199999999999999</v>
      </c>
      <c r="J6">
        <v>5</v>
      </c>
      <c r="K6">
        <v>10.9</v>
      </c>
      <c r="M6">
        <v>5</v>
      </c>
      <c r="N6">
        <v>10.1</v>
      </c>
      <c r="Q6">
        <v>5</v>
      </c>
      <c r="R6">
        <f t="shared" si="0"/>
        <v>10.9</v>
      </c>
      <c r="T6">
        <f t="shared" si="1"/>
        <v>10.149999999999999</v>
      </c>
      <c r="W6">
        <v>1041.27648</v>
      </c>
      <c r="X6">
        <f t="shared" ref="X6:X69" si="2">0.0026*W6+5.2517</f>
        <v>7.9590188479999995</v>
      </c>
      <c r="Y6">
        <f t="shared" ref="Y6:Y69" si="3">0.0028*W6+5.1819</f>
        <v>8.0974741439999995</v>
      </c>
      <c r="Z6">
        <f t="shared" ref="Z6:Z69" si="4">0.0018*W6+7.0612</f>
        <v>8.9354976639999997</v>
      </c>
      <c r="AA6">
        <f t="shared" ref="AA6:AA69" si="5">0.0031*W6+4.5121</f>
        <v>7.7400570880000004</v>
      </c>
      <c r="AB6">
        <f t="shared" ref="AB6:AB69" si="6">0.0014*W6+7.7276</f>
        <v>9.1853870719999993</v>
      </c>
      <c r="AC6">
        <f t="shared" ref="AC6:AC69" si="7">0.0013*W6+8.3009</f>
        <v>9.6545594240000003</v>
      </c>
      <c r="AD6">
        <f t="shared" ref="AD6:AD69" si="8">-0.0012*W6+12.095</f>
        <v>10.845468224000001</v>
      </c>
      <c r="AE6">
        <f t="shared" ref="AE6:AE69" si="9">-0.0007*W6+11.486</f>
        <v>10.757106464000001</v>
      </c>
      <c r="AF6">
        <f t="shared" ref="AF6:AF69" si="10">0.0057*W6+2.3445</f>
        <v>8.2797759360000001</v>
      </c>
      <c r="AG6">
        <f t="shared" ref="AG6:AG69" si="11">-0.0009*W6+11.783</f>
        <v>10.845851167999999</v>
      </c>
      <c r="AH6">
        <f t="shared" ref="AH6:AH69" si="12">-0.0012*W6+12.676</f>
        <v>11.426468224000001</v>
      </c>
      <c r="AI6">
        <f t="shared" ref="AI6:AI69" si="13">-0.0016*W6+13.192</f>
        <v>11.525957632000001</v>
      </c>
      <c r="AJ6">
        <f t="shared" ref="AJ6:AJ69" si="14">-0.0009*W6+12.556</f>
        <v>11.618851167999999</v>
      </c>
      <c r="AK6">
        <f t="shared" ref="AK6:AK69" si="15">-0.0007*W6+12.286</f>
        <v>11.557106464</v>
      </c>
      <c r="AL6">
        <f t="shared" ref="AL6:AL69" si="16">-0.0024*W6+15.252</f>
        <v>12.752936448</v>
      </c>
      <c r="AM6">
        <f t="shared" ref="AM6:AM69" si="17">-0.0037*W6+17.801</f>
        <v>13.948277023999998</v>
      </c>
      <c r="AN6">
        <f t="shared" ref="AN6:AN69" si="18">-0.0013*W6+13.099</f>
        <v>11.745340576</v>
      </c>
      <c r="AO6">
        <f t="shared" ref="AO6:AO69" si="19">-0.0025*W6+15.825</f>
        <v>13.2218088</v>
      </c>
      <c r="AP6">
        <f t="shared" ref="AP6:AP69" si="20">-0.0006*W6+11.713</f>
        <v>11.088234111999999</v>
      </c>
      <c r="AQ6">
        <f t="shared" ref="AQ6:AQ69" si="21">-0.0022*W6+14.871</f>
        <v>12.580191744</v>
      </c>
      <c r="AR6">
        <f t="shared" ref="AR6:AR69" si="22">-0.0019*W6+14.462</f>
        <v>12.483574687999999</v>
      </c>
      <c r="AS6">
        <f t="shared" ref="AS6:AS69" si="23">-0.0019*W6+14.343</f>
        <v>12.364574687999999</v>
      </c>
      <c r="AT6">
        <f t="shared" ref="AT6:AT69" si="24">-0.0016*W6+13.669</f>
        <v>12.002957632000001</v>
      </c>
      <c r="AU6">
        <f t="shared" ref="AU6:AU69" si="25">-0.0022*W6+14.855</f>
        <v>12.564191744</v>
      </c>
      <c r="AV6">
        <f t="shared" ref="AV6:AV69" si="26">-0.0011*W6+12.753</f>
        <v>11.607595872000001</v>
      </c>
    </row>
    <row r="7" spans="1:48" x14ac:dyDescent="0.3">
      <c r="B7">
        <v>6</v>
      </c>
      <c r="C7">
        <v>9.6</v>
      </c>
      <c r="F7">
        <v>6</v>
      </c>
      <c r="J7">
        <v>6</v>
      </c>
      <c r="K7">
        <v>9.6</v>
      </c>
      <c r="M7">
        <v>6</v>
      </c>
      <c r="Q7">
        <v>6</v>
      </c>
      <c r="R7">
        <f t="shared" si="0"/>
        <v>9.6</v>
      </c>
      <c r="T7">
        <v>10.32</v>
      </c>
      <c r="W7">
        <v>1048.5984900000001</v>
      </c>
      <c r="X7">
        <f t="shared" si="2"/>
        <v>7.9780560739999995</v>
      </c>
      <c r="Y7">
        <f t="shared" si="3"/>
        <v>8.1179757719999994</v>
      </c>
      <c r="Z7">
        <f t="shared" si="4"/>
        <v>8.9486772820000002</v>
      </c>
      <c r="AA7">
        <f t="shared" si="5"/>
        <v>7.762755319</v>
      </c>
      <c r="AB7">
        <f t="shared" si="6"/>
        <v>9.1956378860000001</v>
      </c>
      <c r="AC7">
        <f t="shared" si="7"/>
        <v>9.6640780369999995</v>
      </c>
      <c r="AD7">
        <f t="shared" si="8"/>
        <v>10.836681812</v>
      </c>
      <c r="AE7">
        <f t="shared" si="9"/>
        <v>10.751981057</v>
      </c>
      <c r="AF7">
        <f t="shared" si="10"/>
        <v>8.3215113930000015</v>
      </c>
      <c r="AG7">
        <f t="shared" si="11"/>
        <v>10.839261359</v>
      </c>
      <c r="AH7">
        <f t="shared" si="12"/>
        <v>11.417681812</v>
      </c>
      <c r="AI7">
        <f t="shared" si="13"/>
        <v>11.514242416</v>
      </c>
      <c r="AJ7">
        <f t="shared" si="14"/>
        <v>11.612261359</v>
      </c>
      <c r="AK7">
        <f t="shared" si="15"/>
        <v>11.551981056999999</v>
      </c>
      <c r="AL7">
        <f t="shared" si="16"/>
        <v>12.735363624000001</v>
      </c>
      <c r="AM7">
        <f t="shared" si="17"/>
        <v>13.921185586999998</v>
      </c>
      <c r="AN7">
        <f t="shared" si="18"/>
        <v>11.735821962999999</v>
      </c>
      <c r="AO7">
        <f t="shared" si="19"/>
        <v>13.203503774999998</v>
      </c>
      <c r="AP7">
        <f t="shared" si="20"/>
        <v>11.083840905999999</v>
      </c>
      <c r="AQ7">
        <f t="shared" si="21"/>
        <v>12.564083322</v>
      </c>
      <c r="AR7">
        <f t="shared" si="22"/>
        <v>12.469662869</v>
      </c>
      <c r="AS7">
        <f t="shared" si="23"/>
        <v>12.350662869000001</v>
      </c>
      <c r="AT7">
        <f t="shared" si="24"/>
        <v>11.991242416</v>
      </c>
      <c r="AU7">
        <f t="shared" si="25"/>
        <v>12.548083322</v>
      </c>
      <c r="AV7">
        <f t="shared" si="26"/>
        <v>11.599541661</v>
      </c>
    </row>
    <row r="8" spans="1:48" x14ac:dyDescent="0.3">
      <c r="B8">
        <v>7</v>
      </c>
      <c r="C8">
        <v>10.1</v>
      </c>
      <c r="F8">
        <v>7</v>
      </c>
      <c r="G8">
        <v>10.6</v>
      </c>
      <c r="J8">
        <v>7</v>
      </c>
      <c r="K8">
        <v>10.1</v>
      </c>
      <c r="M8">
        <v>7</v>
      </c>
      <c r="N8">
        <v>10.4</v>
      </c>
      <c r="Q8">
        <v>7</v>
      </c>
      <c r="R8">
        <f t="shared" si="0"/>
        <v>10.1</v>
      </c>
      <c r="T8">
        <f t="shared" si="1"/>
        <v>10.5</v>
      </c>
      <c r="W8">
        <v>1055.9216200000001</v>
      </c>
      <c r="X8">
        <f t="shared" si="2"/>
        <v>7.9970962119999998</v>
      </c>
      <c r="Y8">
        <f t="shared" si="3"/>
        <v>8.1384805359999994</v>
      </c>
      <c r="Z8">
        <f t="shared" si="4"/>
        <v>8.9618589160000006</v>
      </c>
      <c r="AA8">
        <f t="shared" si="5"/>
        <v>7.785457022000001</v>
      </c>
      <c r="AB8">
        <f t="shared" si="6"/>
        <v>9.2058902679999992</v>
      </c>
      <c r="AC8">
        <f t="shared" si="7"/>
        <v>9.673598106</v>
      </c>
      <c r="AD8">
        <f t="shared" si="8"/>
        <v>10.827894056000002</v>
      </c>
      <c r="AE8">
        <f t="shared" si="9"/>
        <v>10.746854866000001</v>
      </c>
      <c r="AF8">
        <f t="shared" si="10"/>
        <v>8.3632532340000019</v>
      </c>
      <c r="AG8">
        <f t="shared" si="11"/>
        <v>10.832670541999999</v>
      </c>
      <c r="AH8">
        <f t="shared" si="12"/>
        <v>11.408894056000001</v>
      </c>
      <c r="AI8">
        <f t="shared" si="13"/>
        <v>11.502525408</v>
      </c>
      <c r="AJ8">
        <f t="shared" si="14"/>
        <v>11.605670541999999</v>
      </c>
      <c r="AK8">
        <f t="shared" si="15"/>
        <v>11.546854866</v>
      </c>
      <c r="AL8">
        <f t="shared" si="16"/>
        <v>12.717788112000001</v>
      </c>
      <c r="AM8">
        <f t="shared" si="17"/>
        <v>13.894090005999999</v>
      </c>
      <c r="AN8">
        <f t="shared" si="18"/>
        <v>11.726301894000001</v>
      </c>
      <c r="AO8">
        <f t="shared" si="19"/>
        <v>13.185195949999999</v>
      </c>
      <c r="AP8">
        <f t="shared" si="20"/>
        <v>11.079447027999999</v>
      </c>
      <c r="AQ8">
        <f t="shared" si="21"/>
        <v>12.547972436</v>
      </c>
      <c r="AR8">
        <f t="shared" si="22"/>
        <v>12.455748922</v>
      </c>
      <c r="AS8">
        <f t="shared" si="23"/>
        <v>12.336748922</v>
      </c>
      <c r="AT8">
        <f t="shared" si="24"/>
        <v>11.979525408000001</v>
      </c>
      <c r="AU8">
        <f t="shared" si="25"/>
        <v>12.531972436</v>
      </c>
      <c r="AV8">
        <f t="shared" si="26"/>
        <v>11.591486218</v>
      </c>
    </row>
    <row r="9" spans="1:48" x14ac:dyDescent="0.3">
      <c r="B9">
        <v>8</v>
      </c>
      <c r="C9">
        <v>13.9</v>
      </c>
      <c r="F9">
        <v>8</v>
      </c>
      <c r="J9">
        <v>8</v>
      </c>
      <c r="K9">
        <v>13.8</v>
      </c>
      <c r="M9">
        <v>8</v>
      </c>
      <c r="Q9">
        <v>8</v>
      </c>
      <c r="R9">
        <f t="shared" si="0"/>
        <v>13.850000000000001</v>
      </c>
      <c r="T9">
        <v>10.53</v>
      </c>
      <c r="W9">
        <v>1063.2458799999999</v>
      </c>
      <c r="X9">
        <f t="shared" si="2"/>
        <v>8.0161392879999998</v>
      </c>
      <c r="Y9">
        <f t="shared" si="3"/>
        <v>8.1589884640000001</v>
      </c>
      <c r="Z9">
        <f t="shared" si="4"/>
        <v>8.9750425840000005</v>
      </c>
      <c r="AA9">
        <f t="shared" si="5"/>
        <v>7.8081622280000005</v>
      </c>
      <c r="AB9">
        <f t="shared" si="6"/>
        <v>9.2161442319999995</v>
      </c>
      <c r="AC9">
        <f t="shared" si="7"/>
        <v>9.6831196439999996</v>
      </c>
      <c r="AD9">
        <f t="shared" si="8"/>
        <v>10.819104944000001</v>
      </c>
      <c r="AE9">
        <f t="shared" si="9"/>
        <v>10.741727884000001</v>
      </c>
      <c r="AF9">
        <f t="shared" si="10"/>
        <v>8.4050015159999987</v>
      </c>
      <c r="AG9">
        <f t="shared" si="11"/>
        <v>10.826078707999999</v>
      </c>
      <c r="AH9">
        <f t="shared" si="12"/>
        <v>11.400104944000001</v>
      </c>
      <c r="AI9">
        <f t="shared" si="13"/>
        <v>11.490806592</v>
      </c>
      <c r="AJ9">
        <f t="shared" si="14"/>
        <v>11.599078707999999</v>
      </c>
      <c r="AK9">
        <f t="shared" si="15"/>
        <v>11.541727884</v>
      </c>
      <c r="AL9">
        <f t="shared" si="16"/>
        <v>12.700209888000002</v>
      </c>
      <c r="AM9">
        <f t="shared" si="17"/>
        <v>13.866990243999998</v>
      </c>
      <c r="AN9">
        <f t="shared" si="18"/>
        <v>11.716780356000001</v>
      </c>
      <c r="AO9">
        <f t="shared" si="19"/>
        <v>13.166885299999999</v>
      </c>
      <c r="AP9">
        <f t="shared" si="20"/>
        <v>11.075052471999999</v>
      </c>
      <c r="AQ9">
        <f t="shared" si="21"/>
        <v>12.531859064000001</v>
      </c>
      <c r="AR9">
        <f t="shared" si="22"/>
        <v>12.441832827999999</v>
      </c>
      <c r="AS9">
        <f t="shared" si="23"/>
        <v>12.322832827999999</v>
      </c>
      <c r="AT9">
        <f t="shared" si="24"/>
        <v>11.967806592000001</v>
      </c>
      <c r="AU9">
        <f t="shared" si="25"/>
        <v>12.515859064000001</v>
      </c>
      <c r="AV9">
        <f t="shared" si="26"/>
        <v>11.583429532</v>
      </c>
    </row>
    <row r="10" spans="1:48" x14ac:dyDescent="0.3">
      <c r="B10">
        <v>9</v>
      </c>
      <c r="C10">
        <v>10</v>
      </c>
      <c r="F10">
        <v>9</v>
      </c>
      <c r="G10">
        <v>10.6</v>
      </c>
      <c r="J10">
        <v>9</v>
      </c>
      <c r="K10">
        <v>10.1</v>
      </c>
      <c r="M10">
        <v>9</v>
      </c>
      <c r="N10">
        <v>10.5</v>
      </c>
      <c r="Q10">
        <v>9</v>
      </c>
      <c r="R10">
        <f t="shared" si="0"/>
        <v>10.050000000000001</v>
      </c>
      <c r="T10">
        <f t="shared" si="1"/>
        <v>10.55</v>
      </c>
      <c r="W10">
        <v>1070.57125</v>
      </c>
      <c r="X10">
        <f t="shared" si="2"/>
        <v>8.0351852499999996</v>
      </c>
      <c r="Y10">
        <f t="shared" si="3"/>
        <v>8.1794994999999986</v>
      </c>
      <c r="Z10">
        <f t="shared" si="4"/>
        <v>8.9882282500000006</v>
      </c>
      <c r="AA10">
        <f t="shared" si="5"/>
        <v>7.8308708750000005</v>
      </c>
      <c r="AB10">
        <f t="shared" si="6"/>
        <v>9.2263997499999988</v>
      </c>
      <c r="AC10">
        <f t="shared" si="7"/>
        <v>9.6926426249999995</v>
      </c>
      <c r="AD10">
        <f t="shared" si="8"/>
        <v>10.8103145</v>
      </c>
      <c r="AE10">
        <f t="shared" si="9"/>
        <v>10.736600125000001</v>
      </c>
      <c r="AF10">
        <f t="shared" si="10"/>
        <v>8.4467561250000003</v>
      </c>
      <c r="AG10">
        <f t="shared" si="11"/>
        <v>10.819485875</v>
      </c>
      <c r="AH10">
        <f t="shared" si="12"/>
        <v>11.3913145</v>
      </c>
      <c r="AI10">
        <f t="shared" si="13"/>
        <v>11.479086000000001</v>
      </c>
      <c r="AJ10">
        <f t="shared" si="14"/>
        <v>11.592485874999999</v>
      </c>
      <c r="AK10">
        <f t="shared" si="15"/>
        <v>11.536600125</v>
      </c>
      <c r="AL10">
        <f t="shared" si="16"/>
        <v>12.682629</v>
      </c>
      <c r="AM10">
        <f t="shared" si="17"/>
        <v>13.839886374999999</v>
      </c>
      <c r="AN10">
        <f t="shared" si="18"/>
        <v>11.707257375000001</v>
      </c>
      <c r="AO10">
        <f t="shared" si="19"/>
        <v>13.148571874999998</v>
      </c>
      <c r="AP10">
        <f t="shared" si="20"/>
        <v>11.07065725</v>
      </c>
      <c r="AQ10">
        <f t="shared" si="21"/>
        <v>12.51574325</v>
      </c>
      <c r="AR10">
        <f t="shared" si="22"/>
        <v>12.427914625</v>
      </c>
      <c r="AS10">
        <f t="shared" si="23"/>
        <v>12.308914625</v>
      </c>
      <c r="AT10">
        <f t="shared" si="24"/>
        <v>11.956086000000001</v>
      </c>
      <c r="AU10">
        <f t="shared" si="25"/>
        <v>12.49974325</v>
      </c>
      <c r="AV10">
        <f t="shared" si="26"/>
        <v>11.575371625000001</v>
      </c>
    </row>
    <row r="11" spans="1:48" x14ac:dyDescent="0.3">
      <c r="B11">
        <v>10</v>
      </c>
      <c r="C11">
        <v>10.3</v>
      </c>
      <c r="F11">
        <v>10</v>
      </c>
      <c r="G11">
        <v>11</v>
      </c>
      <c r="J11">
        <v>10</v>
      </c>
      <c r="K11">
        <v>10.199999999999999</v>
      </c>
      <c r="M11">
        <v>10</v>
      </c>
      <c r="N11">
        <v>10.9</v>
      </c>
      <c r="Q11">
        <v>10</v>
      </c>
      <c r="R11">
        <f t="shared" si="0"/>
        <v>10.25</v>
      </c>
      <c r="T11">
        <f t="shared" si="1"/>
        <v>10.95</v>
      </c>
      <c r="W11">
        <v>1077.8977500000001</v>
      </c>
      <c r="X11">
        <f t="shared" si="2"/>
        <v>8.0542341499999992</v>
      </c>
      <c r="Y11">
        <f t="shared" si="3"/>
        <v>8.2000136999999995</v>
      </c>
      <c r="Z11">
        <f t="shared" si="4"/>
        <v>9.0014159500000002</v>
      </c>
      <c r="AA11">
        <f t="shared" si="5"/>
        <v>7.8535830250000007</v>
      </c>
      <c r="AB11">
        <f t="shared" si="6"/>
        <v>9.2366568499999993</v>
      </c>
      <c r="AC11">
        <f t="shared" si="7"/>
        <v>9.7021670750000002</v>
      </c>
      <c r="AD11">
        <f t="shared" si="8"/>
        <v>10.801522700000001</v>
      </c>
      <c r="AE11">
        <f t="shared" si="9"/>
        <v>10.731471575</v>
      </c>
      <c r="AF11">
        <f t="shared" si="10"/>
        <v>8.4885171750000019</v>
      </c>
      <c r="AG11">
        <f t="shared" si="11"/>
        <v>10.812892025</v>
      </c>
      <c r="AH11">
        <f t="shared" si="12"/>
        <v>11.382522700000001</v>
      </c>
      <c r="AI11">
        <f t="shared" si="13"/>
        <v>11.467363600000001</v>
      </c>
      <c r="AJ11">
        <f t="shared" si="14"/>
        <v>11.585892025</v>
      </c>
      <c r="AK11">
        <f t="shared" si="15"/>
        <v>11.531471574999999</v>
      </c>
      <c r="AL11">
        <f t="shared" si="16"/>
        <v>12.6650454</v>
      </c>
      <c r="AM11">
        <f t="shared" si="17"/>
        <v>13.812778324999998</v>
      </c>
      <c r="AN11">
        <f t="shared" si="18"/>
        <v>11.697732925</v>
      </c>
      <c r="AO11">
        <f t="shared" si="19"/>
        <v>13.130255624999998</v>
      </c>
      <c r="AP11">
        <f t="shared" si="20"/>
        <v>11.06626135</v>
      </c>
      <c r="AQ11">
        <f t="shared" si="21"/>
        <v>12.499624950000001</v>
      </c>
      <c r="AR11">
        <f t="shared" si="22"/>
        <v>12.413994275</v>
      </c>
      <c r="AS11">
        <f t="shared" si="23"/>
        <v>12.294994275000001</v>
      </c>
      <c r="AT11">
        <f t="shared" si="24"/>
        <v>11.944363600000001</v>
      </c>
      <c r="AU11">
        <f t="shared" si="25"/>
        <v>12.483624949999999</v>
      </c>
      <c r="AV11">
        <f t="shared" si="26"/>
        <v>11.567312475</v>
      </c>
    </row>
    <row r="12" spans="1:48" x14ac:dyDescent="0.3">
      <c r="B12">
        <v>11</v>
      </c>
      <c r="C12">
        <v>9.9</v>
      </c>
      <c r="F12">
        <v>11</v>
      </c>
      <c r="G12">
        <v>10.9</v>
      </c>
      <c r="J12">
        <v>11</v>
      </c>
      <c r="K12">
        <v>9.9</v>
      </c>
      <c r="M12">
        <v>11</v>
      </c>
      <c r="N12">
        <v>10.8</v>
      </c>
      <c r="Q12">
        <v>11</v>
      </c>
      <c r="R12">
        <f t="shared" si="0"/>
        <v>9.9</v>
      </c>
      <c r="T12">
        <f t="shared" si="1"/>
        <v>10.850000000000001</v>
      </c>
      <c r="W12">
        <v>1085.2253700000001</v>
      </c>
      <c r="X12">
        <f t="shared" si="2"/>
        <v>8.0732859619999999</v>
      </c>
      <c r="Y12">
        <f t="shared" si="3"/>
        <v>8.2205310360000006</v>
      </c>
      <c r="Z12">
        <f t="shared" si="4"/>
        <v>9.0146056660000013</v>
      </c>
      <c r="AA12">
        <f t="shared" si="5"/>
        <v>7.8762986470000005</v>
      </c>
      <c r="AB12">
        <f t="shared" si="6"/>
        <v>9.2469155179999998</v>
      </c>
      <c r="AC12">
        <f t="shared" si="7"/>
        <v>9.7116929810000006</v>
      </c>
      <c r="AD12">
        <f t="shared" si="8"/>
        <v>10.792729556000001</v>
      </c>
      <c r="AE12">
        <f t="shared" si="9"/>
        <v>10.726342241000001</v>
      </c>
      <c r="AF12">
        <f t="shared" si="10"/>
        <v>8.5302846090000006</v>
      </c>
      <c r="AG12">
        <f t="shared" si="11"/>
        <v>10.806297167</v>
      </c>
      <c r="AH12">
        <f t="shared" si="12"/>
        <v>11.373729556000001</v>
      </c>
      <c r="AI12">
        <f t="shared" si="13"/>
        <v>11.455639408</v>
      </c>
      <c r="AJ12">
        <f t="shared" si="14"/>
        <v>11.579297167</v>
      </c>
      <c r="AK12">
        <f t="shared" si="15"/>
        <v>11.526342241</v>
      </c>
      <c r="AL12">
        <f t="shared" si="16"/>
        <v>12.647459112</v>
      </c>
      <c r="AM12">
        <f t="shared" si="17"/>
        <v>13.785666130999997</v>
      </c>
      <c r="AN12">
        <f t="shared" si="18"/>
        <v>11.688207019</v>
      </c>
      <c r="AO12">
        <f t="shared" si="19"/>
        <v>13.111936574999998</v>
      </c>
      <c r="AP12">
        <f t="shared" si="20"/>
        <v>11.061864777999999</v>
      </c>
      <c r="AQ12">
        <f t="shared" si="21"/>
        <v>12.483504186000001</v>
      </c>
      <c r="AR12">
        <f t="shared" si="22"/>
        <v>12.400071796999999</v>
      </c>
      <c r="AS12">
        <f t="shared" si="23"/>
        <v>12.281071796999999</v>
      </c>
      <c r="AT12">
        <f t="shared" si="24"/>
        <v>11.932639408</v>
      </c>
      <c r="AU12">
        <f t="shared" si="25"/>
        <v>12.467504185999999</v>
      </c>
      <c r="AV12">
        <f t="shared" si="26"/>
        <v>11.559252093</v>
      </c>
    </row>
    <row r="13" spans="1:48" x14ac:dyDescent="0.3">
      <c r="B13">
        <v>12</v>
      </c>
      <c r="C13">
        <v>10.6</v>
      </c>
      <c r="F13">
        <v>12</v>
      </c>
      <c r="G13">
        <v>11.3</v>
      </c>
      <c r="J13">
        <v>12</v>
      </c>
      <c r="K13">
        <v>10.7</v>
      </c>
      <c r="M13">
        <v>12</v>
      </c>
      <c r="N13">
        <v>11.1</v>
      </c>
      <c r="Q13">
        <v>12</v>
      </c>
      <c r="R13">
        <f t="shared" si="0"/>
        <v>10.649999999999999</v>
      </c>
      <c r="T13">
        <f t="shared" si="1"/>
        <v>11.2</v>
      </c>
      <c r="W13">
        <v>1092.5541000000001</v>
      </c>
      <c r="X13">
        <f t="shared" si="2"/>
        <v>8.0923406599999996</v>
      </c>
      <c r="Y13">
        <f t="shared" si="3"/>
        <v>8.2410514799999994</v>
      </c>
      <c r="Z13">
        <f t="shared" si="4"/>
        <v>9.0277973800000009</v>
      </c>
      <c r="AA13">
        <f t="shared" si="5"/>
        <v>7.8990177100000007</v>
      </c>
      <c r="AB13">
        <f t="shared" si="6"/>
        <v>9.2571757399999992</v>
      </c>
      <c r="AC13">
        <f t="shared" si="7"/>
        <v>9.7212203300000013</v>
      </c>
      <c r="AD13">
        <f t="shared" si="8"/>
        <v>10.783935080000001</v>
      </c>
      <c r="AE13">
        <f t="shared" si="9"/>
        <v>10.721212130000001</v>
      </c>
      <c r="AF13">
        <f t="shared" si="10"/>
        <v>8.5720583700000006</v>
      </c>
      <c r="AG13">
        <f t="shared" si="11"/>
        <v>10.79970131</v>
      </c>
      <c r="AH13">
        <f t="shared" si="12"/>
        <v>11.36493508</v>
      </c>
      <c r="AI13">
        <f t="shared" si="13"/>
        <v>11.443913439999999</v>
      </c>
      <c r="AJ13">
        <f t="shared" si="14"/>
        <v>11.572701309999999</v>
      </c>
      <c r="AK13">
        <f t="shared" si="15"/>
        <v>11.52121213</v>
      </c>
      <c r="AL13">
        <f t="shared" si="16"/>
        <v>12.629870160000001</v>
      </c>
      <c r="AM13">
        <f t="shared" si="17"/>
        <v>13.758549829999998</v>
      </c>
      <c r="AN13">
        <f t="shared" si="18"/>
        <v>11.678679670000001</v>
      </c>
      <c r="AO13">
        <f t="shared" si="19"/>
        <v>13.093614749999999</v>
      </c>
      <c r="AP13">
        <f t="shared" si="20"/>
        <v>11.057467539999999</v>
      </c>
      <c r="AQ13">
        <f t="shared" si="21"/>
        <v>12.46738098</v>
      </c>
      <c r="AR13">
        <f t="shared" si="22"/>
        <v>12.386147210000001</v>
      </c>
      <c r="AS13">
        <f t="shared" si="23"/>
        <v>12.267147210000001</v>
      </c>
      <c r="AT13">
        <f t="shared" si="24"/>
        <v>11.92091344</v>
      </c>
      <c r="AU13">
        <f t="shared" si="25"/>
        <v>12.45138098</v>
      </c>
      <c r="AV13">
        <f t="shared" si="26"/>
        <v>11.55119049</v>
      </c>
    </row>
    <row r="14" spans="1:48" x14ac:dyDescent="0.3">
      <c r="B14">
        <v>13</v>
      </c>
      <c r="C14">
        <v>11.2</v>
      </c>
      <c r="F14">
        <v>13</v>
      </c>
      <c r="G14">
        <v>11.4</v>
      </c>
      <c r="J14">
        <v>13</v>
      </c>
      <c r="K14">
        <v>10.6</v>
      </c>
      <c r="M14">
        <v>13</v>
      </c>
      <c r="N14">
        <v>11.2</v>
      </c>
      <c r="Q14">
        <v>13</v>
      </c>
      <c r="R14">
        <f t="shared" si="0"/>
        <v>10.899999999999999</v>
      </c>
      <c r="T14">
        <f t="shared" si="1"/>
        <v>11.3</v>
      </c>
      <c r="W14">
        <v>1099.8839599999999</v>
      </c>
      <c r="X14">
        <f t="shared" si="2"/>
        <v>8.1113982959999991</v>
      </c>
      <c r="Y14">
        <f t="shared" si="3"/>
        <v>8.261575087999999</v>
      </c>
      <c r="Z14">
        <f t="shared" si="4"/>
        <v>9.0409911279999999</v>
      </c>
      <c r="AA14">
        <f t="shared" si="5"/>
        <v>7.9217402759999995</v>
      </c>
      <c r="AB14">
        <f t="shared" si="6"/>
        <v>9.2674375439999999</v>
      </c>
      <c r="AC14">
        <f t="shared" si="7"/>
        <v>9.730749148000001</v>
      </c>
      <c r="AD14">
        <f t="shared" si="8"/>
        <v>10.775139248</v>
      </c>
      <c r="AE14">
        <f t="shared" si="9"/>
        <v>10.716081228</v>
      </c>
      <c r="AF14">
        <f t="shared" si="10"/>
        <v>8.6138385719999988</v>
      </c>
      <c r="AG14">
        <f t="shared" si="11"/>
        <v>10.793104436</v>
      </c>
      <c r="AH14">
        <f t="shared" si="12"/>
        <v>11.356139248</v>
      </c>
      <c r="AI14">
        <f t="shared" si="13"/>
        <v>11.432185664</v>
      </c>
      <c r="AJ14">
        <f t="shared" si="14"/>
        <v>11.566104436</v>
      </c>
      <c r="AK14">
        <f t="shared" si="15"/>
        <v>11.516081227999999</v>
      </c>
      <c r="AL14">
        <f t="shared" si="16"/>
        <v>12.612278496000002</v>
      </c>
      <c r="AM14">
        <f t="shared" si="17"/>
        <v>13.731429347999999</v>
      </c>
      <c r="AN14">
        <f t="shared" si="18"/>
        <v>11.669150852000001</v>
      </c>
      <c r="AO14">
        <f t="shared" si="19"/>
        <v>13.0752901</v>
      </c>
      <c r="AP14">
        <f t="shared" si="20"/>
        <v>11.053069623999999</v>
      </c>
      <c r="AQ14">
        <f t="shared" si="21"/>
        <v>12.451255288</v>
      </c>
      <c r="AR14">
        <f t="shared" si="22"/>
        <v>12.372220475999999</v>
      </c>
      <c r="AS14">
        <f t="shared" si="23"/>
        <v>12.253220475999999</v>
      </c>
      <c r="AT14">
        <f t="shared" si="24"/>
        <v>11.909185664000001</v>
      </c>
      <c r="AU14">
        <f t="shared" si="25"/>
        <v>12.435255288</v>
      </c>
      <c r="AV14">
        <f t="shared" si="26"/>
        <v>11.543127644</v>
      </c>
    </row>
    <row r="15" spans="1:48" x14ac:dyDescent="0.3">
      <c r="B15">
        <v>14</v>
      </c>
      <c r="C15">
        <v>10.4</v>
      </c>
      <c r="F15">
        <v>14</v>
      </c>
      <c r="G15">
        <v>11.9</v>
      </c>
      <c r="J15">
        <v>14</v>
      </c>
      <c r="K15">
        <v>10.4</v>
      </c>
      <c r="M15">
        <v>14</v>
      </c>
      <c r="N15">
        <v>11.7</v>
      </c>
      <c r="Q15">
        <v>14</v>
      </c>
      <c r="R15">
        <f t="shared" si="0"/>
        <v>10.4</v>
      </c>
      <c r="T15">
        <f t="shared" si="1"/>
        <v>11.8</v>
      </c>
      <c r="W15">
        <v>1107.2149400000001</v>
      </c>
      <c r="X15">
        <f t="shared" si="2"/>
        <v>8.1304588439999996</v>
      </c>
      <c r="Y15">
        <f t="shared" si="3"/>
        <v>8.2821018320000004</v>
      </c>
      <c r="Z15">
        <f t="shared" si="4"/>
        <v>9.0541868920000006</v>
      </c>
      <c r="AA15">
        <f t="shared" si="5"/>
        <v>7.9444663140000005</v>
      </c>
      <c r="AB15">
        <f t="shared" si="6"/>
        <v>9.2777009160000006</v>
      </c>
      <c r="AC15">
        <f t="shared" si="7"/>
        <v>9.7402794220000004</v>
      </c>
      <c r="AD15">
        <f t="shared" si="8"/>
        <v>10.766342072</v>
      </c>
      <c r="AE15">
        <f t="shared" si="9"/>
        <v>10.710949542</v>
      </c>
      <c r="AF15">
        <f t="shared" si="10"/>
        <v>8.6556251579999994</v>
      </c>
      <c r="AG15">
        <f t="shared" si="11"/>
        <v>10.786506553999999</v>
      </c>
      <c r="AH15">
        <f t="shared" si="12"/>
        <v>11.347342072</v>
      </c>
      <c r="AI15">
        <f t="shared" si="13"/>
        <v>11.420456096000001</v>
      </c>
      <c r="AJ15">
        <f t="shared" si="14"/>
        <v>11.559506553999999</v>
      </c>
      <c r="AK15">
        <f t="shared" si="15"/>
        <v>11.510949541999999</v>
      </c>
      <c r="AL15">
        <f t="shared" si="16"/>
        <v>12.594684144</v>
      </c>
      <c r="AM15">
        <f t="shared" si="17"/>
        <v>13.704304721999998</v>
      </c>
      <c r="AN15">
        <f t="shared" si="18"/>
        <v>11.659620578</v>
      </c>
      <c r="AO15">
        <f t="shared" si="19"/>
        <v>13.056962649999999</v>
      </c>
      <c r="AP15">
        <f t="shared" si="20"/>
        <v>11.048671036</v>
      </c>
      <c r="AQ15">
        <f t="shared" si="21"/>
        <v>12.435127132</v>
      </c>
      <c r="AR15">
        <f t="shared" si="22"/>
        <v>12.358291613999999</v>
      </c>
      <c r="AS15">
        <f t="shared" si="23"/>
        <v>12.239291613999999</v>
      </c>
      <c r="AT15">
        <f t="shared" si="24"/>
        <v>11.897456096000001</v>
      </c>
      <c r="AU15">
        <f t="shared" si="25"/>
        <v>12.419127132</v>
      </c>
      <c r="AV15">
        <f t="shared" si="26"/>
        <v>11.535063566</v>
      </c>
    </row>
    <row r="16" spans="1:48" x14ac:dyDescent="0.3">
      <c r="B16">
        <v>15</v>
      </c>
      <c r="C16">
        <v>10.3</v>
      </c>
      <c r="F16">
        <v>15</v>
      </c>
      <c r="G16">
        <v>12.6</v>
      </c>
      <c r="J16">
        <v>15</v>
      </c>
      <c r="K16">
        <v>10.4</v>
      </c>
      <c r="M16">
        <v>15</v>
      </c>
      <c r="N16">
        <v>12.4</v>
      </c>
      <c r="Q16">
        <v>15</v>
      </c>
      <c r="R16">
        <f t="shared" si="0"/>
        <v>10.350000000000001</v>
      </c>
      <c r="T16">
        <f t="shared" si="1"/>
        <v>12.5</v>
      </c>
      <c r="W16">
        <v>1114.5470299999999</v>
      </c>
      <c r="X16">
        <f t="shared" si="2"/>
        <v>8.1495222779999992</v>
      </c>
      <c r="Y16">
        <f t="shared" si="3"/>
        <v>8.3026316839999996</v>
      </c>
      <c r="Z16">
        <f t="shared" si="4"/>
        <v>9.0673846539999996</v>
      </c>
      <c r="AA16">
        <f t="shared" si="5"/>
        <v>7.9671957930000001</v>
      </c>
      <c r="AB16">
        <f t="shared" si="6"/>
        <v>9.2879658420000002</v>
      </c>
      <c r="AC16">
        <f t="shared" si="7"/>
        <v>9.7498111390000002</v>
      </c>
      <c r="AD16">
        <f t="shared" si="8"/>
        <v>10.757543564000001</v>
      </c>
      <c r="AE16">
        <f t="shared" si="9"/>
        <v>10.705817079000001</v>
      </c>
      <c r="AF16">
        <f t="shared" si="10"/>
        <v>8.6974180709999995</v>
      </c>
      <c r="AG16">
        <f t="shared" si="11"/>
        <v>10.779907673</v>
      </c>
      <c r="AH16">
        <f t="shared" si="12"/>
        <v>11.338543564</v>
      </c>
      <c r="AI16">
        <f t="shared" si="13"/>
        <v>11.408724751999999</v>
      </c>
      <c r="AJ16">
        <f t="shared" si="14"/>
        <v>11.552907673</v>
      </c>
      <c r="AK16">
        <f t="shared" si="15"/>
        <v>11.505817079</v>
      </c>
      <c r="AL16">
        <f t="shared" si="16"/>
        <v>12.577087128000001</v>
      </c>
      <c r="AM16">
        <f t="shared" si="17"/>
        <v>13.677175988999998</v>
      </c>
      <c r="AN16">
        <f t="shared" si="18"/>
        <v>11.650088861</v>
      </c>
      <c r="AO16">
        <f t="shared" si="19"/>
        <v>13.038632424999999</v>
      </c>
      <c r="AP16">
        <f t="shared" si="20"/>
        <v>11.044271781999999</v>
      </c>
      <c r="AQ16">
        <f t="shared" si="21"/>
        <v>12.418996534000001</v>
      </c>
      <c r="AR16">
        <f t="shared" si="22"/>
        <v>12.344360643</v>
      </c>
      <c r="AS16">
        <f t="shared" si="23"/>
        <v>12.225360643</v>
      </c>
      <c r="AT16">
        <f t="shared" si="24"/>
        <v>11.885724752</v>
      </c>
      <c r="AU16">
        <f t="shared" si="25"/>
        <v>12.402996534</v>
      </c>
      <c r="AV16">
        <f t="shared" si="26"/>
        <v>11.526998267</v>
      </c>
    </row>
    <row r="17" spans="2:48" x14ac:dyDescent="0.3">
      <c r="B17">
        <v>16</v>
      </c>
      <c r="C17">
        <v>10.5</v>
      </c>
      <c r="F17">
        <v>16</v>
      </c>
      <c r="G17">
        <v>11.3</v>
      </c>
      <c r="J17">
        <v>16</v>
      </c>
      <c r="K17">
        <v>10.5</v>
      </c>
      <c r="M17">
        <v>16</v>
      </c>
      <c r="N17">
        <v>11.2</v>
      </c>
      <c r="Q17">
        <v>16</v>
      </c>
      <c r="R17">
        <f t="shared" si="0"/>
        <v>10.5</v>
      </c>
      <c r="T17">
        <f t="shared" si="1"/>
        <v>11.25</v>
      </c>
      <c r="W17">
        <v>1121.8802499999999</v>
      </c>
      <c r="X17">
        <f t="shared" si="2"/>
        <v>8.1685886500000002</v>
      </c>
      <c r="Y17">
        <f t="shared" si="3"/>
        <v>8.3231646999999995</v>
      </c>
      <c r="Z17">
        <f t="shared" si="4"/>
        <v>9.0805844499999999</v>
      </c>
      <c r="AA17">
        <f t="shared" si="5"/>
        <v>7.9899287750000001</v>
      </c>
      <c r="AB17">
        <f t="shared" si="6"/>
        <v>9.2982323499999993</v>
      </c>
      <c r="AC17">
        <f t="shared" si="7"/>
        <v>9.7593443250000007</v>
      </c>
      <c r="AD17">
        <f t="shared" si="8"/>
        <v>10.7487437</v>
      </c>
      <c r="AE17">
        <f t="shared" si="9"/>
        <v>10.700683825</v>
      </c>
      <c r="AF17">
        <f t="shared" si="10"/>
        <v>8.7392174249999997</v>
      </c>
      <c r="AG17">
        <f t="shared" si="11"/>
        <v>10.773307774999999</v>
      </c>
      <c r="AH17">
        <f t="shared" si="12"/>
        <v>11.3297437</v>
      </c>
      <c r="AI17">
        <f t="shared" si="13"/>
        <v>11.3969916</v>
      </c>
      <c r="AJ17">
        <f t="shared" si="14"/>
        <v>11.546307774999999</v>
      </c>
      <c r="AK17">
        <f t="shared" si="15"/>
        <v>11.500683824999999</v>
      </c>
      <c r="AL17">
        <f t="shared" si="16"/>
        <v>12.559487400000002</v>
      </c>
      <c r="AM17">
        <f t="shared" si="17"/>
        <v>13.650043074999999</v>
      </c>
      <c r="AN17">
        <f t="shared" si="18"/>
        <v>11.640555675</v>
      </c>
      <c r="AO17">
        <f t="shared" si="19"/>
        <v>13.020299375</v>
      </c>
      <c r="AP17">
        <f t="shared" si="20"/>
        <v>11.039871849999999</v>
      </c>
      <c r="AQ17">
        <f t="shared" si="21"/>
        <v>12.40286345</v>
      </c>
      <c r="AR17">
        <f t="shared" si="22"/>
        <v>12.330427524999999</v>
      </c>
      <c r="AS17">
        <f t="shared" si="23"/>
        <v>12.211427525</v>
      </c>
      <c r="AT17">
        <f t="shared" si="24"/>
        <v>11.8739916</v>
      </c>
      <c r="AU17">
        <f t="shared" si="25"/>
        <v>12.38686345</v>
      </c>
      <c r="AV17">
        <f t="shared" si="26"/>
        <v>11.518931725</v>
      </c>
    </row>
    <row r="18" spans="2:48" x14ac:dyDescent="0.3">
      <c r="B18">
        <v>17</v>
      </c>
      <c r="C18">
        <v>10.8</v>
      </c>
      <c r="F18">
        <v>17</v>
      </c>
      <c r="G18">
        <v>12.3</v>
      </c>
      <c r="J18">
        <v>17</v>
      </c>
      <c r="K18">
        <v>10.8</v>
      </c>
      <c r="M18">
        <v>17</v>
      </c>
      <c r="N18">
        <v>12.2</v>
      </c>
      <c r="Q18">
        <v>17</v>
      </c>
      <c r="R18">
        <f t="shared" si="0"/>
        <v>10.8</v>
      </c>
      <c r="T18">
        <f t="shared" si="1"/>
        <v>12.25</v>
      </c>
      <c r="W18">
        <v>1129.21459</v>
      </c>
      <c r="X18">
        <f t="shared" si="2"/>
        <v>8.1876579340000006</v>
      </c>
      <c r="Y18">
        <f t="shared" si="3"/>
        <v>8.3437008519999996</v>
      </c>
      <c r="Z18">
        <f t="shared" si="4"/>
        <v>9.0937862620000001</v>
      </c>
      <c r="AA18">
        <f t="shared" si="5"/>
        <v>8.0126652289999996</v>
      </c>
      <c r="AB18">
        <f t="shared" si="6"/>
        <v>9.3085004260000002</v>
      </c>
      <c r="AC18">
        <f t="shared" si="7"/>
        <v>9.7688789670000009</v>
      </c>
      <c r="AD18">
        <f t="shared" si="8"/>
        <v>10.739942492000001</v>
      </c>
      <c r="AE18">
        <f t="shared" si="9"/>
        <v>10.695549787000001</v>
      </c>
      <c r="AF18">
        <f t="shared" si="10"/>
        <v>8.7810231630000004</v>
      </c>
      <c r="AG18">
        <f t="shared" si="11"/>
        <v>10.766706869</v>
      </c>
      <c r="AH18">
        <f t="shared" si="12"/>
        <v>11.320942492</v>
      </c>
      <c r="AI18">
        <f t="shared" si="13"/>
        <v>11.385256655999999</v>
      </c>
      <c r="AJ18">
        <f t="shared" si="14"/>
        <v>11.539706869</v>
      </c>
      <c r="AK18">
        <f t="shared" si="15"/>
        <v>11.495549787</v>
      </c>
      <c r="AL18">
        <f t="shared" si="16"/>
        <v>12.541884984000001</v>
      </c>
      <c r="AM18">
        <f t="shared" si="17"/>
        <v>13.622906016999998</v>
      </c>
      <c r="AN18">
        <f t="shared" si="18"/>
        <v>11.631021033</v>
      </c>
      <c r="AO18">
        <f t="shared" si="19"/>
        <v>13.001963524999999</v>
      </c>
      <c r="AP18">
        <f t="shared" si="20"/>
        <v>11.035471245999998</v>
      </c>
      <c r="AQ18">
        <f t="shared" si="21"/>
        <v>12.386727902000001</v>
      </c>
      <c r="AR18">
        <f t="shared" si="22"/>
        <v>12.316492279</v>
      </c>
      <c r="AS18">
        <f t="shared" si="23"/>
        <v>12.197492279</v>
      </c>
      <c r="AT18">
        <f t="shared" si="24"/>
        <v>11.862256656</v>
      </c>
      <c r="AU18">
        <f t="shared" si="25"/>
        <v>12.370727902</v>
      </c>
      <c r="AV18">
        <f t="shared" si="26"/>
        <v>11.510863950999999</v>
      </c>
    </row>
    <row r="19" spans="2:48" x14ac:dyDescent="0.3">
      <c r="B19">
        <v>18</v>
      </c>
      <c r="C19">
        <v>10.5</v>
      </c>
      <c r="F19">
        <v>18</v>
      </c>
      <c r="G19">
        <v>10.9</v>
      </c>
      <c r="J19">
        <v>18</v>
      </c>
      <c r="K19">
        <v>10.5</v>
      </c>
      <c r="M19">
        <v>18</v>
      </c>
      <c r="N19">
        <v>10.8</v>
      </c>
      <c r="Q19">
        <v>18</v>
      </c>
      <c r="R19">
        <f t="shared" si="0"/>
        <v>10.5</v>
      </c>
      <c r="T19">
        <f t="shared" si="1"/>
        <v>10.850000000000001</v>
      </c>
      <c r="W19">
        <v>1136.5500500000001</v>
      </c>
      <c r="X19">
        <f t="shared" si="2"/>
        <v>8.2067301300000004</v>
      </c>
      <c r="Y19">
        <f t="shared" si="3"/>
        <v>8.3642401399999997</v>
      </c>
      <c r="Z19">
        <f t="shared" si="4"/>
        <v>9.10699009</v>
      </c>
      <c r="AA19">
        <f t="shared" si="5"/>
        <v>8.0354051549999994</v>
      </c>
      <c r="AB19">
        <f t="shared" si="6"/>
        <v>9.3187700699999994</v>
      </c>
      <c r="AC19">
        <f t="shared" si="7"/>
        <v>9.7784150650000008</v>
      </c>
      <c r="AD19">
        <f t="shared" si="8"/>
        <v>10.73113994</v>
      </c>
      <c r="AE19">
        <f t="shared" si="9"/>
        <v>10.690414965</v>
      </c>
      <c r="AF19">
        <f t="shared" si="10"/>
        <v>8.822835285</v>
      </c>
      <c r="AG19">
        <f t="shared" si="11"/>
        <v>10.760104954999999</v>
      </c>
      <c r="AH19">
        <f t="shared" si="12"/>
        <v>11.31213994</v>
      </c>
      <c r="AI19">
        <f t="shared" si="13"/>
        <v>11.37351992</v>
      </c>
      <c r="AJ19">
        <f t="shared" si="14"/>
        <v>11.533104954999999</v>
      </c>
      <c r="AK19">
        <f t="shared" si="15"/>
        <v>11.490414964999999</v>
      </c>
      <c r="AL19">
        <f t="shared" si="16"/>
        <v>12.524279880000002</v>
      </c>
      <c r="AM19">
        <f t="shared" si="17"/>
        <v>13.595764814999999</v>
      </c>
      <c r="AN19">
        <f t="shared" si="18"/>
        <v>11.621484935</v>
      </c>
      <c r="AO19">
        <f t="shared" si="19"/>
        <v>12.983624874999999</v>
      </c>
      <c r="AP19">
        <f t="shared" si="20"/>
        <v>11.031069969999999</v>
      </c>
      <c r="AQ19">
        <f t="shared" si="21"/>
        <v>12.37058989</v>
      </c>
      <c r="AR19">
        <f t="shared" si="22"/>
        <v>12.302554904999999</v>
      </c>
      <c r="AS19">
        <f t="shared" si="23"/>
        <v>12.183554904999999</v>
      </c>
      <c r="AT19">
        <f t="shared" si="24"/>
        <v>11.85051992</v>
      </c>
      <c r="AU19">
        <f t="shared" si="25"/>
        <v>12.35458989</v>
      </c>
      <c r="AV19">
        <f t="shared" si="26"/>
        <v>11.502794945</v>
      </c>
    </row>
    <row r="20" spans="2:48" x14ac:dyDescent="0.3">
      <c r="B20">
        <v>19</v>
      </c>
      <c r="C20">
        <v>10.4</v>
      </c>
      <c r="F20">
        <v>19</v>
      </c>
      <c r="J20">
        <v>19</v>
      </c>
      <c r="K20">
        <v>10.4</v>
      </c>
      <c r="M20">
        <v>19</v>
      </c>
      <c r="Q20">
        <v>19</v>
      </c>
      <c r="R20">
        <f t="shared" si="0"/>
        <v>10.4</v>
      </c>
      <c r="T20">
        <v>11.69</v>
      </c>
      <c r="W20">
        <v>1143.88663</v>
      </c>
      <c r="X20">
        <f t="shared" si="2"/>
        <v>8.2258052379999995</v>
      </c>
      <c r="Y20">
        <f t="shared" si="3"/>
        <v>8.384782564</v>
      </c>
      <c r="Z20">
        <f t="shared" si="4"/>
        <v>9.1201959339999998</v>
      </c>
      <c r="AA20">
        <f t="shared" si="5"/>
        <v>8.0581485530000005</v>
      </c>
      <c r="AB20">
        <f t="shared" si="6"/>
        <v>9.3290412820000004</v>
      </c>
      <c r="AC20">
        <f t="shared" si="7"/>
        <v>9.7879526190000004</v>
      </c>
      <c r="AD20">
        <f t="shared" si="8"/>
        <v>10.722336044</v>
      </c>
      <c r="AE20">
        <f t="shared" si="9"/>
        <v>10.685279359000001</v>
      </c>
      <c r="AF20">
        <f t="shared" si="10"/>
        <v>8.8646537910000003</v>
      </c>
      <c r="AG20">
        <f t="shared" si="11"/>
        <v>10.753502033</v>
      </c>
      <c r="AH20">
        <f t="shared" si="12"/>
        <v>11.303336044</v>
      </c>
      <c r="AI20">
        <f t="shared" si="13"/>
        <v>11.361781392000001</v>
      </c>
      <c r="AJ20">
        <f t="shared" si="14"/>
        <v>11.526502033</v>
      </c>
      <c r="AK20">
        <f t="shared" si="15"/>
        <v>11.485279359</v>
      </c>
      <c r="AL20">
        <f t="shared" si="16"/>
        <v>12.506672088000002</v>
      </c>
      <c r="AM20">
        <f t="shared" si="17"/>
        <v>13.568619468999998</v>
      </c>
      <c r="AN20">
        <f t="shared" si="18"/>
        <v>11.611947381</v>
      </c>
      <c r="AO20">
        <f t="shared" si="19"/>
        <v>12.965283424999999</v>
      </c>
      <c r="AP20">
        <f t="shared" si="20"/>
        <v>11.026668021999999</v>
      </c>
      <c r="AQ20">
        <f t="shared" si="21"/>
        <v>12.354449414000001</v>
      </c>
      <c r="AR20">
        <f t="shared" si="22"/>
        <v>12.288615403</v>
      </c>
      <c r="AS20">
        <f t="shared" si="23"/>
        <v>12.169615403</v>
      </c>
      <c r="AT20">
        <f t="shared" si="24"/>
        <v>11.838781392000001</v>
      </c>
      <c r="AU20">
        <f t="shared" si="25"/>
        <v>12.338449413999999</v>
      </c>
      <c r="AV20">
        <f t="shared" si="26"/>
        <v>11.494724707</v>
      </c>
    </row>
    <row r="21" spans="2:48" x14ac:dyDescent="0.3">
      <c r="B21">
        <v>20</v>
      </c>
      <c r="C21">
        <v>10.6</v>
      </c>
      <c r="F21">
        <v>20</v>
      </c>
      <c r="G21">
        <v>12.1</v>
      </c>
      <c r="J21">
        <v>20</v>
      </c>
      <c r="K21">
        <v>10.7</v>
      </c>
      <c r="M21">
        <v>20</v>
      </c>
      <c r="N21">
        <v>11.4</v>
      </c>
      <c r="Q21">
        <v>20</v>
      </c>
      <c r="R21">
        <f t="shared" si="0"/>
        <v>10.649999999999999</v>
      </c>
      <c r="T21">
        <f t="shared" si="1"/>
        <v>11.75</v>
      </c>
      <c r="W21">
        <v>1151.22433</v>
      </c>
      <c r="X21">
        <f t="shared" si="2"/>
        <v>8.2448832579999998</v>
      </c>
      <c r="Y21">
        <f t="shared" si="3"/>
        <v>8.4053281240000004</v>
      </c>
      <c r="Z21">
        <f t="shared" si="4"/>
        <v>9.1334037939999995</v>
      </c>
      <c r="AA21">
        <f t="shared" si="5"/>
        <v>8.0808954230000012</v>
      </c>
      <c r="AB21">
        <f t="shared" si="6"/>
        <v>9.3393140619999997</v>
      </c>
      <c r="AC21">
        <f t="shared" si="7"/>
        <v>9.7974916289999996</v>
      </c>
      <c r="AD21">
        <f t="shared" si="8"/>
        <v>10.713530804000001</v>
      </c>
      <c r="AE21">
        <f t="shared" si="9"/>
        <v>10.680142969</v>
      </c>
      <c r="AF21">
        <f t="shared" si="10"/>
        <v>8.9064786809999994</v>
      </c>
      <c r="AG21">
        <f t="shared" si="11"/>
        <v>10.746898102999999</v>
      </c>
      <c r="AH21">
        <f t="shared" si="12"/>
        <v>11.294530804000001</v>
      </c>
      <c r="AI21">
        <f t="shared" si="13"/>
        <v>11.350041072</v>
      </c>
      <c r="AJ21">
        <f t="shared" si="14"/>
        <v>11.519898102999999</v>
      </c>
      <c r="AK21">
        <f t="shared" si="15"/>
        <v>11.480142968999999</v>
      </c>
      <c r="AL21">
        <f t="shared" si="16"/>
        <v>12.489061608</v>
      </c>
      <c r="AM21">
        <f t="shared" si="17"/>
        <v>13.541469978999999</v>
      </c>
      <c r="AN21">
        <f t="shared" si="18"/>
        <v>11.602408371000001</v>
      </c>
      <c r="AO21">
        <f t="shared" si="19"/>
        <v>12.946939174999999</v>
      </c>
      <c r="AP21">
        <f t="shared" si="20"/>
        <v>11.022265401999999</v>
      </c>
      <c r="AQ21">
        <f t="shared" si="21"/>
        <v>12.338306473999999</v>
      </c>
      <c r="AR21">
        <f t="shared" si="22"/>
        <v>12.274673773</v>
      </c>
      <c r="AS21">
        <f t="shared" si="23"/>
        <v>12.155673773</v>
      </c>
      <c r="AT21">
        <f t="shared" si="24"/>
        <v>11.827041072</v>
      </c>
      <c r="AU21">
        <f t="shared" si="25"/>
        <v>12.322306474000001</v>
      </c>
      <c r="AV21">
        <f t="shared" si="26"/>
        <v>11.486653237000001</v>
      </c>
    </row>
    <row r="22" spans="2:48" x14ac:dyDescent="0.3">
      <c r="B22">
        <v>21</v>
      </c>
      <c r="C22">
        <v>10.6</v>
      </c>
      <c r="F22">
        <v>21</v>
      </c>
      <c r="J22">
        <v>21</v>
      </c>
      <c r="K22">
        <v>10.6</v>
      </c>
      <c r="M22">
        <v>21</v>
      </c>
      <c r="Q22">
        <v>21</v>
      </c>
      <c r="R22">
        <f t="shared" si="0"/>
        <v>10.6</v>
      </c>
      <c r="T22">
        <v>11.68</v>
      </c>
      <c r="W22">
        <v>1158.56315</v>
      </c>
      <c r="X22">
        <f t="shared" si="2"/>
        <v>8.2639641899999994</v>
      </c>
      <c r="Y22">
        <f t="shared" si="3"/>
        <v>8.4258768199999992</v>
      </c>
      <c r="Z22">
        <f t="shared" si="4"/>
        <v>9.1466136700000007</v>
      </c>
      <c r="AA22">
        <f t="shared" si="5"/>
        <v>8.1036457649999996</v>
      </c>
      <c r="AB22">
        <f t="shared" si="6"/>
        <v>9.3495884099999991</v>
      </c>
      <c r="AC22">
        <f t="shared" si="7"/>
        <v>9.8070320950000003</v>
      </c>
      <c r="AD22">
        <f t="shared" si="8"/>
        <v>10.704724220000001</v>
      </c>
      <c r="AE22">
        <f t="shared" si="9"/>
        <v>10.675005795000001</v>
      </c>
      <c r="AF22">
        <f t="shared" si="10"/>
        <v>8.9483099549999991</v>
      </c>
      <c r="AG22">
        <f t="shared" si="11"/>
        <v>10.740293164999999</v>
      </c>
      <c r="AH22">
        <f t="shared" si="12"/>
        <v>11.285724220000001</v>
      </c>
      <c r="AI22">
        <f t="shared" si="13"/>
        <v>11.338298959999999</v>
      </c>
      <c r="AJ22">
        <f t="shared" si="14"/>
        <v>11.513293164999999</v>
      </c>
      <c r="AK22">
        <f t="shared" si="15"/>
        <v>11.475005795</v>
      </c>
      <c r="AL22">
        <f t="shared" si="16"/>
        <v>12.471448440000001</v>
      </c>
      <c r="AM22">
        <f t="shared" si="17"/>
        <v>13.514316344999997</v>
      </c>
      <c r="AN22">
        <f t="shared" si="18"/>
        <v>11.592867905</v>
      </c>
      <c r="AO22">
        <f t="shared" si="19"/>
        <v>12.928592125</v>
      </c>
      <c r="AP22">
        <f t="shared" si="20"/>
        <v>11.017862109999999</v>
      </c>
      <c r="AQ22">
        <f t="shared" si="21"/>
        <v>12.32216107</v>
      </c>
      <c r="AR22">
        <f t="shared" si="22"/>
        <v>12.260730015</v>
      </c>
      <c r="AS22">
        <f t="shared" si="23"/>
        <v>12.141730015</v>
      </c>
      <c r="AT22">
        <f t="shared" si="24"/>
        <v>11.81529896</v>
      </c>
      <c r="AU22">
        <f t="shared" si="25"/>
        <v>12.30616107</v>
      </c>
      <c r="AV22">
        <f t="shared" si="26"/>
        <v>11.478580535000001</v>
      </c>
    </row>
    <row r="23" spans="2:48" x14ac:dyDescent="0.3">
      <c r="B23">
        <v>22</v>
      </c>
      <c r="C23">
        <v>10.6</v>
      </c>
      <c r="F23">
        <v>22</v>
      </c>
      <c r="G23">
        <v>11.5</v>
      </c>
      <c r="J23">
        <v>22</v>
      </c>
      <c r="K23">
        <v>10.5</v>
      </c>
      <c r="M23">
        <v>22</v>
      </c>
      <c r="N23">
        <v>11.4</v>
      </c>
      <c r="Q23">
        <v>22</v>
      </c>
      <c r="R23">
        <f t="shared" si="0"/>
        <v>10.55</v>
      </c>
      <c r="T23">
        <f t="shared" si="1"/>
        <v>11.45</v>
      </c>
      <c r="W23">
        <v>1165.90309</v>
      </c>
      <c r="X23">
        <f t="shared" si="2"/>
        <v>8.2830480340000001</v>
      </c>
      <c r="Y23">
        <f t="shared" si="3"/>
        <v>8.4464286519999998</v>
      </c>
      <c r="Z23">
        <f t="shared" si="4"/>
        <v>9.159825562</v>
      </c>
      <c r="AA23">
        <f t="shared" si="5"/>
        <v>8.126399579000001</v>
      </c>
      <c r="AB23">
        <f t="shared" si="6"/>
        <v>9.3598643260000003</v>
      </c>
      <c r="AC23">
        <f t="shared" si="7"/>
        <v>9.8165740170000007</v>
      </c>
      <c r="AD23">
        <f t="shared" si="8"/>
        <v>10.695916292000001</v>
      </c>
      <c r="AE23">
        <f t="shared" si="9"/>
        <v>10.669867837</v>
      </c>
      <c r="AF23">
        <f t="shared" si="10"/>
        <v>8.9901476130000013</v>
      </c>
      <c r="AG23">
        <f t="shared" si="11"/>
        <v>10.733687219</v>
      </c>
      <c r="AH23">
        <f t="shared" si="12"/>
        <v>11.276916292000001</v>
      </c>
      <c r="AI23">
        <f t="shared" si="13"/>
        <v>11.326555056</v>
      </c>
      <c r="AJ23">
        <f t="shared" si="14"/>
        <v>11.506687219</v>
      </c>
      <c r="AK23">
        <f t="shared" si="15"/>
        <v>11.469867836999999</v>
      </c>
      <c r="AL23">
        <f t="shared" si="16"/>
        <v>12.453832584000001</v>
      </c>
      <c r="AM23">
        <f t="shared" si="17"/>
        <v>13.487158566999998</v>
      </c>
      <c r="AN23">
        <f t="shared" si="18"/>
        <v>11.583325983</v>
      </c>
      <c r="AO23">
        <f t="shared" si="19"/>
        <v>12.910242274999998</v>
      </c>
      <c r="AP23">
        <f t="shared" si="20"/>
        <v>11.013458146</v>
      </c>
      <c r="AQ23">
        <f t="shared" si="21"/>
        <v>12.306013202000001</v>
      </c>
      <c r="AR23">
        <f t="shared" si="22"/>
        <v>12.246784129</v>
      </c>
      <c r="AS23">
        <f t="shared" si="23"/>
        <v>12.127784129</v>
      </c>
      <c r="AT23">
        <f t="shared" si="24"/>
        <v>11.803555056</v>
      </c>
      <c r="AU23">
        <f t="shared" si="25"/>
        <v>12.290013202000001</v>
      </c>
      <c r="AV23">
        <f t="shared" si="26"/>
        <v>11.470506601</v>
      </c>
    </row>
    <row r="24" spans="2:48" x14ac:dyDescent="0.3">
      <c r="B24">
        <v>23</v>
      </c>
      <c r="C24">
        <v>10.3</v>
      </c>
      <c r="F24">
        <v>23</v>
      </c>
      <c r="G24">
        <v>11.7</v>
      </c>
      <c r="J24">
        <v>23</v>
      </c>
      <c r="K24">
        <v>10.4</v>
      </c>
      <c r="M24">
        <v>23</v>
      </c>
      <c r="N24">
        <v>11.6</v>
      </c>
      <c r="Q24">
        <v>23</v>
      </c>
      <c r="R24">
        <f t="shared" si="0"/>
        <v>10.350000000000001</v>
      </c>
      <c r="T24">
        <f t="shared" si="1"/>
        <v>11.649999999999999</v>
      </c>
      <c r="W24">
        <v>1173.24415</v>
      </c>
      <c r="X24">
        <f t="shared" si="2"/>
        <v>8.3021347900000002</v>
      </c>
      <c r="Y24">
        <f t="shared" si="3"/>
        <v>8.4669836200000006</v>
      </c>
      <c r="Z24">
        <f t="shared" si="4"/>
        <v>9.1730394700000009</v>
      </c>
      <c r="AA24">
        <f t="shared" si="5"/>
        <v>8.1491568650000001</v>
      </c>
      <c r="AB24">
        <f t="shared" si="6"/>
        <v>9.3701418099999998</v>
      </c>
      <c r="AC24">
        <f t="shared" si="7"/>
        <v>9.8261173950000007</v>
      </c>
      <c r="AD24">
        <f t="shared" si="8"/>
        <v>10.687107020000001</v>
      </c>
      <c r="AE24">
        <f t="shared" si="9"/>
        <v>10.664729095</v>
      </c>
      <c r="AF24">
        <f t="shared" si="10"/>
        <v>9.0319916550000006</v>
      </c>
      <c r="AG24">
        <f t="shared" si="11"/>
        <v>10.727080265</v>
      </c>
      <c r="AH24">
        <f t="shared" si="12"/>
        <v>11.26810702</v>
      </c>
      <c r="AI24">
        <f t="shared" si="13"/>
        <v>11.31480936</v>
      </c>
      <c r="AJ24">
        <f t="shared" si="14"/>
        <v>11.500080264999999</v>
      </c>
      <c r="AK24">
        <f t="shared" si="15"/>
        <v>11.464729094999999</v>
      </c>
      <c r="AL24">
        <f t="shared" si="16"/>
        <v>12.436214040000001</v>
      </c>
      <c r="AM24">
        <f t="shared" si="17"/>
        <v>13.459996644999999</v>
      </c>
      <c r="AN24">
        <f t="shared" si="18"/>
        <v>11.573782605</v>
      </c>
      <c r="AO24">
        <f t="shared" si="19"/>
        <v>12.891889624999999</v>
      </c>
      <c r="AP24">
        <f t="shared" si="20"/>
        <v>11.009053509999999</v>
      </c>
      <c r="AQ24">
        <f t="shared" si="21"/>
        <v>12.28986287</v>
      </c>
      <c r="AR24">
        <f t="shared" si="22"/>
        <v>12.232836115</v>
      </c>
      <c r="AS24">
        <f t="shared" si="23"/>
        <v>12.113836115</v>
      </c>
      <c r="AT24">
        <f t="shared" si="24"/>
        <v>11.79180936</v>
      </c>
      <c r="AU24">
        <f t="shared" si="25"/>
        <v>12.27386287</v>
      </c>
      <c r="AV24">
        <f t="shared" si="26"/>
        <v>11.462431434999999</v>
      </c>
    </row>
    <row r="25" spans="2:48" x14ac:dyDescent="0.3">
      <c r="B25">
        <v>24</v>
      </c>
      <c r="C25">
        <v>10.5</v>
      </c>
      <c r="F25">
        <v>24</v>
      </c>
      <c r="G25">
        <v>11.2</v>
      </c>
      <c r="J25">
        <v>24</v>
      </c>
      <c r="K25">
        <v>10.5</v>
      </c>
      <c r="M25">
        <v>24</v>
      </c>
      <c r="N25">
        <v>11.1</v>
      </c>
      <c r="Q25">
        <v>24</v>
      </c>
      <c r="R25">
        <f t="shared" si="0"/>
        <v>10.5</v>
      </c>
      <c r="T25">
        <f t="shared" si="1"/>
        <v>11.149999999999999</v>
      </c>
      <c r="W25">
        <v>1180.5863300000001</v>
      </c>
      <c r="X25">
        <f t="shared" si="2"/>
        <v>8.3212244579999997</v>
      </c>
      <c r="Y25">
        <f t="shared" si="3"/>
        <v>8.4875417239999997</v>
      </c>
      <c r="Z25">
        <f t="shared" si="4"/>
        <v>9.1862553939999998</v>
      </c>
      <c r="AA25">
        <f t="shared" si="5"/>
        <v>8.1719176230000006</v>
      </c>
      <c r="AB25">
        <f t="shared" si="6"/>
        <v>9.3804208619999994</v>
      </c>
      <c r="AC25">
        <f t="shared" si="7"/>
        <v>9.8356622290000004</v>
      </c>
      <c r="AD25">
        <f t="shared" si="8"/>
        <v>10.678296404000001</v>
      </c>
      <c r="AE25">
        <f t="shared" si="9"/>
        <v>10.659589569000001</v>
      </c>
      <c r="AF25">
        <f t="shared" si="10"/>
        <v>9.0738420810000004</v>
      </c>
      <c r="AG25">
        <f t="shared" si="11"/>
        <v>10.720472302999999</v>
      </c>
      <c r="AH25">
        <f t="shared" si="12"/>
        <v>11.259296404000001</v>
      </c>
      <c r="AI25">
        <f t="shared" si="13"/>
        <v>11.303061872000001</v>
      </c>
      <c r="AJ25">
        <f t="shared" si="14"/>
        <v>11.493472302999999</v>
      </c>
      <c r="AK25">
        <f t="shared" si="15"/>
        <v>11.459589569</v>
      </c>
      <c r="AL25">
        <f t="shared" si="16"/>
        <v>12.418592808</v>
      </c>
      <c r="AM25">
        <f t="shared" si="17"/>
        <v>13.432830578999997</v>
      </c>
      <c r="AN25">
        <f t="shared" si="18"/>
        <v>11.564237771</v>
      </c>
      <c r="AO25">
        <f t="shared" si="19"/>
        <v>12.873534175</v>
      </c>
      <c r="AP25">
        <f t="shared" si="20"/>
        <v>11.004648201999998</v>
      </c>
      <c r="AQ25">
        <f t="shared" si="21"/>
        <v>12.273710074</v>
      </c>
      <c r="AR25">
        <f t="shared" si="22"/>
        <v>12.218885972999999</v>
      </c>
      <c r="AS25">
        <f t="shared" si="23"/>
        <v>12.099885972999999</v>
      </c>
      <c r="AT25">
        <f t="shared" si="24"/>
        <v>11.780061872000001</v>
      </c>
      <c r="AU25">
        <f t="shared" si="25"/>
        <v>12.257710074</v>
      </c>
      <c r="AV25">
        <f t="shared" si="26"/>
        <v>11.454355036999999</v>
      </c>
    </row>
    <row r="26" spans="2:48" x14ac:dyDescent="0.3">
      <c r="W26">
        <v>1187.9296300000001</v>
      </c>
      <c r="X26">
        <f t="shared" si="2"/>
        <v>8.3403170380000002</v>
      </c>
      <c r="Y26">
        <f t="shared" si="3"/>
        <v>8.508102963999999</v>
      </c>
      <c r="Z26">
        <f t="shared" si="4"/>
        <v>9.1994733340000003</v>
      </c>
      <c r="AA26">
        <f t="shared" si="5"/>
        <v>8.1946818530000005</v>
      </c>
      <c r="AB26">
        <f t="shared" si="6"/>
        <v>9.3907014820000008</v>
      </c>
      <c r="AC26">
        <f t="shared" si="7"/>
        <v>9.8452085189999998</v>
      </c>
      <c r="AD26">
        <f t="shared" si="8"/>
        <v>10.669484444</v>
      </c>
      <c r="AE26">
        <f t="shared" si="9"/>
        <v>10.654449259</v>
      </c>
      <c r="AF26">
        <f t="shared" si="10"/>
        <v>9.115698891000001</v>
      </c>
      <c r="AG26">
        <f t="shared" si="11"/>
        <v>10.713863332999999</v>
      </c>
      <c r="AH26">
        <f t="shared" si="12"/>
        <v>11.250484444</v>
      </c>
      <c r="AI26">
        <f t="shared" si="13"/>
        <v>11.291312592000001</v>
      </c>
      <c r="AJ26">
        <f t="shared" si="14"/>
        <v>11.486863332999999</v>
      </c>
      <c r="AK26">
        <f t="shared" si="15"/>
        <v>11.454449259</v>
      </c>
      <c r="AL26">
        <f t="shared" si="16"/>
        <v>12.400968888000001</v>
      </c>
      <c r="AM26">
        <f t="shared" si="17"/>
        <v>13.405660368999998</v>
      </c>
      <c r="AN26">
        <f t="shared" si="18"/>
        <v>11.554691481000001</v>
      </c>
      <c r="AO26">
        <f t="shared" si="19"/>
        <v>12.855175924999999</v>
      </c>
      <c r="AP26">
        <f t="shared" si="20"/>
        <v>11.000242221999999</v>
      </c>
      <c r="AQ26">
        <f t="shared" si="21"/>
        <v>12.257554814000001</v>
      </c>
      <c r="AR26">
        <f t="shared" si="22"/>
        <v>12.204933703</v>
      </c>
      <c r="AS26">
        <f t="shared" si="23"/>
        <v>12.085933703</v>
      </c>
      <c r="AT26">
        <f t="shared" si="24"/>
        <v>11.768312592000001</v>
      </c>
      <c r="AU26">
        <f t="shared" si="25"/>
        <v>12.241554814000001</v>
      </c>
      <c r="AV26">
        <f t="shared" si="26"/>
        <v>11.446277407</v>
      </c>
    </row>
    <row r="27" spans="2:48" x14ac:dyDescent="0.3">
      <c r="W27">
        <v>1195.27406</v>
      </c>
      <c r="X27">
        <f t="shared" si="2"/>
        <v>8.3594125559999988</v>
      </c>
      <c r="Y27">
        <f t="shared" si="3"/>
        <v>8.5286673680000007</v>
      </c>
      <c r="Z27">
        <f t="shared" si="4"/>
        <v>9.2126933080000004</v>
      </c>
      <c r="AA27">
        <f t="shared" si="5"/>
        <v>8.2174495860000007</v>
      </c>
      <c r="AB27">
        <f t="shared" si="6"/>
        <v>9.4009836839999998</v>
      </c>
      <c r="AC27">
        <f t="shared" si="7"/>
        <v>9.854756278</v>
      </c>
      <c r="AD27">
        <f t="shared" si="8"/>
        <v>10.660671128000001</v>
      </c>
      <c r="AE27">
        <f t="shared" si="9"/>
        <v>10.649308158</v>
      </c>
      <c r="AF27">
        <f t="shared" si="10"/>
        <v>9.1575621419999997</v>
      </c>
      <c r="AG27">
        <f t="shared" si="11"/>
        <v>10.707253346</v>
      </c>
      <c r="AH27">
        <f t="shared" si="12"/>
        <v>11.241671128</v>
      </c>
      <c r="AI27">
        <f t="shared" si="13"/>
        <v>11.279561504</v>
      </c>
      <c r="AJ27">
        <f t="shared" si="14"/>
        <v>11.480253346</v>
      </c>
      <c r="AK27">
        <f t="shared" si="15"/>
        <v>11.449308157999999</v>
      </c>
      <c r="AL27">
        <f t="shared" si="16"/>
        <v>12.383342256000001</v>
      </c>
      <c r="AM27">
        <f t="shared" si="17"/>
        <v>13.378485977999999</v>
      </c>
      <c r="AN27">
        <f t="shared" si="18"/>
        <v>11.545143722000001</v>
      </c>
      <c r="AO27">
        <f t="shared" si="19"/>
        <v>12.83681485</v>
      </c>
      <c r="AP27">
        <f t="shared" si="20"/>
        <v>10.995835564</v>
      </c>
      <c r="AQ27">
        <f t="shared" si="21"/>
        <v>12.241397068000001</v>
      </c>
      <c r="AR27">
        <f t="shared" si="22"/>
        <v>12.190979285999999</v>
      </c>
      <c r="AS27">
        <f t="shared" si="23"/>
        <v>12.071979285999999</v>
      </c>
      <c r="AT27">
        <f t="shared" si="24"/>
        <v>11.756561504</v>
      </c>
      <c r="AU27">
        <f t="shared" si="25"/>
        <v>12.225397067999999</v>
      </c>
      <c r="AV27">
        <f t="shared" si="26"/>
        <v>11.438198534</v>
      </c>
    </row>
    <row r="28" spans="2:48" x14ac:dyDescent="0.3">
      <c r="W28">
        <v>1202.6196</v>
      </c>
      <c r="X28">
        <f t="shared" si="2"/>
        <v>8.3785109599999998</v>
      </c>
      <c r="Y28">
        <f t="shared" si="3"/>
        <v>8.5492348800000002</v>
      </c>
      <c r="Z28">
        <f t="shared" si="4"/>
        <v>9.2259152800000006</v>
      </c>
      <c r="AA28">
        <f t="shared" si="5"/>
        <v>8.2402207599999997</v>
      </c>
      <c r="AB28">
        <f t="shared" si="6"/>
        <v>9.4112674399999996</v>
      </c>
      <c r="AC28">
        <f t="shared" si="7"/>
        <v>9.8643054800000005</v>
      </c>
      <c r="AD28">
        <f t="shared" si="8"/>
        <v>10.651856480000001</v>
      </c>
      <c r="AE28">
        <f t="shared" si="9"/>
        <v>10.64416628</v>
      </c>
      <c r="AF28">
        <f t="shared" si="10"/>
        <v>9.1994317199999998</v>
      </c>
      <c r="AG28">
        <f t="shared" si="11"/>
        <v>10.70064236</v>
      </c>
      <c r="AH28">
        <f t="shared" si="12"/>
        <v>11.232856480000001</v>
      </c>
      <c r="AI28">
        <f t="shared" si="13"/>
        <v>11.26780864</v>
      </c>
      <c r="AJ28">
        <f t="shared" si="14"/>
        <v>11.473642359999999</v>
      </c>
      <c r="AK28">
        <f t="shared" si="15"/>
        <v>11.444166279999999</v>
      </c>
      <c r="AL28">
        <f t="shared" si="16"/>
        <v>12.365712960000002</v>
      </c>
      <c r="AM28">
        <f t="shared" si="17"/>
        <v>13.351307479999999</v>
      </c>
      <c r="AN28">
        <f t="shared" si="18"/>
        <v>11.53559452</v>
      </c>
      <c r="AO28">
        <f t="shared" si="19"/>
        <v>12.818451</v>
      </c>
      <c r="AP28">
        <f t="shared" si="20"/>
        <v>10.991428239999999</v>
      </c>
      <c r="AQ28">
        <f t="shared" si="21"/>
        <v>12.225236880000001</v>
      </c>
      <c r="AR28">
        <f t="shared" si="22"/>
        <v>12.17702276</v>
      </c>
      <c r="AS28">
        <f t="shared" si="23"/>
        <v>12.05802276</v>
      </c>
      <c r="AT28">
        <f t="shared" si="24"/>
        <v>11.74480864</v>
      </c>
      <c r="AU28">
        <f t="shared" si="25"/>
        <v>12.209236880000001</v>
      </c>
      <c r="AV28">
        <f t="shared" si="26"/>
        <v>11.430118439999999</v>
      </c>
    </row>
    <row r="29" spans="2:48" x14ac:dyDescent="0.3">
      <c r="W29">
        <v>1209.9662599999999</v>
      </c>
      <c r="X29">
        <f t="shared" si="2"/>
        <v>8.3976122760000003</v>
      </c>
      <c r="Y29">
        <f t="shared" si="3"/>
        <v>8.5698055279999998</v>
      </c>
      <c r="Z29">
        <f t="shared" si="4"/>
        <v>9.2391392680000006</v>
      </c>
      <c r="AA29">
        <f t="shared" si="5"/>
        <v>8.2629954059999999</v>
      </c>
      <c r="AB29">
        <f t="shared" si="6"/>
        <v>9.4215527639999994</v>
      </c>
      <c r="AC29">
        <f t="shared" si="7"/>
        <v>9.8738561380000007</v>
      </c>
      <c r="AD29">
        <f t="shared" si="8"/>
        <v>10.643040488</v>
      </c>
      <c r="AE29">
        <f t="shared" si="9"/>
        <v>10.639023618000001</v>
      </c>
      <c r="AF29">
        <f t="shared" si="10"/>
        <v>9.2413076819999986</v>
      </c>
      <c r="AG29">
        <f t="shared" si="11"/>
        <v>10.694030366</v>
      </c>
      <c r="AH29">
        <f t="shared" si="12"/>
        <v>11.224040488</v>
      </c>
      <c r="AI29">
        <f t="shared" si="13"/>
        <v>11.256053984000001</v>
      </c>
      <c r="AJ29">
        <f t="shared" si="14"/>
        <v>11.467030365999999</v>
      </c>
      <c r="AK29">
        <f t="shared" si="15"/>
        <v>11.439023618</v>
      </c>
      <c r="AL29">
        <f t="shared" si="16"/>
        <v>12.348080976000002</v>
      </c>
      <c r="AM29">
        <f t="shared" si="17"/>
        <v>13.324124837999999</v>
      </c>
      <c r="AN29">
        <f t="shared" si="18"/>
        <v>11.526043862</v>
      </c>
      <c r="AO29">
        <f t="shared" si="19"/>
        <v>12.800084349999999</v>
      </c>
      <c r="AP29">
        <f t="shared" si="20"/>
        <v>10.987020244</v>
      </c>
      <c r="AQ29">
        <f t="shared" si="21"/>
        <v>12.209074228</v>
      </c>
      <c r="AR29">
        <f t="shared" si="22"/>
        <v>12.163064106</v>
      </c>
      <c r="AS29">
        <f t="shared" si="23"/>
        <v>12.044064106</v>
      </c>
      <c r="AT29">
        <f t="shared" si="24"/>
        <v>11.733053984000001</v>
      </c>
      <c r="AU29">
        <f t="shared" si="25"/>
        <v>12.193074228</v>
      </c>
      <c r="AV29">
        <f t="shared" si="26"/>
        <v>11.422037114</v>
      </c>
    </row>
    <row r="30" spans="2:48" x14ac:dyDescent="0.3">
      <c r="W30">
        <v>1217.31405</v>
      </c>
      <c r="X30">
        <f t="shared" si="2"/>
        <v>8.4167165299999986</v>
      </c>
      <c r="Y30">
        <f t="shared" si="3"/>
        <v>8.5903793400000001</v>
      </c>
      <c r="Z30">
        <f t="shared" si="4"/>
        <v>9.2523652900000002</v>
      </c>
      <c r="AA30">
        <f t="shared" si="5"/>
        <v>8.2857735550000005</v>
      </c>
      <c r="AB30">
        <f t="shared" si="6"/>
        <v>9.4318396700000005</v>
      </c>
      <c r="AC30">
        <f t="shared" si="7"/>
        <v>9.8834082649999999</v>
      </c>
      <c r="AD30">
        <f t="shared" si="8"/>
        <v>10.634223140000001</v>
      </c>
      <c r="AE30">
        <f t="shared" si="9"/>
        <v>10.633880165000001</v>
      </c>
      <c r="AF30">
        <f t="shared" si="10"/>
        <v>9.2831900850000011</v>
      </c>
      <c r="AG30">
        <f t="shared" si="11"/>
        <v>10.687417354999999</v>
      </c>
      <c r="AH30">
        <f t="shared" si="12"/>
        <v>11.215223140000001</v>
      </c>
      <c r="AI30">
        <f t="shared" si="13"/>
        <v>11.24429752</v>
      </c>
      <c r="AJ30">
        <f t="shared" si="14"/>
        <v>11.460417354999999</v>
      </c>
      <c r="AK30">
        <f t="shared" si="15"/>
        <v>11.433880165</v>
      </c>
      <c r="AL30">
        <f t="shared" si="16"/>
        <v>12.33044628</v>
      </c>
      <c r="AM30">
        <f t="shared" si="17"/>
        <v>13.296938014999999</v>
      </c>
      <c r="AN30">
        <f t="shared" si="18"/>
        <v>11.516491735000001</v>
      </c>
      <c r="AO30">
        <f t="shared" si="19"/>
        <v>12.781714874999999</v>
      </c>
      <c r="AP30">
        <f t="shared" si="20"/>
        <v>10.98261157</v>
      </c>
      <c r="AQ30">
        <f t="shared" si="21"/>
        <v>12.192909090000001</v>
      </c>
      <c r="AR30">
        <f t="shared" si="22"/>
        <v>12.149103305000001</v>
      </c>
      <c r="AS30">
        <f t="shared" si="23"/>
        <v>12.030103305000001</v>
      </c>
      <c r="AT30">
        <f t="shared" si="24"/>
        <v>11.72129752</v>
      </c>
      <c r="AU30">
        <f t="shared" si="25"/>
        <v>12.176909090000001</v>
      </c>
      <c r="AV30">
        <f t="shared" si="26"/>
        <v>11.413954544999999</v>
      </c>
    </row>
    <row r="31" spans="2:48" x14ac:dyDescent="0.3">
      <c r="W31">
        <v>1224.6629499999999</v>
      </c>
      <c r="X31">
        <f t="shared" si="2"/>
        <v>8.4358236699999996</v>
      </c>
      <c r="Y31">
        <f t="shared" si="3"/>
        <v>8.61095626</v>
      </c>
      <c r="Z31">
        <f t="shared" si="4"/>
        <v>9.2655933099999999</v>
      </c>
      <c r="AA31">
        <f t="shared" si="5"/>
        <v>8.3085551449999997</v>
      </c>
      <c r="AB31">
        <f t="shared" si="6"/>
        <v>9.4421281300000004</v>
      </c>
      <c r="AC31">
        <f t="shared" si="7"/>
        <v>9.8929618349999995</v>
      </c>
      <c r="AD31">
        <f t="shared" si="8"/>
        <v>10.62540446</v>
      </c>
      <c r="AE31">
        <f t="shared" si="9"/>
        <v>10.628735935</v>
      </c>
      <c r="AF31">
        <f t="shared" si="10"/>
        <v>9.3250788149999995</v>
      </c>
      <c r="AG31">
        <f t="shared" si="11"/>
        <v>10.680803344999999</v>
      </c>
      <c r="AH31">
        <f t="shared" si="12"/>
        <v>11.20640446</v>
      </c>
      <c r="AI31">
        <f t="shared" si="13"/>
        <v>11.232539280000001</v>
      </c>
      <c r="AJ31">
        <f t="shared" si="14"/>
        <v>11.453803344999999</v>
      </c>
      <c r="AK31">
        <f t="shared" si="15"/>
        <v>11.428735934999999</v>
      </c>
      <c r="AL31">
        <f t="shared" si="16"/>
        <v>12.312808920000002</v>
      </c>
      <c r="AM31">
        <f t="shared" si="17"/>
        <v>13.269747084999999</v>
      </c>
      <c r="AN31">
        <f t="shared" si="18"/>
        <v>11.506938165000001</v>
      </c>
      <c r="AO31">
        <f t="shared" si="19"/>
        <v>12.763342625</v>
      </c>
      <c r="AP31">
        <f t="shared" si="20"/>
        <v>10.978202229999999</v>
      </c>
      <c r="AQ31">
        <f t="shared" si="21"/>
        <v>12.176741509999999</v>
      </c>
      <c r="AR31">
        <f t="shared" si="22"/>
        <v>12.135140395000001</v>
      </c>
      <c r="AS31">
        <f t="shared" si="23"/>
        <v>12.016140395000001</v>
      </c>
      <c r="AT31">
        <f t="shared" si="24"/>
        <v>11.709539280000001</v>
      </c>
      <c r="AU31">
        <f t="shared" si="25"/>
        <v>12.160741510000001</v>
      </c>
      <c r="AV31">
        <f t="shared" si="26"/>
        <v>11.405870755</v>
      </c>
    </row>
    <row r="32" spans="2:48" x14ac:dyDescent="0.3">
      <c r="W32">
        <v>1232.01298</v>
      </c>
      <c r="X32">
        <f t="shared" si="2"/>
        <v>8.4549337479999984</v>
      </c>
      <c r="Y32">
        <f t="shared" si="3"/>
        <v>8.6315363440000006</v>
      </c>
      <c r="Z32">
        <f t="shared" si="4"/>
        <v>9.2788233640000009</v>
      </c>
      <c r="AA32">
        <f t="shared" si="5"/>
        <v>8.3313402379999992</v>
      </c>
      <c r="AB32">
        <f t="shared" si="6"/>
        <v>9.4524181719999998</v>
      </c>
      <c r="AC32">
        <f t="shared" si="7"/>
        <v>9.9025168739999998</v>
      </c>
      <c r="AD32">
        <f t="shared" si="8"/>
        <v>10.616584424000001</v>
      </c>
      <c r="AE32">
        <f t="shared" si="9"/>
        <v>10.623590914000001</v>
      </c>
      <c r="AF32">
        <f t="shared" si="10"/>
        <v>9.3669739860000014</v>
      </c>
      <c r="AG32">
        <f t="shared" si="11"/>
        <v>10.674188317999999</v>
      </c>
      <c r="AH32">
        <f t="shared" si="12"/>
        <v>11.197584424</v>
      </c>
      <c r="AI32">
        <f t="shared" si="13"/>
        <v>11.220779232</v>
      </c>
      <c r="AJ32">
        <f t="shared" si="14"/>
        <v>11.447188317999998</v>
      </c>
      <c r="AK32">
        <f t="shared" si="15"/>
        <v>11.423590914</v>
      </c>
      <c r="AL32">
        <f t="shared" si="16"/>
        <v>12.295168848000001</v>
      </c>
      <c r="AM32">
        <f t="shared" si="17"/>
        <v>13.242551973999998</v>
      </c>
      <c r="AN32">
        <f t="shared" si="18"/>
        <v>11.497383126000001</v>
      </c>
      <c r="AO32">
        <f t="shared" si="19"/>
        <v>12.744967549999998</v>
      </c>
      <c r="AP32">
        <f t="shared" si="20"/>
        <v>10.973792211999999</v>
      </c>
      <c r="AQ32">
        <f t="shared" si="21"/>
        <v>12.160571444</v>
      </c>
      <c r="AR32">
        <f t="shared" si="22"/>
        <v>12.121175338</v>
      </c>
      <c r="AS32">
        <f t="shared" si="23"/>
        <v>12.002175338000001</v>
      </c>
      <c r="AT32">
        <f t="shared" si="24"/>
        <v>11.697779232</v>
      </c>
      <c r="AU32">
        <f t="shared" si="25"/>
        <v>12.144571444</v>
      </c>
      <c r="AV32">
        <f t="shared" si="26"/>
        <v>11.397785722</v>
      </c>
    </row>
    <row r="33" spans="23:48" x14ac:dyDescent="0.3">
      <c r="W33">
        <v>1239.36412</v>
      </c>
      <c r="X33">
        <f t="shared" si="2"/>
        <v>8.4740467119999998</v>
      </c>
      <c r="Y33">
        <f t="shared" si="3"/>
        <v>8.6521195359999989</v>
      </c>
      <c r="Z33">
        <f t="shared" si="4"/>
        <v>9.2920554160000002</v>
      </c>
      <c r="AA33">
        <f t="shared" si="5"/>
        <v>8.3541287719999993</v>
      </c>
      <c r="AB33">
        <f t="shared" si="6"/>
        <v>9.4627097679999999</v>
      </c>
      <c r="AC33">
        <f t="shared" si="7"/>
        <v>9.9120733560000005</v>
      </c>
      <c r="AD33">
        <f t="shared" si="8"/>
        <v>10.607763056000001</v>
      </c>
      <c r="AE33">
        <f t="shared" si="9"/>
        <v>10.618445116</v>
      </c>
      <c r="AF33">
        <f t="shared" si="10"/>
        <v>9.4088754839999993</v>
      </c>
      <c r="AG33">
        <f t="shared" si="11"/>
        <v>10.667572291999999</v>
      </c>
      <c r="AH33">
        <f t="shared" si="12"/>
        <v>11.188763056000001</v>
      </c>
      <c r="AI33">
        <f t="shared" si="13"/>
        <v>11.209017408000001</v>
      </c>
      <c r="AJ33">
        <f t="shared" si="14"/>
        <v>11.440572291999999</v>
      </c>
      <c r="AK33">
        <f t="shared" si="15"/>
        <v>11.418445115999999</v>
      </c>
      <c r="AL33">
        <f t="shared" si="16"/>
        <v>12.277526112</v>
      </c>
      <c r="AM33">
        <f t="shared" si="17"/>
        <v>13.215352755999998</v>
      </c>
      <c r="AN33">
        <f t="shared" si="18"/>
        <v>11.487826644</v>
      </c>
      <c r="AO33">
        <f t="shared" si="19"/>
        <v>12.7265897</v>
      </c>
      <c r="AP33">
        <f t="shared" si="20"/>
        <v>10.969381528</v>
      </c>
      <c r="AQ33">
        <f t="shared" si="21"/>
        <v>12.144398936</v>
      </c>
      <c r="AR33">
        <f t="shared" si="22"/>
        <v>12.107208172</v>
      </c>
      <c r="AS33">
        <f t="shared" si="23"/>
        <v>11.988208172</v>
      </c>
      <c r="AT33">
        <f t="shared" si="24"/>
        <v>11.686017408000001</v>
      </c>
      <c r="AU33">
        <f t="shared" si="25"/>
        <v>12.128398936</v>
      </c>
      <c r="AV33">
        <f t="shared" si="26"/>
        <v>11.389699468</v>
      </c>
    </row>
    <row r="34" spans="23:48" x14ac:dyDescent="0.3">
      <c r="W34">
        <v>1246.71639</v>
      </c>
      <c r="X34">
        <f t="shared" si="2"/>
        <v>8.4931626139999992</v>
      </c>
      <c r="Y34">
        <f t="shared" si="3"/>
        <v>8.6727058919999997</v>
      </c>
      <c r="Z34">
        <f t="shared" si="4"/>
        <v>9.3052895020000008</v>
      </c>
      <c r="AA34">
        <f t="shared" si="5"/>
        <v>8.3769208089999996</v>
      </c>
      <c r="AB34">
        <f t="shared" si="6"/>
        <v>9.4730029459999994</v>
      </c>
      <c r="AC34">
        <f t="shared" si="7"/>
        <v>9.9216313070000002</v>
      </c>
      <c r="AD34">
        <f t="shared" si="8"/>
        <v>10.598940332000002</v>
      </c>
      <c r="AE34">
        <f t="shared" si="9"/>
        <v>10.613298527000001</v>
      </c>
      <c r="AF34">
        <f t="shared" si="10"/>
        <v>9.4507834230000007</v>
      </c>
      <c r="AG34">
        <f t="shared" si="11"/>
        <v>10.660955248999999</v>
      </c>
      <c r="AH34">
        <f t="shared" si="12"/>
        <v>11.179940332000001</v>
      </c>
      <c r="AI34">
        <f t="shared" si="13"/>
        <v>11.197253776</v>
      </c>
      <c r="AJ34">
        <f t="shared" si="14"/>
        <v>11.433955248999998</v>
      </c>
      <c r="AK34">
        <f t="shared" si="15"/>
        <v>11.413298527</v>
      </c>
      <c r="AL34">
        <f t="shared" si="16"/>
        <v>12.259880664000001</v>
      </c>
      <c r="AM34">
        <f t="shared" si="17"/>
        <v>13.188149356999997</v>
      </c>
      <c r="AN34">
        <f t="shared" si="18"/>
        <v>11.478268693</v>
      </c>
      <c r="AO34">
        <f t="shared" si="19"/>
        <v>12.708209024999999</v>
      </c>
      <c r="AP34">
        <f t="shared" si="20"/>
        <v>10.964970165999999</v>
      </c>
      <c r="AQ34">
        <f t="shared" si="21"/>
        <v>12.128223942</v>
      </c>
      <c r="AR34">
        <f t="shared" si="22"/>
        <v>12.093238859</v>
      </c>
      <c r="AS34">
        <f t="shared" si="23"/>
        <v>11.974238859</v>
      </c>
      <c r="AT34">
        <f t="shared" si="24"/>
        <v>11.674253776</v>
      </c>
      <c r="AU34">
        <f t="shared" si="25"/>
        <v>12.112223942</v>
      </c>
      <c r="AV34">
        <f t="shared" si="26"/>
        <v>11.381611971</v>
      </c>
    </row>
    <row r="35" spans="23:48" x14ac:dyDescent="0.3">
      <c r="W35">
        <v>1254.0697700000001</v>
      </c>
      <c r="X35">
        <f t="shared" si="2"/>
        <v>8.5122814019999993</v>
      </c>
      <c r="Y35">
        <f t="shared" si="3"/>
        <v>8.6932953560000001</v>
      </c>
      <c r="Z35">
        <f t="shared" si="4"/>
        <v>9.3185255859999998</v>
      </c>
      <c r="AA35">
        <f t="shared" si="5"/>
        <v>8.3997162870000004</v>
      </c>
      <c r="AB35">
        <f t="shared" si="6"/>
        <v>9.4832976779999996</v>
      </c>
      <c r="AC35">
        <f t="shared" si="7"/>
        <v>9.9311907010000002</v>
      </c>
      <c r="AD35">
        <f t="shared" si="8"/>
        <v>10.590116276</v>
      </c>
      <c r="AE35">
        <f t="shared" si="9"/>
        <v>10.608151161</v>
      </c>
      <c r="AF35">
        <f t="shared" si="10"/>
        <v>9.4926976889999999</v>
      </c>
      <c r="AG35">
        <f t="shared" si="11"/>
        <v>10.654337206999999</v>
      </c>
      <c r="AH35">
        <f t="shared" si="12"/>
        <v>11.171116275999999</v>
      </c>
      <c r="AI35">
        <f t="shared" si="13"/>
        <v>11.185488368</v>
      </c>
      <c r="AJ35">
        <f t="shared" si="14"/>
        <v>11.427337206999999</v>
      </c>
      <c r="AK35">
        <f t="shared" si="15"/>
        <v>11.408151160999999</v>
      </c>
      <c r="AL35">
        <f t="shared" si="16"/>
        <v>12.242232552000001</v>
      </c>
      <c r="AM35">
        <f t="shared" si="17"/>
        <v>13.160941850999997</v>
      </c>
      <c r="AN35">
        <f t="shared" si="18"/>
        <v>11.468709299</v>
      </c>
      <c r="AO35">
        <f t="shared" si="19"/>
        <v>12.689825574999999</v>
      </c>
      <c r="AP35">
        <f t="shared" si="20"/>
        <v>10.960558138</v>
      </c>
      <c r="AQ35">
        <f t="shared" si="21"/>
        <v>12.112046506</v>
      </c>
      <c r="AR35">
        <f t="shared" si="22"/>
        <v>12.079267436999999</v>
      </c>
      <c r="AS35">
        <f t="shared" si="23"/>
        <v>11.960267436999999</v>
      </c>
      <c r="AT35">
        <f t="shared" si="24"/>
        <v>11.662488368</v>
      </c>
      <c r="AU35">
        <f t="shared" si="25"/>
        <v>12.096046506</v>
      </c>
      <c r="AV35">
        <f t="shared" si="26"/>
        <v>11.373523253</v>
      </c>
    </row>
    <row r="36" spans="23:48" x14ac:dyDescent="0.3">
      <c r="W36">
        <v>1261.42428</v>
      </c>
      <c r="X36">
        <f t="shared" si="2"/>
        <v>8.5314031279999991</v>
      </c>
      <c r="Y36">
        <f t="shared" si="3"/>
        <v>8.7138879839999994</v>
      </c>
      <c r="Z36">
        <f t="shared" si="4"/>
        <v>9.3317637040000001</v>
      </c>
      <c r="AA36">
        <f t="shared" si="5"/>
        <v>8.4225152679999997</v>
      </c>
      <c r="AB36">
        <f t="shared" si="6"/>
        <v>9.4935939919999992</v>
      </c>
      <c r="AC36">
        <f t="shared" si="7"/>
        <v>9.9407515639999993</v>
      </c>
      <c r="AD36">
        <f t="shared" si="8"/>
        <v>10.581290864000001</v>
      </c>
      <c r="AE36">
        <f t="shared" si="9"/>
        <v>10.603003004000001</v>
      </c>
      <c r="AF36">
        <f t="shared" si="10"/>
        <v>9.5346183959999991</v>
      </c>
      <c r="AG36">
        <f t="shared" si="11"/>
        <v>10.647718147999999</v>
      </c>
      <c r="AH36">
        <f t="shared" si="12"/>
        <v>11.162290864000001</v>
      </c>
      <c r="AI36">
        <f t="shared" si="13"/>
        <v>11.173721152000001</v>
      </c>
      <c r="AJ36">
        <f t="shared" si="14"/>
        <v>11.420718147999999</v>
      </c>
      <c r="AK36">
        <f t="shared" si="15"/>
        <v>11.403003004</v>
      </c>
      <c r="AL36">
        <f t="shared" si="16"/>
        <v>12.224581728</v>
      </c>
      <c r="AM36">
        <f t="shared" si="17"/>
        <v>13.133730163999999</v>
      </c>
      <c r="AN36">
        <f t="shared" si="18"/>
        <v>11.459148436</v>
      </c>
      <c r="AO36">
        <f t="shared" si="19"/>
        <v>12.671439299999999</v>
      </c>
      <c r="AP36">
        <f t="shared" si="20"/>
        <v>10.956145432</v>
      </c>
      <c r="AQ36">
        <f t="shared" si="21"/>
        <v>12.095866583999999</v>
      </c>
      <c r="AR36">
        <f t="shared" si="22"/>
        <v>12.065293867999999</v>
      </c>
      <c r="AS36">
        <f t="shared" si="23"/>
        <v>11.946293868</v>
      </c>
      <c r="AT36">
        <f t="shared" si="24"/>
        <v>11.650721152000001</v>
      </c>
      <c r="AU36">
        <f t="shared" si="25"/>
        <v>12.079866584000001</v>
      </c>
      <c r="AV36">
        <f t="shared" si="26"/>
        <v>11.365433292000001</v>
      </c>
    </row>
    <row r="37" spans="23:48" x14ac:dyDescent="0.3">
      <c r="W37">
        <v>1268.77991</v>
      </c>
      <c r="X37">
        <f t="shared" si="2"/>
        <v>8.5505277659999983</v>
      </c>
      <c r="Y37">
        <f t="shared" si="3"/>
        <v>8.7344837479999988</v>
      </c>
      <c r="Z37">
        <f t="shared" si="4"/>
        <v>9.3450038380000002</v>
      </c>
      <c r="AA37">
        <f t="shared" si="5"/>
        <v>8.4453177210000003</v>
      </c>
      <c r="AB37">
        <f t="shared" si="6"/>
        <v>9.5038918740000007</v>
      </c>
      <c r="AC37">
        <f t="shared" si="7"/>
        <v>9.9503138829999997</v>
      </c>
      <c r="AD37">
        <f t="shared" si="8"/>
        <v>10.572464108</v>
      </c>
      <c r="AE37">
        <f t="shared" si="9"/>
        <v>10.597854063</v>
      </c>
      <c r="AF37">
        <f t="shared" si="10"/>
        <v>9.5765454870000006</v>
      </c>
      <c r="AG37">
        <f t="shared" si="11"/>
        <v>10.641098080999999</v>
      </c>
      <c r="AH37">
        <f t="shared" si="12"/>
        <v>11.153464108</v>
      </c>
      <c r="AI37">
        <f t="shared" si="13"/>
        <v>11.161952144000001</v>
      </c>
      <c r="AJ37">
        <f t="shared" si="14"/>
        <v>11.414098080999999</v>
      </c>
      <c r="AK37">
        <f t="shared" si="15"/>
        <v>11.397854063</v>
      </c>
      <c r="AL37">
        <f t="shared" si="16"/>
        <v>12.206928216000001</v>
      </c>
      <c r="AM37">
        <f t="shared" si="17"/>
        <v>13.106514332999998</v>
      </c>
      <c r="AN37">
        <f t="shared" si="18"/>
        <v>11.449586117000001</v>
      </c>
      <c r="AO37">
        <f t="shared" si="19"/>
        <v>12.653050224999999</v>
      </c>
      <c r="AP37">
        <f t="shared" si="20"/>
        <v>10.951732053999999</v>
      </c>
      <c r="AQ37">
        <f t="shared" si="21"/>
        <v>12.079684198000001</v>
      </c>
      <c r="AR37">
        <f t="shared" si="22"/>
        <v>12.051318171</v>
      </c>
      <c r="AS37">
        <f t="shared" si="23"/>
        <v>11.932318171</v>
      </c>
      <c r="AT37">
        <f t="shared" si="24"/>
        <v>11.638952144000001</v>
      </c>
      <c r="AU37">
        <f t="shared" si="25"/>
        <v>12.063684198000001</v>
      </c>
      <c r="AV37">
        <f t="shared" si="26"/>
        <v>11.357342099</v>
      </c>
    </row>
    <row r="38" spans="23:48" x14ac:dyDescent="0.3">
      <c r="W38">
        <v>1276.1366499999999</v>
      </c>
      <c r="X38">
        <f t="shared" si="2"/>
        <v>8.56965529</v>
      </c>
      <c r="Y38">
        <f t="shared" si="3"/>
        <v>8.7550826199999996</v>
      </c>
      <c r="Z38">
        <f t="shared" si="4"/>
        <v>9.3582459700000005</v>
      </c>
      <c r="AA38">
        <f t="shared" si="5"/>
        <v>8.4681236149999997</v>
      </c>
      <c r="AB38">
        <f t="shared" si="6"/>
        <v>9.5141913099999993</v>
      </c>
      <c r="AC38">
        <f t="shared" si="7"/>
        <v>9.9598776450000006</v>
      </c>
      <c r="AD38">
        <f t="shared" si="8"/>
        <v>10.563636020000001</v>
      </c>
      <c r="AE38">
        <f t="shared" si="9"/>
        <v>10.592704345000001</v>
      </c>
      <c r="AF38">
        <f t="shared" si="10"/>
        <v>9.6184789049999999</v>
      </c>
      <c r="AG38">
        <f t="shared" si="11"/>
        <v>10.634477015</v>
      </c>
      <c r="AH38">
        <f t="shared" si="12"/>
        <v>11.14463602</v>
      </c>
      <c r="AI38">
        <f t="shared" si="13"/>
        <v>11.150181360000001</v>
      </c>
      <c r="AJ38">
        <f t="shared" si="14"/>
        <v>11.407477015</v>
      </c>
      <c r="AK38">
        <f t="shared" si="15"/>
        <v>11.392704345</v>
      </c>
      <c r="AL38">
        <f t="shared" si="16"/>
        <v>12.189272040000001</v>
      </c>
      <c r="AM38">
        <f t="shared" si="17"/>
        <v>13.079294394999998</v>
      </c>
      <c r="AN38">
        <f t="shared" si="18"/>
        <v>11.440022355</v>
      </c>
      <c r="AO38">
        <f t="shared" si="19"/>
        <v>12.634658374999999</v>
      </c>
      <c r="AP38">
        <f t="shared" si="20"/>
        <v>10.94731801</v>
      </c>
      <c r="AQ38">
        <f t="shared" si="21"/>
        <v>12.063499370000001</v>
      </c>
      <c r="AR38">
        <f t="shared" si="22"/>
        <v>12.037340365</v>
      </c>
      <c r="AS38">
        <f t="shared" si="23"/>
        <v>11.918340365000001</v>
      </c>
      <c r="AT38">
        <f t="shared" si="24"/>
        <v>11.627181360000002</v>
      </c>
      <c r="AU38">
        <f t="shared" si="25"/>
        <v>12.047499370000001</v>
      </c>
      <c r="AV38">
        <f t="shared" si="26"/>
        <v>11.349249685</v>
      </c>
    </row>
    <row r="39" spans="23:48" x14ac:dyDescent="0.3">
      <c r="W39">
        <v>1283.49452</v>
      </c>
      <c r="X39">
        <f t="shared" si="2"/>
        <v>8.5887857519999997</v>
      </c>
      <c r="Y39">
        <f t="shared" si="3"/>
        <v>8.7756846559999993</v>
      </c>
      <c r="Z39">
        <f t="shared" si="4"/>
        <v>9.3714901360000002</v>
      </c>
      <c r="AA39">
        <f t="shared" si="5"/>
        <v>8.4909330119999993</v>
      </c>
      <c r="AB39">
        <f t="shared" si="6"/>
        <v>9.5244923279999991</v>
      </c>
      <c r="AC39">
        <f t="shared" si="7"/>
        <v>9.9694428760000005</v>
      </c>
      <c r="AD39">
        <f t="shared" si="8"/>
        <v>10.554806576000001</v>
      </c>
      <c r="AE39">
        <f t="shared" si="9"/>
        <v>10.587553836000001</v>
      </c>
      <c r="AF39">
        <f t="shared" si="10"/>
        <v>9.6604187639999992</v>
      </c>
      <c r="AG39">
        <f t="shared" si="11"/>
        <v>10.627854932</v>
      </c>
      <c r="AH39">
        <f t="shared" si="12"/>
        <v>11.135806576</v>
      </c>
      <c r="AI39">
        <f t="shared" si="13"/>
        <v>11.138408768</v>
      </c>
      <c r="AJ39">
        <f t="shared" si="14"/>
        <v>11.400854932</v>
      </c>
      <c r="AK39">
        <f t="shared" si="15"/>
        <v>11.387553836</v>
      </c>
      <c r="AL39">
        <f t="shared" si="16"/>
        <v>12.171613152000001</v>
      </c>
      <c r="AM39">
        <f t="shared" si="17"/>
        <v>13.052070275999998</v>
      </c>
      <c r="AN39">
        <f t="shared" si="18"/>
        <v>11.430457124</v>
      </c>
      <c r="AO39">
        <f t="shared" si="19"/>
        <v>12.616263699999999</v>
      </c>
      <c r="AP39">
        <f t="shared" si="20"/>
        <v>10.942903288</v>
      </c>
      <c r="AQ39">
        <f t="shared" si="21"/>
        <v>12.047312056000001</v>
      </c>
      <c r="AR39">
        <f t="shared" si="22"/>
        <v>12.023360411999999</v>
      </c>
      <c r="AS39">
        <f t="shared" si="23"/>
        <v>11.904360411999999</v>
      </c>
      <c r="AT39">
        <f t="shared" si="24"/>
        <v>11.615408768</v>
      </c>
      <c r="AU39">
        <f t="shared" si="25"/>
        <v>12.031312056000001</v>
      </c>
      <c r="AV39">
        <f t="shared" si="26"/>
        <v>11.341156028</v>
      </c>
    </row>
    <row r="40" spans="23:48" x14ac:dyDescent="0.3">
      <c r="W40">
        <v>1290.8535099999999</v>
      </c>
      <c r="X40">
        <f t="shared" si="2"/>
        <v>8.6079191259999988</v>
      </c>
      <c r="Y40">
        <f t="shared" si="3"/>
        <v>8.796289827999999</v>
      </c>
      <c r="Z40">
        <f t="shared" si="4"/>
        <v>9.3847363179999999</v>
      </c>
      <c r="AA40">
        <f t="shared" si="5"/>
        <v>8.5137458810000002</v>
      </c>
      <c r="AB40">
        <f t="shared" si="6"/>
        <v>9.534794913999999</v>
      </c>
      <c r="AC40">
        <f t="shared" si="7"/>
        <v>9.979009563</v>
      </c>
      <c r="AD40">
        <f t="shared" si="8"/>
        <v>10.545975788000002</v>
      </c>
      <c r="AE40">
        <f t="shared" si="9"/>
        <v>10.582402543000001</v>
      </c>
      <c r="AF40">
        <f t="shared" si="10"/>
        <v>9.7023650070000009</v>
      </c>
      <c r="AG40">
        <f t="shared" si="11"/>
        <v>10.621231841</v>
      </c>
      <c r="AH40">
        <f t="shared" si="12"/>
        <v>11.126975788000001</v>
      </c>
      <c r="AI40">
        <f t="shared" si="13"/>
        <v>11.126634384000001</v>
      </c>
      <c r="AJ40">
        <f t="shared" si="14"/>
        <v>11.394231841</v>
      </c>
      <c r="AK40">
        <f t="shared" si="15"/>
        <v>11.382402543</v>
      </c>
      <c r="AL40">
        <f t="shared" si="16"/>
        <v>12.153951576000001</v>
      </c>
      <c r="AM40">
        <f t="shared" si="17"/>
        <v>13.024842012999999</v>
      </c>
      <c r="AN40">
        <f t="shared" si="18"/>
        <v>11.420890437000001</v>
      </c>
      <c r="AO40">
        <f t="shared" si="19"/>
        <v>12.597866224999999</v>
      </c>
      <c r="AP40">
        <f t="shared" si="20"/>
        <v>10.938487894</v>
      </c>
      <c r="AQ40">
        <f t="shared" si="21"/>
        <v>12.031122278000002</v>
      </c>
      <c r="AR40">
        <f t="shared" si="22"/>
        <v>12.009378331000001</v>
      </c>
      <c r="AS40">
        <f t="shared" si="23"/>
        <v>11.890378331000001</v>
      </c>
      <c r="AT40">
        <f t="shared" si="24"/>
        <v>11.603634384000001</v>
      </c>
      <c r="AU40">
        <f t="shared" si="25"/>
        <v>12.015122278</v>
      </c>
      <c r="AV40">
        <f t="shared" si="26"/>
        <v>11.333061139</v>
      </c>
    </row>
    <row r="41" spans="23:48" x14ac:dyDescent="0.3">
      <c r="W41">
        <v>1298.21362</v>
      </c>
      <c r="X41">
        <f t="shared" si="2"/>
        <v>8.6270554119999989</v>
      </c>
      <c r="Y41">
        <f t="shared" si="3"/>
        <v>8.8168981359999989</v>
      </c>
      <c r="Z41">
        <f t="shared" si="4"/>
        <v>9.3979845160000011</v>
      </c>
      <c r="AA41">
        <f t="shared" si="5"/>
        <v>8.5365622220000006</v>
      </c>
      <c r="AB41">
        <f t="shared" si="6"/>
        <v>9.545099067999999</v>
      </c>
      <c r="AC41">
        <f t="shared" si="7"/>
        <v>9.9885777060000009</v>
      </c>
      <c r="AD41">
        <f t="shared" si="8"/>
        <v>10.537143656000001</v>
      </c>
      <c r="AE41">
        <f t="shared" si="9"/>
        <v>10.577250466000001</v>
      </c>
      <c r="AF41">
        <f t="shared" si="10"/>
        <v>9.7443176340000015</v>
      </c>
      <c r="AG41">
        <f t="shared" si="11"/>
        <v>10.614607742</v>
      </c>
      <c r="AH41">
        <f t="shared" si="12"/>
        <v>11.118143656000001</v>
      </c>
      <c r="AI41">
        <f t="shared" si="13"/>
        <v>11.114858208000001</v>
      </c>
      <c r="AJ41">
        <f t="shared" si="14"/>
        <v>11.387607742</v>
      </c>
      <c r="AK41">
        <f t="shared" si="15"/>
        <v>11.377250466</v>
      </c>
      <c r="AL41">
        <f t="shared" si="16"/>
        <v>12.136287312</v>
      </c>
      <c r="AM41">
        <f t="shared" si="17"/>
        <v>12.997609605999997</v>
      </c>
      <c r="AN41">
        <f t="shared" si="18"/>
        <v>11.411322294</v>
      </c>
      <c r="AO41">
        <f t="shared" si="19"/>
        <v>12.579465949999999</v>
      </c>
      <c r="AP41">
        <f t="shared" si="20"/>
        <v>10.934071827999999</v>
      </c>
      <c r="AQ41">
        <f t="shared" si="21"/>
        <v>12.014930036000001</v>
      </c>
      <c r="AR41">
        <f t="shared" si="22"/>
        <v>11.995394122</v>
      </c>
      <c r="AS41">
        <f t="shared" si="23"/>
        <v>11.876394122000001</v>
      </c>
      <c r="AT41">
        <f t="shared" si="24"/>
        <v>11.591858208000001</v>
      </c>
      <c r="AU41">
        <f t="shared" si="25"/>
        <v>11.998930036000001</v>
      </c>
      <c r="AV41">
        <f t="shared" si="26"/>
        <v>11.324965018</v>
      </c>
    </row>
    <row r="42" spans="23:48" x14ac:dyDescent="0.3">
      <c r="W42">
        <v>1305.57485</v>
      </c>
      <c r="X42">
        <f t="shared" si="2"/>
        <v>8.6461946099999984</v>
      </c>
      <c r="Y42">
        <f t="shared" si="3"/>
        <v>8.837509579999999</v>
      </c>
      <c r="Z42">
        <f t="shared" si="4"/>
        <v>9.4112347300000003</v>
      </c>
      <c r="AA42">
        <f t="shared" si="5"/>
        <v>8.5593820349999987</v>
      </c>
      <c r="AB42">
        <f t="shared" si="6"/>
        <v>9.555404789999999</v>
      </c>
      <c r="AC42">
        <f t="shared" si="7"/>
        <v>9.9981473049999998</v>
      </c>
      <c r="AD42">
        <f t="shared" si="8"/>
        <v>10.52831018</v>
      </c>
      <c r="AE42">
        <f t="shared" si="9"/>
        <v>10.572097605000002</v>
      </c>
      <c r="AF42">
        <f t="shared" si="10"/>
        <v>9.7862766450000009</v>
      </c>
      <c r="AG42">
        <f t="shared" si="11"/>
        <v>10.607982634999999</v>
      </c>
      <c r="AH42">
        <f t="shared" si="12"/>
        <v>11.10931018</v>
      </c>
      <c r="AI42">
        <f t="shared" si="13"/>
        <v>11.103080240000001</v>
      </c>
      <c r="AJ42">
        <f t="shared" si="14"/>
        <v>11.380982634999999</v>
      </c>
      <c r="AK42">
        <f t="shared" si="15"/>
        <v>11.372097605</v>
      </c>
      <c r="AL42">
        <f t="shared" si="16"/>
        <v>12.118620360000001</v>
      </c>
      <c r="AM42">
        <f t="shared" si="17"/>
        <v>12.970373055</v>
      </c>
      <c r="AN42">
        <f t="shared" si="18"/>
        <v>11.401752695000001</v>
      </c>
      <c r="AO42">
        <f t="shared" si="19"/>
        <v>12.561062874999999</v>
      </c>
      <c r="AP42">
        <f t="shared" si="20"/>
        <v>10.929655089999999</v>
      </c>
      <c r="AQ42">
        <f t="shared" si="21"/>
        <v>11.998735330000001</v>
      </c>
      <c r="AR42">
        <f t="shared" si="22"/>
        <v>11.981407785</v>
      </c>
      <c r="AS42">
        <f t="shared" si="23"/>
        <v>11.862407785</v>
      </c>
      <c r="AT42">
        <f t="shared" si="24"/>
        <v>11.580080240000001</v>
      </c>
      <c r="AU42">
        <f t="shared" si="25"/>
        <v>11.982735330000001</v>
      </c>
      <c r="AV42">
        <f t="shared" si="26"/>
        <v>11.316867665</v>
      </c>
    </row>
    <row r="43" spans="23:48" x14ac:dyDescent="0.3">
      <c r="W43">
        <v>1312.9372000000001</v>
      </c>
      <c r="X43">
        <f t="shared" si="2"/>
        <v>8.6653367199999991</v>
      </c>
      <c r="Y43">
        <f t="shared" si="3"/>
        <v>8.8581241599999991</v>
      </c>
      <c r="Z43">
        <f t="shared" si="4"/>
        <v>9.4244869599999994</v>
      </c>
      <c r="AA43">
        <f t="shared" si="5"/>
        <v>8.5822053199999999</v>
      </c>
      <c r="AB43">
        <f t="shared" si="6"/>
        <v>9.5657120800000008</v>
      </c>
      <c r="AC43">
        <f t="shared" si="7"/>
        <v>10.00771836</v>
      </c>
      <c r="AD43">
        <f t="shared" si="8"/>
        <v>10.519475360000001</v>
      </c>
      <c r="AE43">
        <f t="shared" si="9"/>
        <v>10.56694396</v>
      </c>
      <c r="AF43">
        <f t="shared" si="10"/>
        <v>9.828242040000001</v>
      </c>
      <c r="AG43">
        <f t="shared" si="11"/>
        <v>10.60135652</v>
      </c>
      <c r="AH43">
        <f t="shared" si="12"/>
        <v>11.100475360000001</v>
      </c>
      <c r="AI43">
        <f t="shared" si="13"/>
        <v>11.091300480000001</v>
      </c>
      <c r="AJ43">
        <f t="shared" si="14"/>
        <v>11.374356519999999</v>
      </c>
      <c r="AK43">
        <f t="shared" si="15"/>
        <v>11.36694396</v>
      </c>
      <c r="AL43">
        <f t="shared" si="16"/>
        <v>12.10095072</v>
      </c>
      <c r="AM43">
        <f t="shared" si="17"/>
        <v>12.943132359999998</v>
      </c>
      <c r="AN43">
        <f t="shared" si="18"/>
        <v>11.39218164</v>
      </c>
      <c r="AO43">
        <f t="shared" si="19"/>
        <v>12.542656999999998</v>
      </c>
      <c r="AP43">
        <f t="shared" si="20"/>
        <v>10.925237679999999</v>
      </c>
      <c r="AQ43">
        <f t="shared" si="21"/>
        <v>11.982538160000001</v>
      </c>
      <c r="AR43">
        <f t="shared" si="22"/>
        <v>11.967419319999999</v>
      </c>
      <c r="AS43">
        <f t="shared" si="23"/>
        <v>11.84841932</v>
      </c>
      <c r="AT43">
        <f t="shared" si="24"/>
        <v>11.568300480000001</v>
      </c>
      <c r="AU43">
        <f t="shared" si="25"/>
        <v>11.966538160000001</v>
      </c>
      <c r="AV43">
        <f t="shared" si="26"/>
        <v>11.308769079999999</v>
      </c>
    </row>
    <row r="44" spans="23:48" x14ac:dyDescent="0.3">
      <c r="W44">
        <v>1320.3006700000001</v>
      </c>
      <c r="X44">
        <f t="shared" si="2"/>
        <v>8.6844817419999991</v>
      </c>
      <c r="Y44">
        <f t="shared" si="3"/>
        <v>8.8787418759999994</v>
      </c>
      <c r="Z44">
        <f t="shared" si="4"/>
        <v>9.4377412060000001</v>
      </c>
      <c r="AA44">
        <f t="shared" si="5"/>
        <v>8.6050320770000006</v>
      </c>
      <c r="AB44">
        <f t="shared" si="6"/>
        <v>9.5760209379999992</v>
      </c>
      <c r="AC44">
        <f t="shared" si="7"/>
        <v>10.017290871</v>
      </c>
      <c r="AD44">
        <f t="shared" si="8"/>
        <v>10.510639196000001</v>
      </c>
      <c r="AE44">
        <f t="shared" si="9"/>
        <v>10.561789531000001</v>
      </c>
      <c r="AF44">
        <f t="shared" si="10"/>
        <v>9.8702138189999999</v>
      </c>
      <c r="AG44">
        <f t="shared" si="11"/>
        <v>10.594729397</v>
      </c>
      <c r="AH44">
        <f t="shared" si="12"/>
        <v>11.091639196000001</v>
      </c>
      <c r="AI44">
        <f t="shared" si="13"/>
        <v>11.079518928000001</v>
      </c>
      <c r="AJ44">
        <f t="shared" si="14"/>
        <v>11.367729397</v>
      </c>
      <c r="AK44">
        <f t="shared" si="15"/>
        <v>11.361789530999999</v>
      </c>
      <c r="AL44">
        <f t="shared" si="16"/>
        <v>12.083278392</v>
      </c>
      <c r="AM44">
        <f t="shared" si="17"/>
        <v>12.915887520999998</v>
      </c>
      <c r="AN44">
        <f t="shared" si="18"/>
        <v>11.382609129</v>
      </c>
      <c r="AO44">
        <f t="shared" si="19"/>
        <v>12.524248324999999</v>
      </c>
      <c r="AP44">
        <f t="shared" si="20"/>
        <v>10.920819598</v>
      </c>
      <c r="AQ44">
        <f t="shared" si="21"/>
        <v>11.966338525999999</v>
      </c>
      <c r="AR44">
        <f t="shared" si="22"/>
        <v>11.953428726999999</v>
      </c>
      <c r="AS44">
        <f t="shared" si="23"/>
        <v>11.834428726999999</v>
      </c>
      <c r="AT44">
        <f t="shared" si="24"/>
        <v>11.556518928000001</v>
      </c>
      <c r="AU44">
        <f t="shared" si="25"/>
        <v>11.950338525999999</v>
      </c>
      <c r="AV44">
        <f t="shared" si="26"/>
        <v>11.300669263</v>
      </c>
    </row>
    <row r="45" spans="23:48" x14ac:dyDescent="0.3">
      <c r="W45">
        <v>1327.66526</v>
      </c>
      <c r="X45">
        <f t="shared" si="2"/>
        <v>8.7036296759999985</v>
      </c>
      <c r="Y45">
        <f t="shared" si="3"/>
        <v>8.8993627279999998</v>
      </c>
      <c r="Z45">
        <f t="shared" si="4"/>
        <v>9.4509974680000006</v>
      </c>
      <c r="AA45">
        <f t="shared" si="5"/>
        <v>8.6278623060000008</v>
      </c>
      <c r="AB45">
        <f t="shared" si="6"/>
        <v>9.5863313639999994</v>
      </c>
      <c r="AC45">
        <f t="shared" si="7"/>
        <v>10.026864838</v>
      </c>
      <c r="AD45">
        <f t="shared" si="8"/>
        <v>10.501801688</v>
      </c>
      <c r="AE45">
        <f t="shared" si="9"/>
        <v>10.556634318</v>
      </c>
      <c r="AF45">
        <f t="shared" si="10"/>
        <v>9.9121919819999995</v>
      </c>
      <c r="AG45">
        <f t="shared" si="11"/>
        <v>10.588101265999999</v>
      </c>
      <c r="AH45">
        <f t="shared" si="12"/>
        <v>11.082801688</v>
      </c>
      <c r="AI45">
        <f t="shared" si="13"/>
        <v>11.067735584000001</v>
      </c>
      <c r="AJ45">
        <f t="shared" si="14"/>
        <v>11.361101265999999</v>
      </c>
      <c r="AK45">
        <f t="shared" si="15"/>
        <v>11.356634317999999</v>
      </c>
      <c r="AL45">
        <f t="shared" si="16"/>
        <v>12.065603376</v>
      </c>
      <c r="AM45">
        <f t="shared" si="17"/>
        <v>12.888638537999999</v>
      </c>
      <c r="AN45">
        <f t="shared" si="18"/>
        <v>11.373035162000001</v>
      </c>
      <c r="AO45">
        <f t="shared" si="19"/>
        <v>12.50583685</v>
      </c>
      <c r="AP45">
        <f t="shared" si="20"/>
        <v>10.916400844</v>
      </c>
      <c r="AQ45">
        <f t="shared" si="21"/>
        <v>11.950136428</v>
      </c>
      <c r="AR45">
        <f t="shared" si="22"/>
        <v>11.939436005999999</v>
      </c>
      <c r="AS45">
        <f t="shared" si="23"/>
        <v>11.820436006</v>
      </c>
      <c r="AT45">
        <f t="shared" si="24"/>
        <v>11.544735584000001</v>
      </c>
      <c r="AU45">
        <f t="shared" si="25"/>
        <v>11.934136428</v>
      </c>
      <c r="AV45">
        <f t="shared" si="26"/>
        <v>11.292568213999999</v>
      </c>
    </row>
    <row r="46" spans="23:48" x14ac:dyDescent="0.3">
      <c r="W46">
        <v>1335.03097</v>
      </c>
      <c r="X46">
        <f t="shared" si="2"/>
        <v>8.722780521999999</v>
      </c>
      <c r="Y46">
        <f t="shared" si="3"/>
        <v>8.9199867160000004</v>
      </c>
      <c r="Z46">
        <f t="shared" si="4"/>
        <v>9.464255746000001</v>
      </c>
      <c r="AA46">
        <f t="shared" si="5"/>
        <v>8.6506960070000005</v>
      </c>
      <c r="AB46">
        <f t="shared" si="6"/>
        <v>9.5966433579999997</v>
      </c>
      <c r="AC46">
        <f t="shared" si="7"/>
        <v>10.036440261000001</v>
      </c>
      <c r="AD46">
        <f t="shared" si="8"/>
        <v>10.492962836</v>
      </c>
      <c r="AE46">
        <f t="shared" si="9"/>
        <v>10.551478321000001</v>
      </c>
      <c r="AF46">
        <f t="shared" si="10"/>
        <v>9.9541765290000015</v>
      </c>
      <c r="AG46">
        <f t="shared" si="11"/>
        <v>10.581472127</v>
      </c>
      <c r="AH46">
        <f t="shared" si="12"/>
        <v>11.073962836</v>
      </c>
      <c r="AI46">
        <f t="shared" si="13"/>
        <v>11.055950448000001</v>
      </c>
      <c r="AJ46">
        <f t="shared" si="14"/>
        <v>11.354472126999999</v>
      </c>
      <c r="AK46">
        <f t="shared" si="15"/>
        <v>11.351478321</v>
      </c>
      <c r="AL46">
        <f t="shared" si="16"/>
        <v>12.047925672000002</v>
      </c>
      <c r="AM46">
        <f t="shared" si="17"/>
        <v>12.861385410999997</v>
      </c>
      <c r="AN46">
        <f t="shared" si="18"/>
        <v>11.363459739</v>
      </c>
      <c r="AO46">
        <f t="shared" si="19"/>
        <v>12.487422575</v>
      </c>
      <c r="AP46">
        <f t="shared" si="20"/>
        <v>10.911981418</v>
      </c>
      <c r="AQ46">
        <f t="shared" si="21"/>
        <v>11.933931866</v>
      </c>
      <c r="AR46">
        <f t="shared" si="22"/>
        <v>11.925441157</v>
      </c>
      <c r="AS46">
        <f t="shared" si="23"/>
        <v>11.806441157</v>
      </c>
      <c r="AT46">
        <f t="shared" si="24"/>
        <v>11.532950448000001</v>
      </c>
      <c r="AU46">
        <f t="shared" si="25"/>
        <v>11.917931866</v>
      </c>
      <c r="AV46">
        <f t="shared" si="26"/>
        <v>11.284465933</v>
      </c>
    </row>
    <row r="47" spans="23:48" x14ac:dyDescent="0.3">
      <c r="W47">
        <v>1342.3978</v>
      </c>
      <c r="X47">
        <f t="shared" si="2"/>
        <v>8.7419342799999988</v>
      </c>
      <c r="Y47">
        <f t="shared" si="3"/>
        <v>8.9406138399999993</v>
      </c>
      <c r="Z47">
        <f t="shared" si="4"/>
        <v>9.4775160400000011</v>
      </c>
      <c r="AA47">
        <f t="shared" si="5"/>
        <v>8.6735331799999997</v>
      </c>
      <c r="AB47">
        <f t="shared" si="6"/>
        <v>9.60695692</v>
      </c>
      <c r="AC47">
        <f t="shared" si="7"/>
        <v>10.04601714</v>
      </c>
      <c r="AD47">
        <f t="shared" si="8"/>
        <v>10.484122640000001</v>
      </c>
      <c r="AE47">
        <f t="shared" si="9"/>
        <v>10.546321540000001</v>
      </c>
      <c r="AF47">
        <f t="shared" si="10"/>
        <v>9.9961674599999988</v>
      </c>
      <c r="AG47">
        <f t="shared" si="11"/>
        <v>10.574841979999999</v>
      </c>
      <c r="AH47">
        <f t="shared" si="12"/>
        <v>11.06512264</v>
      </c>
      <c r="AI47">
        <f t="shared" si="13"/>
        <v>11.04416352</v>
      </c>
      <c r="AJ47">
        <f t="shared" si="14"/>
        <v>11.347841979999998</v>
      </c>
      <c r="AK47">
        <f t="shared" si="15"/>
        <v>11.34632154</v>
      </c>
      <c r="AL47">
        <f t="shared" si="16"/>
        <v>12.030245280000001</v>
      </c>
      <c r="AM47">
        <f t="shared" si="17"/>
        <v>12.834128139999997</v>
      </c>
      <c r="AN47">
        <f t="shared" si="18"/>
        <v>11.353882860000001</v>
      </c>
      <c r="AO47">
        <f t="shared" si="19"/>
        <v>12.4690055</v>
      </c>
      <c r="AP47">
        <f t="shared" si="20"/>
        <v>10.907561319999999</v>
      </c>
      <c r="AQ47">
        <f t="shared" si="21"/>
        <v>11.91772484</v>
      </c>
      <c r="AR47">
        <f t="shared" si="22"/>
        <v>11.91144418</v>
      </c>
      <c r="AS47">
        <f t="shared" si="23"/>
        <v>11.79244418</v>
      </c>
      <c r="AT47">
        <f t="shared" si="24"/>
        <v>11.52116352</v>
      </c>
      <c r="AU47">
        <f t="shared" si="25"/>
        <v>11.90172484</v>
      </c>
      <c r="AV47">
        <f t="shared" si="26"/>
        <v>11.27636242</v>
      </c>
    </row>
    <row r="48" spans="23:48" x14ac:dyDescent="0.3">
      <c r="W48">
        <v>1349.76575</v>
      </c>
      <c r="X48">
        <f t="shared" si="2"/>
        <v>8.7610909499999998</v>
      </c>
      <c r="Y48">
        <f t="shared" si="3"/>
        <v>8.9612441</v>
      </c>
      <c r="Z48">
        <f t="shared" si="4"/>
        <v>9.4907783499999994</v>
      </c>
      <c r="AA48">
        <f t="shared" si="5"/>
        <v>8.6963738250000002</v>
      </c>
      <c r="AB48">
        <f t="shared" si="6"/>
        <v>9.6172720500000004</v>
      </c>
      <c r="AC48">
        <f t="shared" si="7"/>
        <v>10.055595475000001</v>
      </c>
      <c r="AD48">
        <f t="shared" si="8"/>
        <v>10.4752811</v>
      </c>
      <c r="AE48">
        <f t="shared" si="9"/>
        <v>10.541163975</v>
      </c>
      <c r="AF48">
        <f t="shared" si="10"/>
        <v>10.038164775</v>
      </c>
      <c r="AG48">
        <f t="shared" si="11"/>
        <v>10.568210825</v>
      </c>
      <c r="AH48">
        <f t="shared" si="12"/>
        <v>11.0562811</v>
      </c>
      <c r="AI48">
        <f t="shared" si="13"/>
        <v>11.032374799999999</v>
      </c>
      <c r="AJ48">
        <f t="shared" si="14"/>
        <v>11.341210824999999</v>
      </c>
      <c r="AK48">
        <f t="shared" si="15"/>
        <v>11.341163974999999</v>
      </c>
      <c r="AL48">
        <f t="shared" si="16"/>
        <v>12.012562200000001</v>
      </c>
      <c r="AM48">
        <f t="shared" si="17"/>
        <v>12.806866724999999</v>
      </c>
      <c r="AN48">
        <f t="shared" si="18"/>
        <v>11.344304525</v>
      </c>
      <c r="AO48">
        <f t="shared" si="19"/>
        <v>12.450585624999999</v>
      </c>
      <c r="AP48">
        <f t="shared" si="20"/>
        <v>10.90314055</v>
      </c>
      <c r="AQ48">
        <f t="shared" si="21"/>
        <v>11.90151535</v>
      </c>
      <c r="AR48">
        <f t="shared" si="22"/>
        <v>11.897445075</v>
      </c>
      <c r="AS48">
        <f t="shared" si="23"/>
        <v>11.778445075</v>
      </c>
      <c r="AT48">
        <f t="shared" si="24"/>
        <v>11.5093748</v>
      </c>
      <c r="AU48">
        <f t="shared" si="25"/>
        <v>11.88551535</v>
      </c>
      <c r="AV48">
        <f t="shared" si="26"/>
        <v>11.268257675000001</v>
      </c>
    </row>
    <row r="49" spans="23:48" x14ac:dyDescent="0.3">
      <c r="W49">
        <v>1357.13483</v>
      </c>
      <c r="X49">
        <f t="shared" si="2"/>
        <v>8.7802505579999988</v>
      </c>
      <c r="Y49">
        <f t="shared" si="3"/>
        <v>8.9818775239999997</v>
      </c>
      <c r="Z49">
        <f t="shared" si="4"/>
        <v>9.5040426940000007</v>
      </c>
      <c r="AA49">
        <f t="shared" si="5"/>
        <v>8.7192179729999992</v>
      </c>
      <c r="AB49">
        <f t="shared" si="6"/>
        <v>9.6275887620000002</v>
      </c>
      <c r="AC49">
        <f t="shared" si="7"/>
        <v>10.065175279</v>
      </c>
      <c r="AD49">
        <f t="shared" si="8"/>
        <v>10.466438204000001</v>
      </c>
      <c r="AE49">
        <f t="shared" si="9"/>
        <v>10.536005619000001</v>
      </c>
      <c r="AF49">
        <f t="shared" si="10"/>
        <v>10.080168531</v>
      </c>
      <c r="AG49">
        <f t="shared" si="11"/>
        <v>10.561578653</v>
      </c>
      <c r="AH49">
        <f t="shared" si="12"/>
        <v>11.047438204000001</v>
      </c>
      <c r="AI49">
        <f t="shared" si="13"/>
        <v>11.020584272000001</v>
      </c>
      <c r="AJ49">
        <f t="shared" si="14"/>
        <v>11.334578652999999</v>
      </c>
      <c r="AK49">
        <f t="shared" si="15"/>
        <v>11.336005619</v>
      </c>
      <c r="AL49">
        <f t="shared" si="16"/>
        <v>11.994876408000001</v>
      </c>
      <c r="AM49">
        <f t="shared" si="17"/>
        <v>12.779601129</v>
      </c>
      <c r="AN49">
        <f t="shared" si="18"/>
        <v>11.334724721000001</v>
      </c>
      <c r="AO49">
        <f t="shared" si="19"/>
        <v>12.432162925</v>
      </c>
      <c r="AP49">
        <f t="shared" si="20"/>
        <v>10.898719101999999</v>
      </c>
      <c r="AQ49">
        <f t="shared" si="21"/>
        <v>11.885303373999999</v>
      </c>
      <c r="AR49">
        <f t="shared" si="22"/>
        <v>11.883443823</v>
      </c>
      <c r="AS49">
        <f t="shared" si="23"/>
        <v>11.764443823000001</v>
      </c>
      <c r="AT49">
        <f t="shared" si="24"/>
        <v>11.497584272000001</v>
      </c>
      <c r="AU49">
        <f t="shared" si="25"/>
        <v>11.869303374000001</v>
      </c>
      <c r="AV49">
        <f t="shared" si="26"/>
        <v>11.260151687</v>
      </c>
    </row>
    <row r="50" spans="23:48" x14ac:dyDescent="0.3">
      <c r="W50">
        <v>1364.5050200000001</v>
      </c>
      <c r="X50">
        <f t="shared" si="2"/>
        <v>8.7994130520000002</v>
      </c>
      <c r="Y50">
        <f t="shared" si="3"/>
        <v>9.002514055999999</v>
      </c>
      <c r="Z50">
        <f t="shared" si="4"/>
        <v>9.5173090360000003</v>
      </c>
      <c r="AA50">
        <f t="shared" si="5"/>
        <v>8.7420655620000005</v>
      </c>
      <c r="AB50">
        <f t="shared" si="6"/>
        <v>9.6379070280000008</v>
      </c>
      <c r="AC50">
        <f t="shared" si="7"/>
        <v>10.074756526</v>
      </c>
      <c r="AD50">
        <f t="shared" si="8"/>
        <v>10.457593976</v>
      </c>
      <c r="AE50">
        <f t="shared" si="9"/>
        <v>10.530846486000002</v>
      </c>
      <c r="AF50">
        <f t="shared" si="10"/>
        <v>10.122178614000001</v>
      </c>
      <c r="AG50">
        <f t="shared" si="11"/>
        <v>10.554945481999999</v>
      </c>
      <c r="AH50">
        <f t="shared" si="12"/>
        <v>11.038593976</v>
      </c>
      <c r="AI50">
        <f t="shared" si="13"/>
        <v>11.008791968000001</v>
      </c>
      <c r="AJ50">
        <f t="shared" si="14"/>
        <v>11.327945481999999</v>
      </c>
      <c r="AK50">
        <f t="shared" si="15"/>
        <v>11.330846485999999</v>
      </c>
      <c r="AL50">
        <f t="shared" si="16"/>
        <v>11.977187952000001</v>
      </c>
      <c r="AM50">
        <f t="shared" si="17"/>
        <v>12.752331425999998</v>
      </c>
      <c r="AN50">
        <f t="shared" si="18"/>
        <v>11.325143474000001</v>
      </c>
      <c r="AO50">
        <f t="shared" si="19"/>
        <v>12.413737449999999</v>
      </c>
      <c r="AP50">
        <f t="shared" si="20"/>
        <v>10.894296987999999</v>
      </c>
      <c r="AQ50">
        <f t="shared" si="21"/>
        <v>11.869088956000001</v>
      </c>
      <c r="AR50">
        <f t="shared" si="22"/>
        <v>11.869440462</v>
      </c>
      <c r="AS50">
        <f t="shared" si="23"/>
        <v>11.750440462</v>
      </c>
      <c r="AT50">
        <f t="shared" si="24"/>
        <v>11.485791968000001</v>
      </c>
      <c r="AU50">
        <f t="shared" si="25"/>
        <v>11.853088956000001</v>
      </c>
      <c r="AV50">
        <f t="shared" si="26"/>
        <v>11.252044478</v>
      </c>
    </row>
    <row r="51" spans="23:48" x14ac:dyDescent="0.3">
      <c r="W51">
        <v>1371.8763300000001</v>
      </c>
      <c r="X51">
        <f t="shared" si="2"/>
        <v>8.8185784579999993</v>
      </c>
      <c r="Y51">
        <f t="shared" si="3"/>
        <v>9.0231537240000002</v>
      </c>
      <c r="Z51">
        <f t="shared" si="4"/>
        <v>9.5305773939999998</v>
      </c>
      <c r="AA51">
        <f t="shared" si="5"/>
        <v>8.7649166230000013</v>
      </c>
      <c r="AB51">
        <f t="shared" si="6"/>
        <v>9.6482268619999996</v>
      </c>
      <c r="AC51">
        <f t="shared" si="7"/>
        <v>10.084339229000001</v>
      </c>
      <c r="AD51">
        <f t="shared" si="8"/>
        <v>10.448748404</v>
      </c>
      <c r="AE51">
        <f t="shared" si="9"/>
        <v>10.525686569000001</v>
      </c>
      <c r="AF51">
        <f t="shared" si="10"/>
        <v>10.164195081000001</v>
      </c>
      <c r="AG51">
        <f t="shared" si="11"/>
        <v>10.548311303</v>
      </c>
      <c r="AH51">
        <f t="shared" si="12"/>
        <v>11.029748403999999</v>
      </c>
      <c r="AI51">
        <f t="shared" si="13"/>
        <v>10.996997872</v>
      </c>
      <c r="AJ51">
        <f t="shared" si="14"/>
        <v>11.321311303</v>
      </c>
      <c r="AK51">
        <f t="shared" si="15"/>
        <v>11.325686569</v>
      </c>
      <c r="AL51">
        <f t="shared" si="16"/>
        <v>11.959496808000001</v>
      </c>
      <c r="AM51">
        <f t="shared" si="17"/>
        <v>12.725057578999998</v>
      </c>
      <c r="AN51">
        <f t="shared" si="18"/>
        <v>11.315560770999999</v>
      </c>
      <c r="AO51">
        <f t="shared" si="19"/>
        <v>12.395309175</v>
      </c>
      <c r="AP51">
        <f t="shared" si="20"/>
        <v>10.889874202</v>
      </c>
      <c r="AQ51">
        <f t="shared" si="21"/>
        <v>11.852872074</v>
      </c>
      <c r="AR51">
        <f t="shared" si="22"/>
        <v>11.855434972999999</v>
      </c>
      <c r="AS51">
        <f t="shared" si="23"/>
        <v>11.736434973</v>
      </c>
      <c r="AT51">
        <f t="shared" si="24"/>
        <v>11.473997872</v>
      </c>
      <c r="AU51">
        <f t="shared" si="25"/>
        <v>11.836872074</v>
      </c>
      <c r="AV51">
        <f t="shared" si="26"/>
        <v>11.243936036999999</v>
      </c>
    </row>
    <row r="52" spans="23:48" x14ac:dyDescent="0.3">
      <c r="W52">
        <v>1379.2487699999999</v>
      </c>
      <c r="X52">
        <f t="shared" si="2"/>
        <v>8.8377468019999998</v>
      </c>
      <c r="Y52">
        <f t="shared" si="3"/>
        <v>9.0437965560000002</v>
      </c>
      <c r="Z52">
        <f t="shared" si="4"/>
        <v>9.5438477860000006</v>
      </c>
      <c r="AA52">
        <f t="shared" si="5"/>
        <v>8.7877711870000006</v>
      </c>
      <c r="AB52">
        <f t="shared" si="6"/>
        <v>9.6585482779999996</v>
      </c>
      <c r="AC52">
        <f t="shared" si="7"/>
        <v>10.093923401</v>
      </c>
      <c r="AD52">
        <f t="shared" si="8"/>
        <v>10.439901476000001</v>
      </c>
      <c r="AE52">
        <f t="shared" si="9"/>
        <v>10.520525861000001</v>
      </c>
      <c r="AF52">
        <f t="shared" si="10"/>
        <v>10.206217988999999</v>
      </c>
      <c r="AG52">
        <f t="shared" si="11"/>
        <v>10.541676106999999</v>
      </c>
      <c r="AH52">
        <f t="shared" si="12"/>
        <v>11.020901476000001</v>
      </c>
      <c r="AI52">
        <f t="shared" si="13"/>
        <v>10.985201968</v>
      </c>
      <c r="AJ52">
        <f t="shared" si="14"/>
        <v>11.314676106999999</v>
      </c>
      <c r="AK52">
        <f t="shared" si="15"/>
        <v>11.320525861</v>
      </c>
      <c r="AL52">
        <f t="shared" si="16"/>
        <v>11.941802952000002</v>
      </c>
      <c r="AM52">
        <f t="shared" si="17"/>
        <v>12.697779550999998</v>
      </c>
      <c r="AN52">
        <f t="shared" si="18"/>
        <v>11.305976599000001</v>
      </c>
      <c r="AO52">
        <f t="shared" si="19"/>
        <v>12.376878075</v>
      </c>
      <c r="AP52">
        <f t="shared" si="20"/>
        <v>10.885450737999999</v>
      </c>
      <c r="AQ52">
        <f t="shared" si="21"/>
        <v>11.836652706000001</v>
      </c>
      <c r="AR52">
        <f t="shared" si="22"/>
        <v>11.841427336999999</v>
      </c>
      <c r="AS52">
        <f t="shared" si="23"/>
        <v>11.722427336999999</v>
      </c>
      <c r="AT52">
        <f t="shared" si="24"/>
        <v>11.462201968</v>
      </c>
      <c r="AU52">
        <f t="shared" si="25"/>
        <v>11.820652706000001</v>
      </c>
      <c r="AV52">
        <f t="shared" si="26"/>
        <v>11.235826353</v>
      </c>
    </row>
    <row r="53" spans="23:48" x14ac:dyDescent="0.3">
      <c r="W53">
        <v>1386.6223199999999</v>
      </c>
      <c r="X53">
        <f t="shared" si="2"/>
        <v>8.8569180319999994</v>
      </c>
      <c r="Y53">
        <f t="shared" si="3"/>
        <v>9.0644424959999998</v>
      </c>
      <c r="Z53">
        <f t="shared" si="4"/>
        <v>9.5571201759999997</v>
      </c>
      <c r="AA53">
        <f t="shared" si="5"/>
        <v>8.8106291920000004</v>
      </c>
      <c r="AB53">
        <f t="shared" si="6"/>
        <v>9.6688712480000003</v>
      </c>
      <c r="AC53">
        <f t="shared" si="7"/>
        <v>10.103509016</v>
      </c>
      <c r="AD53">
        <f t="shared" si="8"/>
        <v>10.431053216</v>
      </c>
      <c r="AE53">
        <f t="shared" si="9"/>
        <v>10.515364376000001</v>
      </c>
      <c r="AF53">
        <f t="shared" si="10"/>
        <v>10.248247224</v>
      </c>
      <c r="AG53">
        <f t="shared" si="11"/>
        <v>10.535039912</v>
      </c>
      <c r="AH53">
        <f t="shared" si="12"/>
        <v>11.012053216</v>
      </c>
      <c r="AI53">
        <f t="shared" si="13"/>
        <v>10.973404288000001</v>
      </c>
      <c r="AJ53">
        <f t="shared" si="14"/>
        <v>11.308039912</v>
      </c>
      <c r="AK53">
        <f t="shared" si="15"/>
        <v>11.315364376</v>
      </c>
      <c r="AL53">
        <f t="shared" si="16"/>
        <v>11.924106432000002</v>
      </c>
      <c r="AM53">
        <f t="shared" si="17"/>
        <v>12.670497415999998</v>
      </c>
      <c r="AN53">
        <f t="shared" si="18"/>
        <v>11.296390984</v>
      </c>
      <c r="AO53">
        <f t="shared" si="19"/>
        <v>12.358444199999999</v>
      </c>
      <c r="AP53">
        <f t="shared" si="20"/>
        <v>10.881026607999999</v>
      </c>
      <c r="AQ53">
        <f t="shared" si="21"/>
        <v>11.820430896000001</v>
      </c>
      <c r="AR53">
        <f t="shared" si="22"/>
        <v>11.827417592</v>
      </c>
      <c r="AS53">
        <f t="shared" si="23"/>
        <v>11.708417592</v>
      </c>
      <c r="AT53">
        <f t="shared" si="24"/>
        <v>11.450404288000001</v>
      </c>
      <c r="AU53">
        <f t="shared" si="25"/>
        <v>11.804430896</v>
      </c>
      <c r="AV53">
        <f t="shared" si="26"/>
        <v>11.227715448</v>
      </c>
    </row>
    <row r="54" spans="23:48" x14ac:dyDescent="0.3">
      <c r="W54">
        <v>1393.9970000000001</v>
      </c>
      <c r="X54">
        <f t="shared" si="2"/>
        <v>8.8760921999999987</v>
      </c>
      <c r="Y54">
        <f t="shared" si="3"/>
        <v>9.0850916000000002</v>
      </c>
      <c r="Z54">
        <f t="shared" si="4"/>
        <v>9.5703946000000002</v>
      </c>
      <c r="AA54">
        <f t="shared" si="5"/>
        <v>8.8334907000000005</v>
      </c>
      <c r="AB54">
        <f t="shared" si="6"/>
        <v>9.6791958000000005</v>
      </c>
      <c r="AC54">
        <f t="shared" si="7"/>
        <v>10.1130961</v>
      </c>
      <c r="AD54">
        <f t="shared" si="8"/>
        <v>10.422203600000001</v>
      </c>
      <c r="AE54">
        <f t="shared" si="9"/>
        <v>10.510202100000001</v>
      </c>
      <c r="AF54">
        <f t="shared" si="10"/>
        <v>10.290282900000001</v>
      </c>
      <c r="AG54">
        <f t="shared" si="11"/>
        <v>10.528402699999999</v>
      </c>
      <c r="AH54">
        <f t="shared" si="12"/>
        <v>11.003203600000001</v>
      </c>
      <c r="AI54">
        <f t="shared" si="13"/>
        <v>10.9616048</v>
      </c>
      <c r="AJ54">
        <f t="shared" si="14"/>
        <v>11.301402699999999</v>
      </c>
      <c r="AK54">
        <f t="shared" si="15"/>
        <v>11.3102021</v>
      </c>
      <c r="AL54">
        <f t="shared" si="16"/>
        <v>11.9064072</v>
      </c>
      <c r="AM54">
        <f t="shared" si="17"/>
        <v>12.643211099999998</v>
      </c>
      <c r="AN54">
        <f t="shared" si="18"/>
        <v>11.286803900000001</v>
      </c>
      <c r="AO54">
        <f t="shared" si="19"/>
        <v>12.340007499999999</v>
      </c>
      <c r="AP54">
        <f t="shared" si="20"/>
        <v>10.8766018</v>
      </c>
      <c r="AQ54">
        <f t="shared" si="21"/>
        <v>11.804206600000001</v>
      </c>
      <c r="AR54">
        <f t="shared" si="22"/>
        <v>11.813405700000001</v>
      </c>
      <c r="AS54">
        <f t="shared" si="23"/>
        <v>11.694405700000001</v>
      </c>
      <c r="AT54">
        <f t="shared" si="24"/>
        <v>11.4386048</v>
      </c>
      <c r="AU54">
        <f t="shared" si="25"/>
        <v>11.788206600000001</v>
      </c>
      <c r="AV54">
        <f t="shared" si="26"/>
        <v>11.219603299999999</v>
      </c>
    </row>
    <row r="55" spans="23:48" x14ac:dyDescent="0.3">
      <c r="W55">
        <v>1401.3727899999999</v>
      </c>
      <c r="X55">
        <f t="shared" si="2"/>
        <v>8.8952692539999987</v>
      </c>
      <c r="Y55">
        <f t="shared" si="3"/>
        <v>9.105743812</v>
      </c>
      <c r="Z55">
        <f t="shared" si="4"/>
        <v>9.5836710220000008</v>
      </c>
      <c r="AA55">
        <f t="shared" si="5"/>
        <v>8.8563556490000011</v>
      </c>
      <c r="AB55">
        <f t="shared" si="6"/>
        <v>9.6895219059999995</v>
      </c>
      <c r="AC55">
        <f t="shared" si="7"/>
        <v>10.122684627</v>
      </c>
      <c r="AD55">
        <f t="shared" si="8"/>
        <v>10.413352652</v>
      </c>
      <c r="AE55">
        <f t="shared" si="9"/>
        <v>10.505039047</v>
      </c>
      <c r="AF55">
        <f t="shared" si="10"/>
        <v>10.332324903</v>
      </c>
      <c r="AG55">
        <f t="shared" si="11"/>
        <v>10.521764488999999</v>
      </c>
      <c r="AH55">
        <f t="shared" si="12"/>
        <v>10.994352652</v>
      </c>
      <c r="AI55">
        <f t="shared" si="13"/>
        <v>10.949803536000001</v>
      </c>
      <c r="AJ55">
        <f t="shared" si="14"/>
        <v>11.294764488999999</v>
      </c>
      <c r="AK55">
        <f t="shared" si="15"/>
        <v>11.305039046999999</v>
      </c>
      <c r="AL55">
        <f t="shared" si="16"/>
        <v>11.888705304000002</v>
      </c>
      <c r="AM55">
        <f t="shared" si="17"/>
        <v>12.615920676999998</v>
      </c>
      <c r="AN55">
        <f t="shared" si="18"/>
        <v>11.277215373000001</v>
      </c>
      <c r="AO55">
        <f t="shared" si="19"/>
        <v>12.321568024999999</v>
      </c>
      <c r="AP55">
        <f t="shared" si="20"/>
        <v>10.872176326</v>
      </c>
      <c r="AQ55">
        <f t="shared" si="21"/>
        <v>11.787979862</v>
      </c>
      <c r="AR55">
        <f t="shared" si="22"/>
        <v>11.799391699000001</v>
      </c>
      <c r="AS55">
        <f t="shared" si="23"/>
        <v>11.680391699000001</v>
      </c>
      <c r="AT55">
        <f t="shared" si="24"/>
        <v>11.426803536000001</v>
      </c>
      <c r="AU55">
        <f t="shared" si="25"/>
        <v>11.771979862</v>
      </c>
      <c r="AV55">
        <f t="shared" si="26"/>
        <v>11.211489931000001</v>
      </c>
    </row>
    <row r="56" spans="23:48" x14ac:dyDescent="0.3">
      <c r="W56">
        <v>1408.7497100000001</v>
      </c>
      <c r="X56">
        <f t="shared" si="2"/>
        <v>8.9144492460000002</v>
      </c>
      <c r="Y56">
        <f t="shared" si="3"/>
        <v>9.1263991880000006</v>
      </c>
      <c r="Z56">
        <f t="shared" si="4"/>
        <v>9.5969494780000009</v>
      </c>
      <c r="AA56">
        <f t="shared" si="5"/>
        <v>8.8792241010000001</v>
      </c>
      <c r="AB56">
        <f t="shared" si="6"/>
        <v>9.6998495939999998</v>
      </c>
      <c r="AC56">
        <f t="shared" si="7"/>
        <v>10.132274623000001</v>
      </c>
      <c r="AD56">
        <f t="shared" si="8"/>
        <v>10.404500348000001</v>
      </c>
      <c r="AE56">
        <f t="shared" si="9"/>
        <v>10.499875203</v>
      </c>
      <c r="AF56">
        <f t="shared" si="10"/>
        <v>10.374373347000001</v>
      </c>
      <c r="AG56">
        <f t="shared" si="11"/>
        <v>10.515125261</v>
      </c>
      <c r="AH56">
        <f t="shared" si="12"/>
        <v>10.985500348</v>
      </c>
      <c r="AI56">
        <f t="shared" si="13"/>
        <v>10.938000464</v>
      </c>
      <c r="AJ56">
        <f t="shared" si="14"/>
        <v>11.288125260999999</v>
      </c>
      <c r="AK56">
        <f t="shared" si="15"/>
        <v>11.299875202999999</v>
      </c>
      <c r="AL56">
        <f t="shared" si="16"/>
        <v>11.871000696000001</v>
      </c>
      <c r="AM56">
        <f t="shared" si="17"/>
        <v>12.588626072999997</v>
      </c>
      <c r="AN56">
        <f t="shared" si="18"/>
        <v>11.267625377</v>
      </c>
      <c r="AO56">
        <f t="shared" si="19"/>
        <v>12.303125724999999</v>
      </c>
      <c r="AP56">
        <f t="shared" si="20"/>
        <v>10.867750173999999</v>
      </c>
      <c r="AQ56">
        <f t="shared" si="21"/>
        <v>11.771750638</v>
      </c>
      <c r="AR56">
        <f t="shared" si="22"/>
        <v>11.785375551</v>
      </c>
      <c r="AS56">
        <f t="shared" si="23"/>
        <v>11.666375551</v>
      </c>
      <c r="AT56">
        <f t="shared" si="24"/>
        <v>11.415000464</v>
      </c>
      <c r="AU56">
        <f t="shared" si="25"/>
        <v>11.755750638</v>
      </c>
      <c r="AV56">
        <f t="shared" si="26"/>
        <v>11.203375318999999</v>
      </c>
    </row>
    <row r="57" spans="23:48" x14ac:dyDescent="0.3">
      <c r="W57">
        <v>1416.1277399999999</v>
      </c>
      <c r="X57">
        <f t="shared" si="2"/>
        <v>8.933632123999999</v>
      </c>
      <c r="Y57">
        <f t="shared" si="3"/>
        <v>9.147057671999999</v>
      </c>
      <c r="Z57">
        <f t="shared" si="4"/>
        <v>9.6102299319999993</v>
      </c>
      <c r="AA57">
        <f t="shared" si="5"/>
        <v>8.9020959939999997</v>
      </c>
      <c r="AB57">
        <f t="shared" si="6"/>
        <v>9.710178835999999</v>
      </c>
      <c r="AC57">
        <f t="shared" si="7"/>
        <v>10.141866062</v>
      </c>
      <c r="AD57">
        <f t="shared" si="8"/>
        <v>10.395646712000001</v>
      </c>
      <c r="AE57">
        <f t="shared" si="9"/>
        <v>10.494710582000002</v>
      </c>
      <c r="AF57">
        <f t="shared" si="10"/>
        <v>10.416428117999999</v>
      </c>
      <c r="AG57">
        <f t="shared" si="11"/>
        <v>10.508485034</v>
      </c>
      <c r="AH57">
        <f t="shared" si="12"/>
        <v>10.976646712000001</v>
      </c>
      <c r="AI57">
        <f t="shared" si="13"/>
        <v>10.926195616000001</v>
      </c>
      <c r="AJ57">
        <f t="shared" si="14"/>
        <v>11.281485033999999</v>
      </c>
      <c r="AK57">
        <f t="shared" si="15"/>
        <v>11.294710582</v>
      </c>
      <c r="AL57">
        <f t="shared" si="16"/>
        <v>11.853293424</v>
      </c>
      <c r="AM57">
        <f t="shared" si="17"/>
        <v>12.561327361999998</v>
      </c>
      <c r="AN57">
        <f t="shared" si="18"/>
        <v>11.258033938000001</v>
      </c>
      <c r="AO57">
        <f t="shared" si="19"/>
        <v>12.284680649999999</v>
      </c>
      <c r="AP57">
        <f t="shared" si="20"/>
        <v>10.863323355999999</v>
      </c>
      <c r="AQ57">
        <f t="shared" si="21"/>
        <v>11.755518972000001</v>
      </c>
      <c r="AR57">
        <f t="shared" si="22"/>
        <v>11.771357294</v>
      </c>
      <c r="AS57">
        <f t="shared" si="23"/>
        <v>11.652357294</v>
      </c>
      <c r="AT57">
        <f t="shared" si="24"/>
        <v>11.403195616000001</v>
      </c>
      <c r="AU57">
        <f t="shared" si="25"/>
        <v>11.739518972000001</v>
      </c>
      <c r="AV57">
        <f t="shared" si="26"/>
        <v>11.195259485999999</v>
      </c>
    </row>
    <row r="58" spans="23:48" x14ac:dyDescent="0.3">
      <c r="W58">
        <v>1423.5069000000001</v>
      </c>
      <c r="X58">
        <f t="shared" si="2"/>
        <v>8.9528179399999992</v>
      </c>
      <c r="Y58">
        <f t="shared" si="3"/>
        <v>9.1677193199999998</v>
      </c>
      <c r="Z58">
        <f t="shared" si="4"/>
        <v>9.6235124200000008</v>
      </c>
      <c r="AA58">
        <f t="shared" si="5"/>
        <v>8.9249713899999996</v>
      </c>
      <c r="AB58">
        <f t="shared" si="6"/>
        <v>9.7205096599999994</v>
      </c>
      <c r="AC58">
        <f t="shared" si="7"/>
        <v>10.15145897</v>
      </c>
      <c r="AD58">
        <f t="shared" si="8"/>
        <v>10.386791720000002</v>
      </c>
      <c r="AE58">
        <f t="shared" si="9"/>
        <v>10.489545170000001</v>
      </c>
      <c r="AF58">
        <f t="shared" si="10"/>
        <v>10.458489330000001</v>
      </c>
      <c r="AG58">
        <f t="shared" si="11"/>
        <v>10.501843789999999</v>
      </c>
      <c r="AH58">
        <f t="shared" si="12"/>
        <v>10.967791720000001</v>
      </c>
      <c r="AI58">
        <f t="shared" si="13"/>
        <v>10.91438896</v>
      </c>
      <c r="AJ58">
        <f t="shared" si="14"/>
        <v>11.274843789999998</v>
      </c>
      <c r="AK58">
        <f t="shared" si="15"/>
        <v>11.28954517</v>
      </c>
      <c r="AL58">
        <f t="shared" si="16"/>
        <v>11.835583440000001</v>
      </c>
      <c r="AM58">
        <f t="shared" si="17"/>
        <v>12.534024469999999</v>
      </c>
      <c r="AN58">
        <f t="shared" si="18"/>
        <v>11.24844103</v>
      </c>
      <c r="AO58">
        <f t="shared" si="19"/>
        <v>12.266232749999999</v>
      </c>
      <c r="AP58">
        <f t="shared" si="20"/>
        <v>10.858895859999999</v>
      </c>
      <c r="AQ58">
        <f t="shared" si="21"/>
        <v>11.73928482</v>
      </c>
      <c r="AR58">
        <f t="shared" si="22"/>
        <v>11.757336889999999</v>
      </c>
      <c r="AS58">
        <f t="shared" si="23"/>
        <v>11.63833689</v>
      </c>
      <c r="AT58">
        <f t="shared" si="24"/>
        <v>11.39138896</v>
      </c>
      <c r="AU58">
        <f t="shared" si="25"/>
        <v>11.72328482</v>
      </c>
      <c r="AV58">
        <f t="shared" si="26"/>
        <v>11.18714241</v>
      </c>
    </row>
    <row r="59" spans="23:48" x14ac:dyDescent="0.3">
      <c r="W59">
        <v>1430.8871799999999</v>
      </c>
      <c r="X59">
        <f t="shared" si="2"/>
        <v>8.9720066679999988</v>
      </c>
      <c r="Y59">
        <f t="shared" si="3"/>
        <v>9.1883841040000007</v>
      </c>
      <c r="Z59">
        <f t="shared" si="4"/>
        <v>9.6367969240000004</v>
      </c>
      <c r="AA59">
        <f t="shared" si="5"/>
        <v>8.947850257999999</v>
      </c>
      <c r="AB59">
        <f t="shared" si="6"/>
        <v>9.7308420519999999</v>
      </c>
      <c r="AC59">
        <f t="shared" si="7"/>
        <v>10.161053334</v>
      </c>
      <c r="AD59">
        <f t="shared" si="8"/>
        <v>10.377935384000001</v>
      </c>
      <c r="AE59">
        <f t="shared" si="9"/>
        <v>10.484378974</v>
      </c>
      <c r="AF59">
        <f t="shared" si="10"/>
        <v>10.500556926</v>
      </c>
      <c r="AG59">
        <f t="shared" si="11"/>
        <v>10.495201538</v>
      </c>
      <c r="AH59">
        <f t="shared" si="12"/>
        <v>10.958935384</v>
      </c>
      <c r="AI59">
        <f t="shared" si="13"/>
        <v>10.902580512</v>
      </c>
      <c r="AJ59">
        <f t="shared" si="14"/>
        <v>11.268201538</v>
      </c>
      <c r="AK59">
        <f t="shared" si="15"/>
        <v>11.284378973999999</v>
      </c>
      <c r="AL59">
        <f t="shared" si="16"/>
        <v>11.817870768000001</v>
      </c>
      <c r="AM59">
        <f t="shared" si="17"/>
        <v>12.506717433999999</v>
      </c>
      <c r="AN59">
        <f t="shared" si="18"/>
        <v>11.238846666000001</v>
      </c>
      <c r="AO59">
        <f t="shared" si="19"/>
        <v>12.24778205</v>
      </c>
      <c r="AP59">
        <f t="shared" si="20"/>
        <v>10.854467692</v>
      </c>
      <c r="AQ59">
        <f t="shared" si="21"/>
        <v>11.723048204000001</v>
      </c>
      <c r="AR59">
        <f t="shared" si="22"/>
        <v>11.743314357999999</v>
      </c>
      <c r="AS59">
        <f t="shared" si="23"/>
        <v>11.624314357999999</v>
      </c>
      <c r="AT59">
        <f t="shared" si="24"/>
        <v>11.379580512</v>
      </c>
      <c r="AU59">
        <f t="shared" si="25"/>
        <v>11.707048203999999</v>
      </c>
      <c r="AV59">
        <f t="shared" si="26"/>
        <v>11.179024102</v>
      </c>
    </row>
    <row r="60" spans="23:48" x14ac:dyDescent="0.3">
      <c r="W60">
        <v>1438.26857</v>
      </c>
      <c r="X60">
        <f t="shared" si="2"/>
        <v>8.9911982819999992</v>
      </c>
      <c r="Y60">
        <f t="shared" si="3"/>
        <v>9.2090519959999995</v>
      </c>
      <c r="Z60">
        <f t="shared" si="4"/>
        <v>9.6500834260000001</v>
      </c>
      <c r="AA60">
        <f t="shared" si="5"/>
        <v>8.9707325669999989</v>
      </c>
      <c r="AB60">
        <f t="shared" si="6"/>
        <v>9.7411759979999992</v>
      </c>
      <c r="AC60">
        <f t="shared" si="7"/>
        <v>10.170649141</v>
      </c>
      <c r="AD60">
        <f t="shared" si="8"/>
        <v>10.369077716000001</v>
      </c>
      <c r="AE60">
        <f t="shared" si="9"/>
        <v>10.479212001</v>
      </c>
      <c r="AF60">
        <f t="shared" si="10"/>
        <v>10.542630849</v>
      </c>
      <c r="AG60">
        <f t="shared" si="11"/>
        <v>10.488558287</v>
      </c>
      <c r="AH60">
        <f t="shared" si="12"/>
        <v>10.950077716000001</v>
      </c>
      <c r="AI60">
        <f t="shared" si="13"/>
        <v>10.890770288000001</v>
      </c>
      <c r="AJ60">
        <f t="shared" si="14"/>
        <v>11.261558287</v>
      </c>
      <c r="AK60">
        <f t="shared" si="15"/>
        <v>11.279212000999999</v>
      </c>
      <c r="AL60">
        <f t="shared" si="16"/>
        <v>11.800155432</v>
      </c>
      <c r="AM60">
        <f t="shared" si="17"/>
        <v>12.479406290999998</v>
      </c>
      <c r="AN60">
        <f t="shared" si="18"/>
        <v>11.229250859</v>
      </c>
      <c r="AO60">
        <f t="shared" si="19"/>
        <v>12.229328575</v>
      </c>
      <c r="AP60">
        <f t="shared" si="20"/>
        <v>10.850038858</v>
      </c>
      <c r="AQ60">
        <f t="shared" si="21"/>
        <v>11.706809146000001</v>
      </c>
      <c r="AR60">
        <f t="shared" si="22"/>
        <v>11.729289717</v>
      </c>
      <c r="AS60">
        <f t="shared" si="23"/>
        <v>11.610289717000001</v>
      </c>
      <c r="AT60">
        <f t="shared" si="24"/>
        <v>11.367770288000001</v>
      </c>
      <c r="AU60">
        <f t="shared" si="25"/>
        <v>11.690809145999999</v>
      </c>
      <c r="AV60">
        <f t="shared" si="26"/>
        <v>11.170904573</v>
      </c>
    </row>
    <row r="61" spans="23:48" x14ac:dyDescent="0.3">
      <c r="W61">
        <v>1445.6510900000001</v>
      </c>
      <c r="X61">
        <f t="shared" si="2"/>
        <v>9.0103928339999992</v>
      </c>
      <c r="Y61">
        <f t="shared" si="3"/>
        <v>9.2297230520000006</v>
      </c>
      <c r="Z61">
        <f t="shared" si="4"/>
        <v>9.6633719619999994</v>
      </c>
      <c r="AA61">
        <f t="shared" si="5"/>
        <v>8.9936183790000008</v>
      </c>
      <c r="AB61">
        <f t="shared" si="6"/>
        <v>9.7515115259999998</v>
      </c>
      <c r="AC61">
        <f t="shared" si="7"/>
        <v>10.180246417000001</v>
      </c>
      <c r="AD61">
        <f t="shared" si="8"/>
        <v>10.360218692</v>
      </c>
      <c r="AE61">
        <f t="shared" si="9"/>
        <v>10.474044237000001</v>
      </c>
      <c r="AF61">
        <f t="shared" si="10"/>
        <v>10.584711213</v>
      </c>
      <c r="AG61">
        <f t="shared" si="11"/>
        <v>10.481914019</v>
      </c>
      <c r="AH61">
        <f t="shared" si="12"/>
        <v>10.941218692</v>
      </c>
      <c r="AI61">
        <f t="shared" si="13"/>
        <v>10.878958256000001</v>
      </c>
      <c r="AJ61">
        <f t="shared" si="14"/>
        <v>11.254914018999999</v>
      </c>
      <c r="AK61">
        <f t="shared" si="15"/>
        <v>11.274044237</v>
      </c>
      <c r="AL61">
        <f t="shared" si="16"/>
        <v>11.782437384000001</v>
      </c>
      <c r="AM61">
        <f t="shared" si="17"/>
        <v>12.452090966999997</v>
      </c>
      <c r="AN61">
        <f t="shared" si="18"/>
        <v>11.219653582999999</v>
      </c>
      <c r="AO61">
        <f t="shared" si="19"/>
        <v>12.210872275</v>
      </c>
      <c r="AP61">
        <f t="shared" si="20"/>
        <v>10.845609346</v>
      </c>
      <c r="AQ61">
        <f t="shared" si="21"/>
        <v>11.690567602</v>
      </c>
      <c r="AR61">
        <f t="shared" si="22"/>
        <v>11.715262929</v>
      </c>
      <c r="AS61">
        <f t="shared" si="23"/>
        <v>11.596262929</v>
      </c>
      <c r="AT61">
        <f t="shared" si="24"/>
        <v>11.355958256000001</v>
      </c>
      <c r="AU61">
        <f t="shared" si="25"/>
        <v>11.674567602</v>
      </c>
      <c r="AV61">
        <f t="shared" si="26"/>
        <v>11.162783801</v>
      </c>
    </row>
    <row r="62" spans="23:48" x14ac:dyDescent="0.3">
      <c r="W62">
        <v>1453.0347300000001</v>
      </c>
      <c r="X62">
        <f t="shared" si="2"/>
        <v>9.0295902979999987</v>
      </c>
      <c r="Y62">
        <f t="shared" si="3"/>
        <v>9.2503972440000002</v>
      </c>
      <c r="Z62">
        <f t="shared" si="4"/>
        <v>9.6766625140000002</v>
      </c>
      <c r="AA62">
        <f t="shared" si="5"/>
        <v>9.0165076630000005</v>
      </c>
      <c r="AB62">
        <f t="shared" si="6"/>
        <v>9.7618486220000005</v>
      </c>
      <c r="AC62">
        <f t="shared" si="7"/>
        <v>10.189845149</v>
      </c>
      <c r="AD62">
        <f t="shared" si="8"/>
        <v>10.351358324000001</v>
      </c>
      <c r="AE62">
        <f t="shared" si="9"/>
        <v>10.468875689000001</v>
      </c>
      <c r="AF62">
        <f t="shared" si="10"/>
        <v>10.626797961000001</v>
      </c>
      <c r="AG62">
        <f t="shared" si="11"/>
        <v>10.475268742999999</v>
      </c>
      <c r="AH62">
        <f t="shared" si="12"/>
        <v>10.932358324000001</v>
      </c>
      <c r="AI62">
        <f t="shared" si="13"/>
        <v>10.867144432</v>
      </c>
      <c r="AJ62">
        <f t="shared" si="14"/>
        <v>11.248268742999999</v>
      </c>
      <c r="AK62">
        <f t="shared" si="15"/>
        <v>11.268875689</v>
      </c>
      <c r="AL62">
        <f t="shared" si="16"/>
        <v>11.764716648</v>
      </c>
      <c r="AM62">
        <f t="shared" si="17"/>
        <v>12.424771498999998</v>
      </c>
      <c r="AN62">
        <f t="shared" si="18"/>
        <v>11.210054851000001</v>
      </c>
      <c r="AO62">
        <f t="shared" si="19"/>
        <v>12.192413174999999</v>
      </c>
      <c r="AP62">
        <f t="shared" si="20"/>
        <v>10.841179162</v>
      </c>
      <c r="AQ62">
        <f t="shared" si="21"/>
        <v>11.674323594000001</v>
      </c>
      <c r="AR62">
        <f t="shared" si="22"/>
        <v>11.701234013000001</v>
      </c>
      <c r="AS62">
        <f t="shared" si="23"/>
        <v>11.582234013000001</v>
      </c>
      <c r="AT62">
        <f t="shared" si="24"/>
        <v>11.344144432</v>
      </c>
      <c r="AU62">
        <f t="shared" si="25"/>
        <v>11.658323594000001</v>
      </c>
      <c r="AV62">
        <f t="shared" si="26"/>
        <v>11.154661796999999</v>
      </c>
    </row>
    <row r="63" spans="23:48" x14ac:dyDescent="0.3">
      <c r="W63">
        <v>1460.41949</v>
      </c>
      <c r="X63">
        <f t="shared" si="2"/>
        <v>9.0487906739999993</v>
      </c>
      <c r="Y63">
        <f t="shared" si="3"/>
        <v>9.2710745719999998</v>
      </c>
      <c r="Z63">
        <f t="shared" si="4"/>
        <v>9.6899550820000009</v>
      </c>
      <c r="AA63">
        <f t="shared" si="5"/>
        <v>9.0394004189999997</v>
      </c>
      <c r="AB63">
        <f t="shared" si="6"/>
        <v>9.7721872859999994</v>
      </c>
      <c r="AC63">
        <f t="shared" si="7"/>
        <v>10.199445337</v>
      </c>
      <c r="AD63">
        <f t="shared" si="8"/>
        <v>10.342496612000001</v>
      </c>
      <c r="AE63">
        <f t="shared" si="9"/>
        <v>10.463706357000001</v>
      </c>
      <c r="AF63">
        <f t="shared" si="10"/>
        <v>10.668891093000001</v>
      </c>
      <c r="AG63">
        <f t="shared" si="11"/>
        <v>10.468622458999999</v>
      </c>
      <c r="AH63">
        <f t="shared" si="12"/>
        <v>10.923496612000001</v>
      </c>
      <c r="AI63">
        <f t="shared" si="13"/>
        <v>10.855328816</v>
      </c>
      <c r="AJ63">
        <f t="shared" si="14"/>
        <v>11.241622458999998</v>
      </c>
      <c r="AK63">
        <f t="shared" si="15"/>
        <v>11.263706357</v>
      </c>
      <c r="AL63">
        <f t="shared" si="16"/>
        <v>11.746993224000001</v>
      </c>
      <c r="AM63">
        <f t="shared" si="17"/>
        <v>12.397447886999998</v>
      </c>
      <c r="AN63">
        <f t="shared" si="18"/>
        <v>11.200454663</v>
      </c>
      <c r="AO63">
        <f t="shared" si="19"/>
        <v>12.173951275</v>
      </c>
      <c r="AP63">
        <f t="shared" si="20"/>
        <v>10.836748305999999</v>
      </c>
      <c r="AQ63">
        <f t="shared" si="21"/>
        <v>11.658077122</v>
      </c>
      <c r="AR63">
        <f t="shared" si="22"/>
        <v>11.687202968999999</v>
      </c>
      <c r="AS63">
        <f t="shared" si="23"/>
        <v>11.568202969</v>
      </c>
      <c r="AT63">
        <f t="shared" si="24"/>
        <v>11.332328816</v>
      </c>
      <c r="AU63">
        <f t="shared" si="25"/>
        <v>11.642077122</v>
      </c>
      <c r="AV63">
        <f t="shared" si="26"/>
        <v>11.146538561</v>
      </c>
    </row>
    <row r="64" spans="23:48" x14ac:dyDescent="0.3">
      <c r="W64">
        <v>1467.80537</v>
      </c>
      <c r="X64">
        <f t="shared" si="2"/>
        <v>9.0679939619999992</v>
      </c>
      <c r="Y64">
        <f t="shared" si="3"/>
        <v>9.2917550359999996</v>
      </c>
      <c r="Z64">
        <f t="shared" si="4"/>
        <v>9.7032496660000014</v>
      </c>
      <c r="AA64">
        <f t="shared" si="5"/>
        <v>9.0622966470000001</v>
      </c>
      <c r="AB64">
        <f t="shared" si="6"/>
        <v>9.7825275180000002</v>
      </c>
      <c r="AC64">
        <f t="shared" si="7"/>
        <v>10.209046981</v>
      </c>
      <c r="AD64">
        <f t="shared" si="8"/>
        <v>10.333633556000001</v>
      </c>
      <c r="AE64">
        <f t="shared" si="9"/>
        <v>10.458536241000001</v>
      </c>
      <c r="AF64">
        <f t="shared" si="10"/>
        <v>10.710990609000001</v>
      </c>
      <c r="AG64">
        <f t="shared" si="11"/>
        <v>10.461975166999999</v>
      </c>
      <c r="AH64">
        <f t="shared" si="12"/>
        <v>10.914633556</v>
      </c>
      <c r="AI64">
        <f t="shared" si="13"/>
        <v>10.843511407999999</v>
      </c>
      <c r="AJ64">
        <f t="shared" si="14"/>
        <v>11.234975166999998</v>
      </c>
      <c r="AK64">
        <f t="shared" si="15"/>
        <v>11.258536241</v>
      </c>
      <c r="AL64">
        <f t="shared" si="16"/>
        <v>11.729267112</v>
      </c>
      <c r="AM64">
        <f t="shared" si="17"/>
        <v>12.370120130999998</v>
      </c>
      <c r="AN64">
        <f t="shared" si="18"/>
        <v>11.190853019</v>
      </c>
      <c r="AO64">
        <f t="shared" si="19"/>
        <v>12.155486574999999</v>
      </c>
      <c r="AP64">
        <f t="shared" si="20"/>
        <v>10.832316777999999</v>
      </c>
      <c r="AQ64">
        <f t="shared" si="21"/>
        <v>11.641828186</v>
      </c>
      <c r="AR64">
        <f t="shared" si="22"/>
        <v>11.673169797</v>
      </c>
      <c r="AS64">
        <f t="shared" si="23"/>
        <v>11.554169797</v>
      </c>
      <c r="AT64">
        <f t="shared" si="24"/>
        <v>11.320511408</v>
      </c>
      <c r="AU64">
        <f t="shared" si="25"/>
        <v>11.625828186</v>
      </c>
      <c r="AV64">
        <f t="shared" si="26"/>
        <v>11.138414093</v>
      </c>
    </row>
    <row r="65" spans="23:48" x14ac:dyDescent="0.3">
      <c r="W65">
        <v>1475.19237</v>
      </c>
      <c r="X65">
        <f t="shared" si="2"/>
        <v>9.0872001619999985</v>
      </c>
      <c r="Y65">
        <f t="shared" si="3"/>
        <v>9.3124386359999995</v>
      </c>
      <c r="Z65">
        <f t="shared" si="4"/>
        <v>9.7165462659999999</v>
      </c>
      <c r="AA65">
        <f t="shared" si="5"/>
        <v>9.0851963470000001</v>
      </c>
      <c r="AB65">
        <f t="shared" si="6"/>
        <v>9.7928693179999993</v>
      </c>
      <c r="AC65">
        <f t="shared" si="7"/>
        <v>10.218650081</v>
      </c>
      <c r="AD65">
        <f t="shared" si="8"/>
        <v>10.324769156</v>
      </c>
      <c r="AE65">
        <f t="shared" si="9"/>
        <v>10.453365341000001</v>
      </c>
      <c r="AF65">
        <f t="shared" si="10"/>
        <v>10.753096509000001</v>
      </c>
      <c r="AG65">
        <f t="shared" si="11"/>
        <v>10.455326867</v>
      </c>
      <c r="AH65">
        <f t="shared" si="12"/>
        <v>10.905769156</v>
      </c>
      <c r="AI65">
        <f t="shared" si="13"/>
        <v>10.831692208</v>
      </c>
      <c r="AJ65">
        <f t="shared" si="14"/>
        <v>11.228326867</v>
      </c>
      <c r="AK65">
        <f t="shared" si="15"/>
        <v>11.253365341</v>
      </c>
      <c r="AL65">
        <f t="shared" si="16"/>
        <v>11.711538312000002</v>
      </c>
      <c r="AM65">
        <f t="shared" si="17"/>
        <v>12.342788230999998</v>
      </c>
      <c r="AN65">
        <f t="shared" si="18"/>
        <v>11.181249919000001</v>
      </c>
      <c r="AO65">
        <f t="shared" si="19"/>
        <v>12.137019075</v>
      </c>
      <c r="AP65">
        <f t="shared" si="20"/>
        <v>10.827884577999999</v>
      </c>
      <c r="AQ65">
        <f t="shared" si="21"/>
        <v>11.625576786</v>
      </c>
      <c r="AR65">
        <f t="shared" si="22"/>
        <v>11.659134497</v>
      </c>
      <c r="AS65">
        <f t="shared" si="23"/>
        <v>11.540134497</v>
      </c>
      <c r="AT65">
        <f t="shared" si="24"/>
        <v>11.308692208</v>
      </c>
      <c r="AU65">
        <f t="shared" si="25"/>
        <v>11.609576786</v>
      </c>
      <c r="AV65">
        <f t="shared" si="26"/>
        <v>11.130288393000001</v>
      </c>
    </row>
    <row r="66" spans="23:48" x14ac:dyDescent="0.3">
      <c r="W66">
        <v>1482.5804900000001</v>
      </c>
      <c r="X66">
        <f t="shared" si="2"/>
        <v>9.1064092740000007</v>
      </c>
      <c r="Y66">
        <f t="shared" si="3"/>
        <v>9.3331253719999996</v>
      </c>
      <c r="Z66">
        <f t="shared" si="4"/>
        <v>9.7298448820000001</v>
      </c>
      <c r="AA66">
        <f t="shared" si="5"/>
        <v>9.1080995189999996</v>
      </c>
      <c r="AB66">
        <f t="shared" si="6"/>
        <v>9.8032126860000002</v>
      </c>
      <c r="AC66">
        <f t="shared" si="7"/>
        <v>10.228254637000001</v>
      </c>
      <c r="AD66">
        <f t="shared" si="8"/>
        <v>10.315903412000001</v>
      </c>
      <c r="AE66">
        <f t="shared" si="9"/>
        <v>10.448193657000001</v>
      </c>
      <c r="AF66">
        <f t="shared" si="10"/>
        <v>10.795208793</v>
      </c>
      <c r="AG66">
        <f t="shared" si="11"/>
        <v>10.448677559</v>
      </c>
      <c r="AH66">
        <f t="shared" si="12"/>
        <v>10.896903412</v>
      </c>
      <c r="AI66">
        <f t="shared" si="13"/>
        <v>10.819871215999999</v>
      </c>
      <c r="AJ66">
        <f t="shared" si="14"/>
        <v>11.221677559</v>
      </c>
      <c r="AK66">
        <f t="shared" si="15"/>
        <v>11.248193657</v>
      </c>
      <c r="AL66">
        <f t="shared" si="16"/>
        <v>11.693806824000001</v>
      </c>
      <c r="AM66">
        <f t="shared" si="17"/>
        <v>12.315452186999998</v>
      </c>
      <c r="AN66">
        <f t="shared" si="18"/>
        <v>11.171645363</v>
      </c>
      <c r="AO66">
        <f t="shared" si="19"/>
        <v>12.118548774999999</v>
      </c>
      <c r="AP66">
        <f t="shared" si="20"/>
        <v>10.823451706</v>
      </c>
      <c r="AQ66">
        <f t="shared" si="21"/>
        <v>11.609322922</v>
      </c>
      <c r="AR66">
        <f t="shared" si="22"/>
        <v>11.645097069</v>
      </c>
      <c r="AS66">
        <f t="shared" si="23"/>
        <v>11.526097069</v>
      </c>
      <c r="AT66">
        <f t="shared" si="24"/>
        <v>11.296871216</v>
      </c>
      <c r="AU66">
        <f t="shared" si="25"/>
        <v>11.593322922</v>
      </c>
      <c r="AV66">
        <f t="shared" si="26"/>
        <v>11.122161460999999</v>
      </c>
    </row>
    <row r="67" spans="23:48" x14ac:dyDescent="0.3">
      <c r="W67">
        <v>1489.96973</v>
      </c>
      <c r="X67">
        <f t="shared" si="2"/>
        <v>9.1256212979999987</v>
      </c>
      <c r="Y67">
        <f t="shared" si="3"/>
        <v>9.3538152439999998</v>
      </c>
      <c r="Z67">
        <f t="shared" si="4"/>
        <v>9.7431455140000001</v>
      </c>
      <c r="AA67">
        <f t="shared" si="5"/>
        <v>9.1310061630000003</v>
      </c>
      <c r="AB67">
        <f t="shared" si="6"/>
        <v>9.8135576219999994</v>
      </c>
      <c r="AC67">
        <f t="shared" si="7"/>
        <v>10.237860649</v>
      </c>
      <c r="AD67">
        <f t="shared" si="8"/>
        <v>10.307036324</v>
      </c>
      <c r="AE67">
        <f t="shared" si="9"/>
        <v>10.443021189000001</v>
      </c>
      <c r="AF67">
        <f t="shared" si="10"/>
        <v>10.837327461000001</v>
      </c>
      <c r="AG67">
        <f t="shared" si="11"/>
        <v>10.442027243</v>
      </c>
      <c r="AH67">
        <f t="shared" si="12"/>
        <v>10.888036324</v>
      </c>
      <c r="AI67">
        <f t="shared" si="13"/>
        <v>10.808048432</v>
      </c>
      <c r="AJ67">
        <f t="shared" si="14"/>
        <v>11.215027243</v>
      </c>
      <c r="AK67">
        <f t="shared" si="15"/>
        <v>11.243021189</v>
      </c>
      <c r="AL67">
        <f t="shared" si="16"/>
        <v>11.676072648000002</v>
      </c>
      <c r="AM67">
        <f t="shared" si="17"/>
        <v>12.288111998999998</v>
      </c>
      <c r="AN67">
        <f t="shared" si="18"/>
        <v>11.162039351000001</v>
      </c>
      <c r="AO67">
        <f t="shared" si="19"/>
        <v>12.100075674999999</v>
      </c>
      <c r="AP67">
        <f t="shared" si="20"/>
        <v>10.819018161999999</v>
      </c>
      <c r="AQ67">
        <f t="shared" si="21"/>
        <v>11.593066594</v>
      </c>
      <c r="AR67">
        <f t="shared" si="22"/>
        <v>11.631057513</v>
      </c>
      <c r="AS67">
        <f t="shared" si="23"/>
        <v>11.512057513</v>
      </c>
      <c r="AT67">
        <f t="shared" si="24"/>
        <v>11.285048432</v>
      </c>
      <c r="AU67">
        <f t="shared" si="25"/>
        <v>11.577066594</v>
      </c>
      <c r="AV67">
        <f t="shared" si="26"/>
        <v>11.114033297000001</v>
      </c>
    </row>
    <row r="68" spans="23:48" x14ac:dyDescent="0.3">
      <c r="W68">
        <v>1497.3600899999999</v>
      </c>
      <c r="X68">
        <f t="shared" si="2"/>
        <v>9.1448362339999996</v>
      </c>
      <c r="Y68">
        <f t="shared" si="3"/>
        <v>9.3745082519999983</v>
      </c>
      <c r="Z68">
        <f t="shared" si="4"/>
        <v>9.7564481619999999</v>
      </c>
      <c r="AA68">
        <f t="shared" si="5"/>
        <v>9.1539162790000006</v>
      </c>
      <c r="AB68">
        <f t="shared" si="6"/>
        <v>9.8239041259999986</v>
      </c>
      <c r="AC68">
        <f t="shared" si="7"/>
        <v>10.247468117</v>
      </c>
      <c r="AD68">
        <f t="shared" si="8"/>
        <v>10.298167892</v>
      </c>
      <c r="AE68">
        <f t="shared" si="9"/>
        <v>10.437847937000001</v>
      </c>
      <c r="AF68">
        <f t="shared" si="10"/>
        <v>10.879452513</v>
      </c>
      <c r="AG68">
        <f t="shared" si="11"/>
        <v>10.435375919</v>
      </c>
      <c r="AH68">
        <f t="shared" si="12"/>
        <v>10.879167892</v>
      </c>
      <c r="AI68">
        <f t="shared" si="13"/>
        <v>10.796223856000001</v>
      </c>
      <c r="AJ68">
        <f t="shared" si="14"/>
        <v>11.208375919</v>
      </c>
      <c r="AK68">
        <f t="shared" si="15"/>
        <v>11.237847937</v>
      </c>
      <c r="AL68">
        <f t="shared" si="16"/>
        <v>11.658335784000002</v>
      </c>
      <c r="AM68">
        <f t="shared" si="17"/>
        <v>12.260767667</v>
      </c>
      <c r="AN68">
        <f t="shared" si="18"/>
        <v>11.152431883</v>
      </c>
      <c r="AO68">
        <f t="shared" si="19"/>
        <v>12.081599774999999</v>
      </c>
      <c r="AP68">
        <f t="shared" si="20"/>
        <v>10.814583945999999</v>
      </c>
      <c r="AQ68">
        <f t="shared" si="21"/>
        <v>11.576807802000001</v>
      </c>
      <c r="AR68">
        <f t="shared" si="22"/>
        <v>11.617015829</v>
      </c>
      <c r="AS68">
        <f t="shared" si="23"/>
        <v>11.498015829</v>
      </c>
      <c r="AT68">
        <f t="shared" si="24"/>
        <v>11.273223856000001</v>
      </c>
      <c r="AU68">
        <f t="shared" si="25"/>
        <v>11.560807801999999</v>
      </c>
      <c r="AV68">
        <f t="shared" si="26"/>
        <v>11.105903901</v>
      </c>
    </row>
    <row r="69" spans="23:48" x14ac:dyDescent="0.3">
      <c r="W69">
        <v>1504.7515699999999</v>
      </c>
      <c r="X69">
        <f t="shared" si="2"/>
        <v>9.1640540819999998</v>
      </c>
      <c r="Y69">
        <f t="shared" si="3"/>
        <v>9.3952043960000005</v>
      </c>
      <c r="Z69">
        <f t="shared" si="4"/>
        <v>9.7697528259999995</v>
      </c>
      <c r="AA69">
        <f t="shared" si="5"/>
        <v>9.1768298669999986</v>
      </c>
      <c r="AB69">
        <f t="shared" si="6"/>
        <v>9.8342521979999997</v>
      </c>
      <c r="AC69">
        <f t="shared" si="7"/>
        <v>10.257077041000001</v>
      </c>
      <c r="AD69">
        <f t="shared" si="8"/>
        <v>10.289298116000001</v>
      </c>
      <c r="AE69">
        <f t="shared" si="9"/>
        <v>10.432673901000001</v>
      </c>
      <c r="AF69">
        <f t="shared" si="10"/>
        <v>10.921583949</v>
      </c>
      <c r="AG69">
        <f t="shared" si="11"/>
        <v>10.428723587</v>
      </c>
      <c r="AH69">
        <f t="shared" si="12"/>
        <v>10.870298116000001</v>
      </c>
      <c r="AI69">
        <f t="shared" si="13"/>
        <v>10.784397488</v>
      </c>
      <c r="AJ69">
        <f t="shared" si="14"/>
        <v>11.201723587</v>
      </c>
      <c r="AK69">
        <f t="shared" si="15"/>
        <v>11.232673901</v>
      </c>
      <c r="AL69">
        <f t="shared" si="16"/>
        <v>11.640596232000002</v>
      </c>
      <c r="AM69">
        <f t="shared" si="17"/>
        <v>12.233419190999999</v>
      </c>
      <c r="AN69">
        <f t="shared" si="18"/>
        <v>11.142822959</v>
      </c>
      <c r="AO69">
        <f t="shared" si="19"/>
        <v>12.063121075</v>
      </c>
      <c r="AP69">
        <f t="shared" si="20"/>
        <v>10.810149057999999</v>
      </c>
      <c r="AQ69">
        <f t="shared" si="21"/>
        <v>11.560546546000001</v>
      </c>
      <c r="AR69">
        <f t="shared" si="22"/>
        <v>11.602972016999999</v>
      </c>
      <c r="AS69">
        <f t="shared" si="23"/>
        <v>11.483972016999999</v>
      </c>
      <c r="AT69">
        <f t="shared" si="24"/>
        <v>11.261397488</v>
      </c>
      <c r="AU69">
        <f t="shared" si="25"/>
        <v>11.544546545999999</v>
      </c>
      <c r="AV69">
        <f t="shared" si="26"/>
        <v>11.097773273</v>
      </c>
    </row>
    <row r="70" spans="23:48" x14ac:dyDescent="0.3">
      <c r="W70">
        <v>1512.14417</v>
      </c>
      <c r="X70">
        <f t="shared" ref="X70:X133" si="27">0.0026*W70+5.2517</f>
        <v>9.1832748419999994</v>
      </c>
      <c r="Y70">
        <f t="shared" ref="Y70:Y133" si="28">0.0028*W70+5.1819</f>
        <v>9.4159036759999992</v>
      </c>
      <c r="Z70">
        <f t="shared" ref="Z70:Z133" si="29">0.0018*W70+7.0612</f>
        <v>9.7830595060000007</v>
      </c>
      <c r="AA70">
        <f t="shared" ref="AA70:AA133" si="30">0.0031*W70+4.5121</f>
        <v>9.1997469269999996</v>
      </c>
      <c r="AB70">
        <f t="shared" ref="AB70:AB133" si="31">0.0014*W70+7.7276</f>
        <v>9.8446018379999991</v>
      </c>
      <c r="AC70">
        <f t="shared" ref="AC70:AC133" si="32">0.0013*W70+8.3009</f>
        <v>10.266687421</v>
      </c>
      <c r="AD70">
        <f t="shared" ref="AD70:AD133" si="33">-0.0012*W70+12.095</f>
        <v>10.280426996000001</v>
      </c>
      <c r="AE70">
        <f t="shared" ref="AE70:AE133" si="34">-0.0007*W70+11.486</f>
        <v>10.427499081000001</v>
      </c>
      <c r="AF70">
        <f t="shared" ref="AF70:AF133" si="35">0.0057*W70+2.3445</f>
        <v>10.963721769000001</v>
      </c>
      <c r="AG70">
        <f t="shared" ref="AG70:AG133" si="36">-0.0009*W70+11.783</f>
        <v>10.422070246999999</v>
      </c>
      <c r="AH70">
        <f t="shared" ref="AH70:AH133" si="37">-0.0012*W70+12.676</f>
        <v>10.861426996</v>
      </c>
      <c r="AI70">
        <f t="shared" ref="AI70:AI133" si="38">-0.0016*W70+13.192</f>
        <v>10.772569327999999</v>
      </c>
      <c r="AJ70">
        <f t="shared" ref="AJ70:AJ133" si="39">-0.0009*W70+12.556</f>
        <v>11.195070246999999</v>
      </c>
      <c r="AK70">
        <f t="shared" ref="AK70:AK133" si="40">-0.0007*W70+12.286</f>
        <v>11.227499080999999</v>
      </c>
      <c r="AL70">
        <f t="shared" ref="AL70:AL133" si="41">-0.0024*W70+15.252</f>
        <v>11.622853992000001</v>
      </c>
      <c r="AM70">
        <f t="shared" ref="AM70:AM133" si="42">-0.0037*W70+17.801</f>
        <v>12.206066570999997</v>
      </c>
      <c r="AN70">
        <f t="shared" ref="AN70:AN133" si="43">-0.0013*W70+13.099</f>
        <v>11.133212579</v>
      </c>
      <c r="AO70">
        <f t="shared" ref="AO70:AO133" si="44">-0.0025*W70+15.825</f>
        <v>12.044639575</v>
      </c>
      <c r="AP70">
        <f t="shared" ref="AP70:AP133" si="45">-0.0006*W70+11.713</f>
        <v>10.805713497999999</v>
      </c>
      <c r="AQ70">
        <f t="shared" ref="AQ70:AQ133" si="46">-0.0022*W70+14.871</f>
        <v>11.544282826</v>
      </c>
      <c r="AR70">
        <f t="shared" ref="AR70:AR133" si="47">-0.0019*W70+14.462</f>
        <v>11.588926077</v>
      </c>
      <c r="AS70">
        <f t="shared" ref="AS70:AS133" si="48">-0.0019*W70+14.343</f>
        <v>11.469926077</v>
      </c>
      <c r="AT70">
        <f t="shared" ref="AT70:AT133" si="49">-0.0016*W70+13.669</f>
        <v>11.249569328</v>
      </c>
      <c r="AU70">
        <f t="shared" ref="AU70:AU133" si="50">-0.0022*W70+14.855</f>
        <v>11.528282826</v>
      </c>
      <c r="AV70">
        <f t="shared" ref="AV70:AV133" si="51">-0.0011*W70+12.753</f>
        <v>11.089641413000001</v>
      </c>
    </row>
    <row r="71" spans="23:48" x14ac:dyDescent="0.3">
      <c r="W71">
        <v>1519.5379</v>
      </c>
      <c r="X71">
        <f t="shared" si="27"/>
        <v>9.2024985400000006</v>
      </c>
      <c r="Y71">
        <f t="shared" si="28"/>
        <v>9.4366061200000004</v>
      </c>
      <c r="Z71">
        <f t="shared" si="29"/>
        <v>9.7963682199999997</v>
      </c>
      <c r="AA71">
        <f t="shared" si="30"/>
        <v>9.2226674899999992</v>
      </c>
      <c r="AB71">
        <f t="shared" si="31"/>
        <v>9.8549530599999997</v>
      </c>
      <c r="AC71">
        <f t="shared" si="32"/>
        <v>10.276299270000001</v>
      </c>
      <c r="AD71">
        <f t="shared" si="33"/>
        <v>10.27155452</v>
      </c>
      <c r="AE71">
        <f t="shared" si="34"/>
        <v>10.42232347</v>
      </c>
      <c r="AF71">
        <f t="shared" si="35"/>
        <v>11.00586603</v>
      </c>
      <c r="AG71">
        <f t="shared" si="36"/>
        <v>10.41541589</v>
      </c>
      <c r="AH71">
        <f t="shared" si="37"/>
        <v>10.85255452</v>
      </c>
      <c r="AI71">
        <f t="shared" si="38"/>
        <v>10.760739360000001</v>
      </c>
      <c r="AJ71">
        <f t="shared" si="39"/>
        <v>11.18841589</v>
      </c>
      <c r="AK71">
        <f t="shared" si="40"/>
        <v>11.222323469999999</v>
      </c>
      <c r="AL71">
        <f t="shared" si="41"/>
        <v>11.60510904</v>
      </c>
      <c r="AM71">
        <f t="shared" si="42"/>
        <v>12.178709769999998</v>
      </c>
      <c r="AN71">
        <f t="shared" si="43"/>
        <v>11.12360073</v>
      </c>
      <c r="AO71">
        <f t="shared" si="44"/>
        <v>12.026155249999999</v>
      </c>
      <c r="AP71">
        <f t="shared" si="45"/>
        <v>10.801277259999999</v>
      </c>
      <c r="AQ71">
        <f t="shared" si="46"/>
        <v>11.528016620000001</v>
      </c>
      <c r="AR71">
        <f t="shared" si="47"/>
        <v>11.574877989999999</v>
      </c>
      <c r="AS71">
        <f t="shared" si="48"/>
        <v>11.455877989999999</v>
      </c>
      <c r="AT71">
        <f t="shared" si="49"/>
        <v>11.237739360000001</v>
      </c>
      <c r="AU71">
        <f t="shared" si="50"/>
        <v>11.512016620000001</v>
      </c>
      <c r="AV71">
        <f t="shared" si="51"/>
        <v>11.08150831</v>
      </c>
    </row>
    <row r="72" spans="23:48" x14ac:dyDescent="0.3">
      <c r="W72">
        <v>1526.93274</v>
      </c>
      <c r="X72">
        <f t="shared" si="27"/>
        <v>9.2217251239999989</v>
      </c>
      <c r="Y72">
        <f t="shared" si="28"/>
        <v>9.4573116719999994</v>
      </c>
      <c r="Z72">
        <f t="shared" si="29"/>
        <v>9.8096789320000006</v>
      </c>
      <c r="AA72">
        <f t="shared" si="30"/>
        <v>9.2455914939999992</v>
      </c>
      <c r="AB72">
        <f t="shared" si="31"/>
        <v>9.8653058359999992</v>
      </c>
      <c r="AC72">
        <f t="shared" si="32"/>
        <v>10.285912562</v>
      </c>
      <c r="AD72">
        <f t="shared" si="33"/>
        <v>10.262680712000002</v>
      </c>
      <c r="AE72">
        <f t="shared" si="34"/>
        <v>10.417147082000001</v>
      </c>
      <c r="AF72">
        <f t="shared" si="35"/>
        <v>11.048016618</v>
      </c>
      <c r="AG72">
        <f t="shared" si="36"/>
        <v>10.408760533999999</v>
      </c>
      <c r="AH72">
        <f t="shared" si="37"/>
        <v>10.843680712000001</v>
      </c>
      <c r="AI72">
        <f t="shared" si="38"/>
        <v>10.748907616</v>
      </c>
      <c r="AJ72">
        <f t="shared" si="39"/>
        <v>11.181760533999999</v>
      </c>
      <c r="AK72">
        <f t="shared" si="40"/>
        <v>11.217147082</v>
      </c>
      <c r="AL72">
        <f t="shared" si="41"/>
        <v>11.587361424000001</v>
      </c>
      <c r="AM72">
        <f t="shared" si="42"/>
        <v>12.151348861999999</v>
      </c>
      <c r="AN72">
        <f t="shared" si="43"/>
        <v>11.113987438000001</v>
      </c>
      <c r="AO72">
        <f t="shared" si="44"/>
        <v>12.007668149999999</v>
      </c>
      <c r="AP72">
        <f t="shared" si="45"/>
        <v>10.796840355999999</v>
      </c>
      <c r="AQ72">
        <f t="shared" si="46"/>
        <v>11.511747972</v>
      </c>
      <c r="AR72">
        <f t="shared" si="47"/>
        <v>11.560827794</v>
      </c>
      <c r="AS72">
        <f t="shared" si="48"/>
        <v>11.441827794</v>
      </c>
      <c r="AT72">
        <f t="shared" si="49"/>
        <v>11.225907616000001</v>
      </c>
      <c r="AU72">
        <f t="shared" si="50"/>
        <v>11.495747972</v>
      </c>
      <c r="AV72">
        <f t="shared" si="51"/>
        <v>11.073373986</v>
      </c>
    </row>
    <row r="73" spans="23:48" x14ac:dyDescent="0.3">
      <c r="W73">
        <v>1534.3287</v>
      </c>
      <c r="X73">
        <f t="shared" si="27"/>
        <v>9.2409546200000001</v>
      </c>
      <c r="Y73">
        <f t="shared" si="28"/>
        <v>9.4780203599999986</v>
      </c>
      <c r="Z73">
        <f t="shared" si="29"/>
        <v>9.8229916599999996</v>
      </c>
      <c r="AA73">
        <f t="shared" si="30"/>
        <v>9.2685189700000006</v>
      </c>
      <c r="AB73">
        <f t="shared" si="31"/>
        <v>9.8756601800000006</v>
      </c>
      <c r="AC73">
        <f t="shared" si="32"/>
        <v>10.295527310000001</v>
      </c>
      <c r="AD73">
        <f t="shared" si="33"/>
        <v>10.25380556</v>
      </c>
      <c r="AE73">
        <f t="shared" si="34"/>
        <v>10.41196991</v>
      </c>
      <c r="AF73">
        <f t="shared" si="35"/>
        <v>11.090173590000001</v>
      </c>
      <c r="AG73">
        <f t="shared" si="36"/>
        <v>10.402104169999999</v>
      </c>
      <c r="AH73">
        <f t="shared" si="37"/>
        <v>10.83480556</v>
      </c>
      <c r="AI73">
        <f t="shared" si="38"/>
        <v>10.737074079999999</v>
      </c>
      <c r="AJ73">
        <f t="shared" si="39"/>
        <v>11.175104169999999</v>
      </c>
      <c r="AK73">
        <f t="shared" si="40"/>
        <v>11.211969910000001</v>
      </c>
      <c r="AL73">
        <f t="shared" si="41"/>
        <v>11.569611120000001</v>
      </c>
      <c r="AM73">
        <f t="shared" si="42"/>
        <v>12.123983809999999</v>
      </c>
      <c r="AN73">
        <f t="shared" si="43"/>
        <v>11.10437269</v>
      </c>
      <c r="AO73">
        <f t="shared" si="44"/>
        <v>11.989178249999998</v>
      </c>
      <c r="AP73">
        <f t="shared" si="45"/>
        <v>10.79240278</v>
      </c>
      <c r="AQ73">
        <f t="shared" si="46"/>
        <v>11.49547686</v>
      </c>
      <c r="AR73">
        <f t="shared" si="47"/>
        <v>11.54677547</v>
      </c>
      <c r="AS73">
        <f t="shared" si="48"/>
        <v>11.42777547</v>
      </c>
      <c r="AT73">
        <f t="shared" si="49"/>
        <v>11.21407408</v>
      </c>
      <c r="AU73">
        <f t="shared" si="50"/>
        <v>11.47947686</v>
      </c>
      <c r="AV73">
        <f t="shared" si="51"/>
        <v>11.065238430000001</v>
      </c>
    </row>
    <row r="74" spans="23:48" x14ac:dyDescent="0.3">
      <c r="W74">
        <v>1541.72579</v>
      </c>
      <c r="X74">
        <f t="shared" si="27"/>
        <v>9.2601870539999993</v>
      </c>
      <c r="Y74">
        <f t="shared" si="28"/>
        <v>9.4987322120000002</v>
      </c>
      <c r="Z74">
        <f t="shared" si="29"/>
        <v>9.8363064219999998</v>
      </c>
      <c r="AA74">
        <f t="shared" si="30"/>
        <v>9.2914499490000004</v>
      </c>
      <c r="AB74">
        <f t="shared" si="31"/>
        <v>9.8860161059999996</v>
      </c>
      <c r="AC74">
        <f t="shared" si="32"/>
        <v>10.305143527</v>
      </c>
      <c r="AD74">
        <f t="shared" si="33"/>
        <v>10.244929052000002</v>
      </c>
      <c r="AE74">
        <f t="shared" si="34"/>
        <v>10.406791947</v>
      </c>
      <c r="AF74">
        <f t="shared" si="35"/>
        <v>11.132337003</v>
      </c>
      <c r="AG74">
        <f t="shared" si="36"/>
        <v>10.395446788999999</v>
      </c>
      <c r="AH74">
        <f t="shared" si="37"/>
        <v>10.825929052000001</v>
      </c>
      <c r="AI74">
        <f t="shared" si="38"/>
        <v>10.725238736</v>
      </c>
      <c r="AJ74">
        <f t="shared" si="39"/>
        <v>11.168446788999999</v>
      </c>
      <c r="AK74">
        <f t="shared" si="40"/>
        <v>11.206791946999999</v>
      </c>
      <c r="AL74">
        <f t="shared" si="41"/>
        <v>11.551858104000001</v>
      </c>
      <c r="AM74">
        <f t="shared" si="42"/>
        <v>12.096614576999999</v>
      </c>
      <c r="AN74">
        <f t="shared" si="43"/>
        <v>11.094756473</v>
      </c>
      <c r="AO74">
        <f t="shared" si="44"/>
        <v>11.970685525</v>
      </c>
      <c r="AP74">
        <f t="shared" si="45"/>
        <v>10.787964526</v>
      </c>
      <c r="AQ74">
        <f t="shared" si="46"/>
        <v>11.479203262</v>
      </c>
      <c r="AR74">
        <f t="shared" si="47"/>
        <v>11.532720999</v>
      </c>
      <c r="AS74">
        <f t="shared" si="48"/>
        <v>11.413720999000001</v>
      </c>
      <c r="AT74">
        <f t="shared" si="49"/>
        <v>11.202238736</v>
      </c>
      <c r="AU74">
        <f t="shared" si="50"/>
        <v>11.463203262</v>
      </c>
      <c r="AV74">
        <f t="shared" si="51"/>
        <v>11.057101631</v>
      </c>
    </row>
    <row r="75" spans="23:48" x14ac:dyDescent="0.3">
      <c r="W75">
        <v>1549.12399</v>
      </c>
      <c r="X75">
        <f t="shared" si="27"/>
        <v>9.2794223739999993</v>
      </c>
      <c r="Y75">
        <f t="shared" si="28"/>
        <v>9.5194471719999996</v>
      </c>
      <c r="Z75">
        <f t="shared" si="29"/>
        <v>9.8496231820000002</v>
      </c>
      <c r="AA75">
        <f t="shared" si="30"/>
        <v>9.314384368999999</v>
      </c>
      <c r="AB75">
        <f t="shared" si="31"/>
        <v>9.8963735859999993</v>
      </c>
      <c r="AC75">
        <f t="shared" si="32"/>
        <v>10.314761187</v>
      </c>
      <c r="AD75">
        <f t="shared" si="33"/>
        <v>10.236051212000001</v>
      </c>
      <c r="AE75">
        <f t="shared" si="34"/>
        <v>10.401613207</v>
      </c>
      <c r="AF75">
        <f t="shared" si="35"/>
        <v>11.174506743</v>
      </c>
      <c r="AG75">
        <f t="shared" si="36"/>
        <v>10.388788409</v>
      </c>
      <c r="AH75">
        <f t="shared" si="37"/>
        <v>10.817051212000001</v>
      </c>
      <c r="AI75">
        <f t="shared" si="38"/>
        <v>10.713401616000001</v>
      </c>
      <c r="AJ75">
        <f t="shared" si="39"/>
        <v>11.161788409</v>
      </c>
      <c r="AK75">
        <f t="shared" si="40"/>
        <v>11.201613206999999</v>
      </c>
      <c r="AL75">
        <f t="shared" si="41"/>
        <v>11.534102424</v>
      </c>
      <c r="AM75">
        <f t="shared" si="42"/>
        <v>12.069241236999998</v>
      </c>
      <c r="AN75">
        <f t="shared" si="43"/>
        <v>11.085138813</v>
      </c>
      <c r="AO75">
        <f t="shared" si="44"/>
        <v>11.952190025</v>
      </c>
      <c r="AP75">
        <f t="shared" si="45"/>
        <v>10.783525606</v>
      </c>
      <c r="AQ75">
        <f t="shared" si="46"/>
        <v>11.462927222000001</v>
      </c>
      <c r="AR75">
        <f t="shared" si="47"/>
        <v>11.518664419</v>
      </c>
      <c r="AS75">
        <f t="shared" si="48"/>
        <v>11.399664419</v>
      </c>
      <c r="AT75">
        <f t="shared" si="49"/>
        <v>11.190401616000001</v>
      </c>
      <c r="AU75">
        <f t="shared" si="50"/>
        <v>11.446927221999999</v>
      </c>
      <c r="AV75">
        <f t="shared" si="51"/>
        <v>11.048963611</v>
      </c>
    </row>
    <row r="76" spans="23:48" x14ac:dyDescent="0.3">
      <c r="W76">
        <v>1556.52332</v>
      </c>
      <c r="X76">
        <f t="shared" si="27"/>
        <v>9.2986606320000007</v>
      </c>
      <c r="Y76">
        <f t="shared" si="28"/>
        <v>9.5401652959999996</v>
      </c>
      <c r="Z76">
        <f t="shared" si="29"/>
        <v>9.8629419760000001</v>
      </c>
      <c r="AA76">
        <f t="shared" si="30"/>
        <v>9.3373222919999996</v>
      </c>
      <c r="AB76">
        <f t="shared" si="31"/>
        <v>9.9067326480000002</v>
      </c>
      <c r="AC76">
        <f t="shared" si="32"/>
        <v>10.324380316000001</v>
      </c>
      <c r="AD76">
        <f t="shared" si="33"/>
        <v>10.227172016000001</v>
      </c>
      <c r="AE76">
        <f t="shared" si="34"/>
        <v>10.396433676000001</v>
      </c>
      <c r="AF76">
        <f t="shared" si="35"/>
        <v>11.216682924000001</v>
      </c>
      <c r="AG76">
        <f t="shared" si="36"/>
        <v>10.382129012</v>
      </c>
      <c r="AH76">
        <f t="shared" si="37"/>
        <v>10.808172016</v>
      </c>
      <c r="AI76">
        <f t="shared" si="38"/>
        <v>10.701562687999999</v>
      </c>
      <c r="AJ76">
        <f t="shared" si="39"/>
        <v>11.155129012</v>
      </c>
      <c r="AK76">
        <f t="shared" si="40"/>
        <v>11.196433676</v>
      </c>
      <c r="AL76">
        <f t="shared" si="41"/>
        <v>11.516344032000001</v>
      </c>
      <c r="AM76">
        <f t="shared" si="42"/>
        <v>12.041863715999998</v>
      </c>
      <c r="AN76">
        <f t="shared" si="43"/>
        <v>11.075519684</v>
      </c>
      <c r="AO76">
        <f t="shared" si="44"/>
        <v>11.933691699999999</v>
      </c>
      <c r="AP76">
        <f t="shared" si="45"/>
        <v>10.779086008</v>
      </c>
      <c r="AQ76">
        <f t="shared" si="46"/>
        <v>11.446648696</v>
      </c>
      <c r="AR76">
        <f t="shared" si="47"/>
        <v>11.504605692</v>
      </c>
      <c r="AS76">
        <f t="shared" si="48"/>
        <v>11.385605692</v>
      </c>
      <c r="AT76">
        <f t="shared" si="49"/>
        <v>11.178562688</v>
      </c>
      <c r="AU76">
        <f t="shared" si="50"/>
        <v>11.430648696</v>
      </c>
      <c r="AV76">
        <f t="shared" si="51"/>
        <v>11.040824347999999</v>
      </c>
    </row>
    <row r="77" spans="23:48" x14ac:dyDescent="0.3">
      <c r="W77">
        <v>1563.9237599999999</v>
      </c>
      <c r="X77">
        <f t="shared" si="27"/>
        <v>9.3179017759999994</v>
      </c>
      <c r="Y77">
        <f t="shared" si="28"/>
        <v>9.5608865279999993</v>
      </c>
      <c r="Z77">
        <f t="shared" si="29"/>
        <v>9.8762627680000001</v>
      </c>
      <c r="AA77">
        <f t="shared" si="30"/>
        <v>9.3602636560000008</v>
      </c>
      <c r="AB77">
        <f t="shared" si="31"/>
        <v>9.917093264</v>
      </c>
      <c r="AC77">
        <f t="shared" si="32"/>
        <v>10.334000888</v>
      </c>
      <c r="AD77">
        <f t="shared" si="33"/>
        <v>10.218291488</v>
      </c>
      <c r="AE77">
        <f t="shared" si="34"/>
        <v>10.391253368000001</v>
      </c>
      <c r="AF77">
        <f t="shared" si="35"/>
        <v>11.258865432</v>
      </c>
      <c r="AG77">
        <f t="shared" si="36"/>
        <v>10.375468615999999</v>
      </c>
      <c r="AH77">
        <f t="shared" si="37"/>
        <v>10.799291488</v>
      </c>
      <c r="AI77">
        <f t="shared" si="38"/>
        <v>10.689721984</v>
      </c>
      <c r="AJ77">
        <f t="shared" si="39"/>
        <v>11.148468615999999</v>
      </c>
      <c r="AK77">
        <f t="shared" si="40"/>
        <v>11.191253368</v>
      </c>
      <c r="AL77">
        <f t="shared" si="41"/>
        <v>11.498582976000002</v>
      </c>
      <c r="AM77">
        <f t="shared" si="42"/>
        <v>12.014482087999998</v>
      </c>
      <c r="AN77">
        <f t="shared" si="43"/>
        <v>11.065899112</v>
      </c>
      <c r="AO77">
        <f t="shared" si="44"/>
        <v>11.915190599999999</v>
      </c>
      <c r="AP77">
        <f t="shared" si="45"/>
        <v>10.774645743999999</v>
      </c>
      <c r="AQ77">
        <f t="shared" si="46"/>
        <v>11.430367728</v>
      </c>
      <c r="AR77">
        <f t="shared" si="47"/>
        <v>11.490544856</v>
      </c>
      <c r="AS77">
        <f t="shared" si="48"/>
        <v>11.371544856</v>
      </c>
      <c r="AT77">
        <f t="shared" si="49"/>
        <v>11.166721984</v>
      </c>
      <c r="AU77">
        <f t="shared" si="50"/>
        <v>11.414367728</v>
      </c>
      <c r="AV77">
        <f t="shared" si="51"/>
        <v>11.032683863999999</v>
      </c>
    </row>
    <row r="78" spans="23:48" x14ac:dyDescent="0.3">
      <c r="W78">
        <v>1571.3253299999999</v>
      </c>
      <c r="X78">
        <f t="shared" si="27"/>
        <v>9.3371458579999995</v>
      </c>
      <c r="Y78">
        <f t="shared" si="28"/>
        <v>9.5816109239999996</v>
      </c>
      <c r="Z78">
        <f t="shared" si="29"/>
        <v>9.8895855939999997</v>
      </c>
      <c r="AA78">
        <f t="shared" si="30"/>
        <v>9.3832085230000004</v>
      </c>
      <c r="AB78">
        <f t="shared" si="31"/>
        <v>9.9274554619999993</v>
      </c>
      <c r="AC78">
        <f t="shared" si="32"/>
        <v>10.343622929</v>
      </c>
      <c r="AD78">
        <f t="shared" si="33"/>
        <v>10.209409604000001</v>
      </c>
      <c r="AE78">
        <f t="shared" si="34"/>
        <v>10.386072269000001</v>
      </c>
      <c r="AF78">
        <f t="shared" si="35"/>
        <v>11.301054381</v>
      </c>
      <c r="AG78">
        <f t="shared" si="36"/>
        <v>10.368807202999999</v>
      </c>
      <c r="AH78">
        <f t="shared" si="37"/>
        <v>10.790409604000001</v>
      </c>
      <c r="AI78">
        <f t="shared" si="38"/>
        <v>10.677879472000001</v>
      </c>
      <c r="AJ78">
        <f t="shared" si="39"/>
        <v>11.141807202999999</v>
      </c>
      <c r="AK78">
        <f t="shared" si="40"/>
        <v>11.186072269</v>
      </c>
      <c r="AL78">
        <f t="shared" si="41"/>
        <v>11.480819208000002</v>
      </c>
      <c r="AM78">
        <f t="shared" si="42"/>
        <v>11.987096278999999</v>
      </c>
      <c r="AN78">
        <f t="shared" si="43"/>
        <v>11.056277071</v>
      </c>
      <c r="AO78">
        <f t="shared" si="44"/>
        <v>11.896686675</v>
      </c>
      <c r="AP78">
        <f t="shared" si="45"/>
        <v>10.770204801999999</v>
      </c>
      <c r="AQ78">
        <f t="shared" si="46"/>
        <v>11.414084274</v>
      </c>
      <c r="AR78">
        <f t="shared" si="47"/>
        <v>11.476481873000001</v>
      </c>
      <c r="AS78">
        <f t="shared" si="48"/>
        <v>11.357481873000001</v>
      </c>
      <c r="AT78">
        <f t="shared" si="49"/>
        <v>11.154879472000001</v>
      </c>
      <c r="AU78">
        <f t="shared" si="50"/>
        <v>11.398084274</v>
      </c>
      <c r="AV78">
        <f t="shared" si="51"/>
        <v>11.024542137000001</v>
      </c>
    </row>
    <row r="79" spans="23:48" x14ac:dyDescent="0.3">
      <c r="W79">
        <v>1578.72801</v>
      </c>
      <c r="X79">
        <f t="shared" si="27"/>
        <v>9.3563928260000004</v>
      </c>
      <c r="Y79">
        <f t="shared" si="28"/>
        <v>9.6023384279999995</v>
      </c>
      <c r="Z79">
        <f t="shared" si="29"/>
        <v>9.9029104180000012</v>
      </c>
      <c r="AA79">
        <f t="shared" si="30"/>
        <v>9.4061568310000006</v>
      </c>
      <c r="AB79">
        <f t="shared" si="31"/>
        <v>9.9378192139999992</v>
      </c>
      <c r="AC79">
        <f t="shared" si="32"/>
        <v>10.353246413000001</v>
      </c>
      <c r="AD79">
        <f t="shared" si="33"/>
        <v>10.200526388</v>
      </c>
      <c r="AE79">
        <f t="shared" si="34"/>
        <v>10.380890393000001</v>
      </c>
      <c r="AF79">
        <f t="shared" si="35"/>
        <v>11.343249657000001</v>
      </c>
      <c r="AG79">
        <f t="shared" si="36"/>
        <v>10.362144790999999</v>
      </c>
      <c r="AH79">
        <f t="shared" si="37"/>
        <v>10.781526388</v>
      </c>
      <c r="AI79">
        <f t="shared" si="38"/>
        <v>10.666035184</v>
      </c>
      <c r="AJ79">
        <f t="shared" si="39"/>
        <v>11.135144790999998</v>
      </c>
      <c r="AK79">
        <f t="shared" si="40"/>
        <v>11.180890393</v>
      </c>
      <c r="AL79">
        <f t="shared" si="41"/>
        <v>11.463052776000001</v>
      </c>
      <c r="AM79">
        <f t="shared" si="42"/>
        <v>11.959706362999999</v>
      </c>
      <c r="AN79">
        <f t="shared" si="43"/>
        <v>11.046653587</v>
      </c>
      <c r="AO79">
        <f t="shared" si="44"/>
        <v>11.878179974999998</v>
      </c>
      <c r="AP79">
        <f t="shared" si="45"/>
        <v>10.765763194</v>
      </c>
      <c r="AQ79">
        <f t="shared" si="46"/>
        <v>11.397798378000001</v>
      </c>
      <c r="AR79">
        <f t="shared" si="47"/>
        <v>11.462416781</v>
      </c>
      <c r="AS79">
        <f t="shared" si="48"/>
        <v>11.343416781</v>
      </c>
      <c r="AT79">
        <f t="shared" si="49"/>
        <v>11.143035184</v>
      </c>
      <c r="AU79">
        <f t="shared" si="50"/>
        <v>11.381798377999999</v>
      </c>
      <c r="AV79">
        <f t="shared" si="51"/>
        <v>11.016399188999999</v>
      </c>
    </row>
    <row r="80" spans="23:48" x14ac:dyDescent="0.3">
      <c r="W80">
        <v>1586.1318200000001</v>
      </c>
      <c r="X80">
        <f t="shared" si="27"/>
        <v>9.3756427319999993</v>
      </c>
      <c r="Y80">
        <f t="shared" si="28"/>
        <v>9.623069096</v>
      </c>
      <c r="Z80">
        <f t="shared" si="29"/>
        <v>9.9162372760000004</v>
      </c>
      <c r="AA80">
        <f t="shared" si="30"/>
        <v>9.4291086419999992</v>
      </c>
      <c r="AB80">
        <f t="shared" si="31"/>
        <v>9.9481845480000004</v>
      </c>
      <c r="AC80">
        <f t="shared" si="32"/>
        <v>10.362871366</v>
      </c>
      <c r="AD80">
        <f t="shared" si="33"/>
        <v>10.191641816000001</v>
      </c>
      <c r="AE80">
        <f t="shared" si="34"/>
        <v>10.375707726</v>
      </c>
      <c r="AF80">
        <f t="shared" si="35"/>
        <v>11.385451374000001</v>
      </c>
      <c r="AG80">
        <f t="shared" si="36"/>
        <v>10.355481361999999</v>
      </c>
      <c r="AH80">
        <f t="shared" si="37"/>
        <v>10.772641816</v>
      </c>
      <c r="AI80">
        <f t="shared" si="38"/>
        <v>10.654189087999999</v>
      </c>
      <c r="AJ80">
        <f t="shared" si="39"/>
        <v>11.128481361999999</v>
      </c>
      <c r="AK80">
        <f t="shared" si="40"/>
        <v>11.175707725999999</v>
      </c>
      <c r="AL80">
        <f t="shared" si="41"/>
        <v>11.445283632000001</v>
      </c>
      <c r="AM80">
        <f t="shared" si="42"/>
        <v>11.932312265999997</v>
      </c>
      <c r="AN80">
        <f t="shared" si="43"/>
        <v>11.037028634</v>
      </c>
      <c r="AO80">
        <f t="shared" si="44"/>
        <v>11.859670449999999</v>
      </c>
      <c r="AP80">
        <f t="shared" si="45"/>
        <v>10.761320907999998</v>
      </c>
      <c r="AQ80">
        <f t="shared" si="46"/>
        <v>11.381509996</v>
      </c>
      <c r="AR80">
        <f t="shared" si="47"/>
        <v>11.448349541999999</v>
      </c>
      <c r="AS80">
        <f t="shared" si="48"/>
        <v>11.329349541999999</v>
      </c>
      <c r="AT80">
        <f t="shared" si="49"/>
        <v>11.131189087999999</v>
      </c>
      <c r="AU80">
        <f t="shared" si="50"/>
        <v>11.365509996</v>
      </c>
      <c r="AV80">
        <f t="shared" si="51"/>
        <v>11.008254998</v>
      </c>
    </row>
    <row r="81" spans="23:48" x14ac:dyDescent="0.3">
      <c r="W81">
        <v>1593.53675</v>
      </c>
      <c r="X81">
        <f t="shared" si="27"/>
        <v>9.3948955499999993</v>
      </c>
      <c r="Y81">
        <f t="shared" si="28"/>
        <v>9.6438029000000007</v>
      </c>
      <c r="Z81">
        <f t="shared" si="29"/>
        <v>9.9295661499999994</v>
      </c>
      <c r="AA81">
        <f t="shared" si="30"/>
        <v>9.4520639250000009</v>
      </c>
      <c r="AB81">
        <f t="shared" si="31"/>
        <v>9.9585514499999999</v>
      </c>
      <c r="AC81">
        <f t="shared" si="32"/>
        <v>10.372497774999999</v>
      </c>
      <c r="AD81">
        <f t="shared" si="33"/>
        <v>10.1827559</v>
      </c>
      <c r="AE81">
        <f t="shared" si="34"/>
        <v>10.370524275000001</v>
      </c>
      <c r="AF81">
        <f t="shared" si="35"/>
        <v>11.427659475</v>
      </c>
      <c r="AG81">
        <f t="shared" si="36"/>
        <v>10.348816925</v>
      </c>
      <c r="AH81">
        <f t="shared" si="37"/>
        <v>10.7637559</v>
      </c>
      <c r="AI81">
        <f t="shared" si="38"/>
        <v>10.642341200000001</v>
      </c>
      <c r="AJ81">
        <f t="shared" si="39"/>
        <v>11.121816924999999</v>
      </c>
      <c r="AK81">
        <f t="shared" si="40"/>
        <v>11.170524275</v>
      </c>
      <c r="AL81">
        <f t="shared" si="41"/>
        <v>11.427511800000001</v>
      </c>
      <c r="AM81">
        <f t="shared" si="42"/>
        <v>11.904914024999998</v>
      </c>
      <c r="AN81">
        <f t="shared" si="43"/>
        <v>11.027402224999999</v>
      </c>
      <c r="AO81">
        <f t="shared" si="44"/>
        <v>11.841158125</v>
      </c>
      <c r="AP81">
        <f t="shared" si="45"/>
        <v>10.75687795</v>
      </c>
      <c r="AQ81">
        <f t="shared" si="46"/>
        <v>11.36521915</v>
      </c>
      <c r="AR81">
        <f t="shared" si="47"/>
        <v>11.434280175</v>
      </c>
      <c r="AS81">
        <f t="shared" si="48"/>
        <v>11.315280175</v>
      </c>
      <c r="AT81">
        <f t="shared" si="49"/>
        <v>11.119341200000001</v>
      </c>
      <c r="AU81">
        <f t="shared" si="50"/>
        <v>11.34921915</v>
      </c>
      <c r="AV81">
        <f t="shared" si="51"/>
        <v>11.000109575</v>
      </c>
    </row>
    <row r="82" spans="23:48" x14ac:dyDescent="0.3">
      <c r="W82">
        <v>1600.9427900000001</v>
      </c>
      <c r="X82">
        <f t="shared" si="27"/>
        <v>9.4141512540000001</v>
      </c>
      <c r="Y82">
        <f t="shared" si="28"/>
        <v>9.664539812000001</v>
      </c>
      <c r="Z82">
        <f t="shared" si="29"/>
        <v>9.9428970220000004</v>
      </c>
      <c r="AA82">
        <f t="shared" si="30"/>
        <v>9.4750226489999996</v>
      </c>
      <c r="AB82">
        <f t="shared" si="31"/>
        <v>9.968919906</v>
      </c>
      <c r="AC82">
        <f t="shared" si="32"/>
        <v>10.382125627000001</v>
      </c>
      <c r="AD82">
        <f t="shared" si="33"/>
        <v>10.173868652000001</v>
      </c>
      <c r="AE82">
        <f t="shared" si="34"/>
        <v>10.365340047</v>
      </c>
      <c r="AF82">
        <f t="shared" si="35"/>
        <v>11.469873903</v>
      </c>
      <c r="AG82">
        <f t="shared" si="36"/>
        <v>10.342151488999999</v>
      </c>
      <c r="AH82">
        <f t="shared" si="37"/>
        <v>10.754868652000001</v>
      </c>
      <c r="AI82">
        <f t="shared" si="38"/>
        <v>10.630491536000001</v>
      </c>
      <c r="AJ82">
        <f t="shared" si="39"/>
        <v>11.115151488999999</v>
      </c>
      <c r="AK82">
        <f t="shared" si="40"/>
        <v>11.165340046999999</v>
      </c>
      <c r="AL82">
        <f t="shared" si="41"/>
        <v>11.409737304</v>
      </c>
      <c r="AM82">
        <f t="shared" si="42"/>
        <v>11.877511676999998</v>
      </c>
      <c r="AN82">
        <f t="shared" si="43"/>
        <v>11.017774373</v>
      </c>
      <c r="AO82">
        <f t="shared" si="44"/>
        <v>11.822643024999998</v>
      </c>
      <c r="AP82">
        <f t="shared" si="45"/>
        <v>10.752434325999999</v>
      </c>
      <c r="AQ82">
        <f t="shared" si="46"/>
        <v>11.348925862</v>
      </c>
      <c r="AR82">
        <f t="shared" si="47"/>
        <v>11.420208699</v>
      </c>
      <c r="AS82">
        <f t="shared" si="48"/>
        <v>11.301208699</v>
      </c>
      <c r="AT82">
        <f t="shared" si="49"/>
        <v>11.107491536000001</v>
      </c>
      <c r="AU82">
        <f t="shared" si="50"/>
        <v>11.332925862</v>
      </c>
      <c r="AV82">
        <f t="shared" si="51"/>
        <v>10.991962931</v>
      </c>
    </row>
    <row r="83" spans="23:48" x14ac:dyDescent="0.3">
      <c r="W83">
        <v>1608.34996</v>
      </c>
      <c r="X83">
        <f t="shared" si="27"/>
        <v>9.4334098960000006</v>
      </c>
      <c r="Y83">
        <f t="shared" si="28"/>
        <v>9.6852798880000002</v>
      </c>
      <c r="Z83">
        <f t="shared" si="29"/>
        <v>9.9562299280000008</v>
      </c>
      <c r="AA83">
        <f t="shared" si="30"/>
        <v>9.4979848760000003</v>
      </c>
      <c r="AB83">
        <f t="shared" si="31"/>
        <v>9.9792899439999996</v>
      </c>
      <c r="AC83">
        <f t="shared" si="32"/>
        <v>10.391754948000001</v>
      </c>
      <c r="AD83">
        <f t="shared" si="33"/>
        <v>10.164980048</v>
      </c>
      <c r="AE83">
        <f t="shared" si="34"/>
        <v>10.360155028000001</v>
      </c>
      <c r="AF83">
        <f t="shared" si="35"/>
        <v>11.512094772000001</v>
      </c>
      <c r="AG83">
        <f t="shared" si="36"/>
        <v>10.335485036</v>
      </c>
      <c r="AH83">
        <f t="shared" si="37"/>
        <v>10.745980048</v>
      </c>
      <c r="AI83">
        <f t="shared" si="38"/>
        <v>10.618640064000001</v>
      </c>
      <c r="AJ83">
        <f t="shared" si="39"/>
        <v>11.108485035999999</v>
      </c>
      <c r="AK83">
        <f t="shared" si="40"/>
        <v>11.160155028</v>
      </c>
      <c r="AL83">
        <f t="shared" si="41"/>
        <v>11.391960096000002</v>
      </c>
      <c r="AM83">
        <f t="shared" si="42"/>
        <v>11.850105147999997</v>
      </c>
      <c r="AN83">
        <f t="shared" si="43"/>
        <v>11.008145052</v>
      </c>
      <c r="AO83">
        <f t="shared" si="44"/>
        <v>11.8041251</v>
      </c>
      <c r="AP83">
        <f t="shared" si="45"/>
        <v>10.747990024</v>
      </c>
      <c r="AQ83">
        <f t="shared" si="46"/>
        <v>11.332630088</v>
      </c>
      <c r="AR83">
        <f t="shared" si="47"/>
        <v>11.406135076</v>
      </c>
      <c r="AS83">
        <f t="shared" si="48"/>
        <v>11.287135076</v>
      </c>
      <c r="AT83">
        <f t="shared" si="49"/>
        <v>11.095640064000001</v>
      </c>
      <c r="AU83">
        <f t="shared" si="50"/>
        <v>11.316630088</v>
      </c>
      <c r="AV83">
        <f t="shared" si="51"/>
        <v>10.983815044</v>
      </c>
    </row>
    <row r="84" spans="23:48" x14ac:dyDescent="0.3">
      <c r="W84">
        <v>1615.7582500000001</v>
      </c>
      <c r="X84">
        <f t="shared" si="27"/>
        <v>9.4526714500000004</v>
      </c>
      <c r="Y84">
        <f t="shared" si="28"/>
        <v>9.7060230999999995</v>
      </c>
      <c r="Z84">
        <f t="shared" si="29"/>
        <v>9.9695648500000011</v>
      </c>
      <c r="AA84">
        <f t="shared" si="30"/>
        <v>9.5209505750000005</v>
      </c>
      <c r="AB84">
        <f t="shared" si="31"/>
        <v>9.989661550000001</v>
      </c>
      <c r="AC84">
        <f t="shared" si="32"/>
        <v>10.401385725000001</v>
      </c>
      <c r="AD84">
        <f t="shared" si="33"/>
        <v>10.1560901</v>
      </c>
      <c r="AE84">
        <f t="shared" si="34"/>
        <v>10.354969225000001</v>
      </c>
      <c r="AF84">
        <f t="shared" si="35"/>
        <v>11.554322025000001</v>
      </c>
      <c r="AG84">
        <f t="shared" si="36"/>
        <v>10.328817574999999</v>
      </c>
      <c r="AH84">
        <f t="shared" si="37"/>
        <v>10.7370901</v>
      </c>
      <c r="AI84">
        <f t="shared" si="38"/>
        <v>10.6067868</v>
      </c>
      <c r="AJ84">
        <f t="shared" si="39"/>
        <v>11.101817574999998</v>
      </c>
      <c r="AK84">
        <f t="shared" si="40"/>
        <v>11.154969224999999</v>
      </c>
      <c r="AL84">
        <f t="shared" si="41"/>
        <v>11.374180200000001</v>
      </c>
      <c r="AM84">
        <f t="shared" si="42"/>
        <v>11.822694474999999</v>
      </c>
      <c r="AN84">
        <f t="shared" si="43"/>
        <v>10.998514275</v>
      </c>
      <c r="AO84">
        <f t="shared" si="44"/>
        <v>11.785604374999998</v>
      </c>
      <c r="AP84">
        <f t="shared" si="45"/>
        <v>10.74354505</v>
      </c>
      <c r="AQ84">
        <f t="shared" si="46"/>
        <v>11.316331850000001</v>
      </c>
      <c r="AR84">
        <f t="shared" si="47"/>
        <v>11.392059325</v>
      </c>
      <c r="AS84">
        <f t="shared" si="48"/>
        <v>11.273059325</v>
      </c>
      <c r="AT84">
        <f t="shared" si="49"/>
        <v>11.0837868</v>
      </c>
      <c r="AU84">
        <f t="shared" si="50"/>
        <v>11.300331849999999</v>
      </c>
      <c r="AV84">
        <f t="shared" si="51"/>
        <v>10.975665924999999</v>
      </c>
    </row>
    <row r="85" spans="23:48" x14ac:dyDescent="0.3">
      <c r="W85">
        <v>1623.1676600000001</v>
      </c>
      <c r="X85">
        <f t="shared" si="27"/>
        <v>9.4719359159999996</v>
      </c>
      <c r="Y85">
        <f t="shared" si="28"/>
        <v>9.7267694479999989</v>
      </c>
      <c r="Z85">
        <f t="shared" si="29"/>
        <v>9.9829017879999995</v>
      </c>
      <c r="AA85">
        <f t="shared" si="30"/>
        <v>9.5439197460000003</v>
      </c>
      <c r="AB85">
        <f t="shared" si="31"/>
        <v>10.000034723999999</v>
      </c>
      <c r="AC85">
        <f t="shared" si="32"/>
        <v>10.411017958</v>
      </c>
      <c r="AD85">
        <f t="shared" si="33"/>
        <v>10.147198808000001</v>
      </c>
      <c r="AE85">
        <f t="shared" si="34"/>
        <v>10.349782638000001</v>
      </c>
      <c r="AF85">
        <f t="shared" si="35"/>
        <v>11.596555662</v>
      </c>
      <c r="AG85">
        <f t="shared" si="36"/>
        <v>10.322149105999999</v>
      </c>
      <c r="AH85">
        <f t="shared" si="37"/>
        <v>10.728198808</v>
      </c>
      <c r="AI85">
        <f t="shared" si="38"/>
        <v>10.594931744</v>
      </c>
      <c r="AJ85">
        <f t="shared" si="39"/>
        <v>11.095149105999999</v>
      </c>
      <c r="AK85">
        <f t="shared" si="40"/>
        <v>11.149782638</v>
      </c>
      <c r="AL85">
        <f t="shared" si="41"/>
        <v>11.356397616000001</v>
      </c>
      <c r="AM85">
        <f t="shared" si="42"/>
        <v>11.795279657999998</v>
      </c>
      <c r="AN85">
        <f t="shared" si="43"/>
        <v>10.988882042</v>
      </c>
      <c r="AO85">
        <f t="shared" si="44"/>
        <v>11.767080849999999</v>
      </c>
      <c r="AP85">
        <f t="shared" si="45"/>
        <v>10.739099403999999</v>
      </c>
      <c r="AQ85">
        <f t="shared" si="46"/>
        <v>11.300031148</v>
      </c>
      <c r="AR85">
        <f t="shared" si="47"/>
        <v>11.377981446</v>
      </c>
      <c r="AS85">
        <f t="shared" si="48"/>
        <v>11.258981446</v>
      </c>
      <c r="AT85">
        <f t="shared" si="49"/>
        <v>11.071931744</v>
      </c>
      <c r="AU85">
        <f t="shared" si="50"/>
        <v>11.284031148</v>
      </c>
      <c r="AV85">
        <f t="shared" si="51"/>
        <v>10.967515574</v>
      </c>
    </row>
    <row r="86" spans="23:48" x14ac:dyDescent="0.3">
      <c r="W86">
        <v>1630.5781899999999</v>
      </c>
      <c r="X86">
        <f t="shared" si="27"/>
        <v>9.4912032939999982</v>
      </c>
      <c r="Y86">
        <f t="shared" si="28"/>
        <v>9.7475189319999984</v>
      </c>
      <c r="Z86">
        <f t="shared" si="29"/>
        <v>9.9962407420000012</v>
      </c>
      <c r="AA86">
        <f t="shared" si="30"/>
        <v>9.5668923889999995</v>
      </c>
      <c r="AB86">
        <f t="shared" si="31"/>
        <v>10.010409465999999</v>
      </c>
      <c r="AC86">
        <f t="shared" si="32"/>
        <v>10.420651647</v>
      </c>
      <c r="AD86">
        <f t="shared" si="33"/>
        <v>10.138306172</v>
      </c>
      <c r="AE86">
        <f t="shared" si="34"/>
        <v>10.344595267000001</v>
      </c>
      <c r="AF86">
        <f t="shared" si="35"/>
        <v>11.638795683</v>
      </c>
      <c r="AG86">
        <f t="shared" si="36"/>
        <v>10.315479628999999</v>
      </c>
      <c r="AH86">
        <f t="shared" si="37"/>
        <v>10.719306172</v>
      </c>
      <c r="AI86">
        <f t="shared" si="38"/>
        <v>10.583074895999999</v>
      </c>
      <c r="AJ86">
        <f t="shared" si="39"/>
        <v>11.088479628999998</v>
      </c>
      <c r="AK86">
        <f t="shared" si="40"/>
        <v>11.144595267</v>
      </c>
      <c r="AL86">
        <f t="shared" si="41"/>
        <v>11.338612344000001</v>
      </c>
      <c r="AM86">
        <f t="shared" si="42"/>
        <v>11.767860696999998</v>
      </c>
      <c r="AN86">
        <f t="shared" si="43"/>
        <v>10.979248353000001</v>
      </c>
      <c r="AO86">
        <f t="shared" si="44"/>
        <v>11.748554524999999</v>
      </c>
      <c r="AP86">
        <f t="shared" si="45"/>
        <v>10.734653086</v>
      </c>
      <c r="AQ86">
        <f t="shared" si="46"/>
        <v>11.283727982</v>
      </c>
      <c r="AR86">
        <f t="shared" si="47"/>
        <v>11.363901438999999</v>
      </c>
      <c r="AS86">
        <f t="shared" si="48"/>
        <v>11.244901438999999</v>
      </c>
      <c r="AT86">
        <f t="shared" si="49"/>
        <v>11.060074896</v>
      </c>
      <c r="AU86">
        <f t="shared" si="50"/>
        <v>11.267727982</v>
      </c>
      <c r="AV86">
        <f t="shared" si="51"/>
        <v>10.959363991</v>
      </c>
    </row>
    <row r="87" spans="23:48" x14ac:dyDescent="0.3">
      <c r="W87">
        <v>1637.98984</v>
      </c>
      <c r="X87">
        <f t="shared" si="27"/>
        <v>9.5104735839999996</v>
      </c>
      <c r="Y87">
        <f t="shared" si="28"/>
        <v>9.7682715519999999</v>
      </c>
      <c r="Z87">
        <f t="shared" si="29"/>
        <v>10.009581711999999</v>
      </c>
      <c r="AA87">
        <f t="shared" si="30"/>
        <v>9.589868504</v>
      </c>
      <c r="AB87">
        <f t="shared" si="31"/>
        <v>10.020785776</v>
      </c>
      <c r="AC87">
        <f t="shared" si="32"/>
        <v>10.430286792</v>
      </c>
      <c r="AD87">
        <f t="shared" si="33"/>
        <v>10.129412192</v>
      </c>
      <c r="AE87">
        <f t="shared" si="34"/>
        <v>10.339407112</v>
      </c>
      <c r="AF87">
        <f t="shared" si="35"/>
        <v>11.681042088</v>
      </c>
      <c r="AG87">
        <f t="shared" si="36"/>
        <v>10.308809144</v>
      </c>
      <c r="AH87">
        <f t="shared" si="37"/>
        <v>10.710412192</v>
      </c>
      <c r="AI87">
        <f t="shared" si="38"/>
        <v>10.571216256</v>
      </c>
      <c r="AJ87">
        <f t="shared" si="39"/>
        <v>11.081809143999999</v>
      </c>
      <c r="AK87">
        <f t="shared" si="40"/>
        <v>11.139407111999999</v>
      </c>
      <c r="AL87">
        <f t="shared" si="41"/>
        <v>11.320824384000002</v>
      </c>
      <c r="AM87">
        <f t="shared" si="42"/>
        <v>11.740437591999999</v>
      </c>
      <c r="AN87">
        <f t="shared" si="43"/>
        <v>10.969613208</v>
      </c>
      <c r="AO87">
        <f t="shared" si="44"/>
        <v>11.730025399999999</v>
      </c>
      <c r="AP87">
        <f t="shared" si="45"/>
        <v>10.730206096</v>
      </c>
      <c r="AQ87">
        <f t="shared" si="46"/>
        <v>11.267422352000001</v>
      </c>
      <c r="AR87">
        <f t="shared" si="47"/>
        <v>11.349819304</v>
      </c>
      <c r="AS87">
        <f t="shared" si="48"/>
        <v>11.230819304000001</v>
      </c>
      <c r="AT87">
        <f t="shared" si="49"/>
        <v>11.048216256</v>
      </c>
      <c r="AU87">
        <f t="shared" si="50"/>
        <v>11.251422352000001</v>
      </c>
      <c r="AV87">
        <f t="shared" si="51"/>
        <v>10.951211176000001</v>
      </c>
    </row>
    <row r="88" spans="23:48" x14ac:dyDescent="0.3">
      <c r="W88">
        <v>1645.4026100000001</v>
      </c>
      <c r="X88">
        <f t="shared" si="27"/>
        <v>9.5297467860000005</v>
      </c>
      <c r="Y88">
        <f t="shared" si="28"/>
        <v>9.7890273079999996</v>
      </c>
      <c r="Z88">
        <f t="shared" si="29"/>
        <v>10.022924698000001</v>
      </c>
      <c r="AA88">
        <f t="shared" si="30"/>
        <v>9.612848091</v>
      </c>
      <c r="AB88">
        <f t="shared" si="31"/>
        <v>10.031163654</v>
      </c>
      <c r="AC88">
        <f t="shared" si="32"/>
        <v>10.439923393000001</v>
      </c>
      <c r="AD88">
        <f t="shared" si="33"/>
        <v>10.120516868000001</v>
      </c>
      <c r="AE88">
        <f t="shared" si="34"/>
        <v>10.334218173</v>
      </c>
      <c r="AF88">
        <f t="shared" si="35"/>
        <v>11.723294877000001</v>
      </c>
      <c r="AG88">
        <f t="shared" si="36"/>
        <v>10.302137650999999</v>
      </c>
      <c r="AH88">
        <f t="shared" si="37"/>
        <v>10.701516868000001</v>
      </c>
      <c r="AI88">
        <f t="shared" si="38"/>
        <v>10.559355824000001</v>
      </c>
      <c r="AJ88">
        <f t="shared" si="39"/>
        <v>11.075137650999999</v>
      </c>
      <c r="AK88">
        <f t="shared" si="40"/>
        <v>11.134218172999999</v>
      </c>
      <c r="AL88">
        <f t="shared" si="41"/>
        <v>11.303033736</v>
      </c>
      <c r="AM88">
        <f t="shared" si="42"/>
        <v>11.713010342999997</v>
      </c>
      <c r="AN88">
        <f t="shared" si="43"/>
        <v>10.959976607</v>
      </c>
      <c r="AO88">
        <f t="shared" si="44"/>
        <v>11.711493474999999</v>
      </c>
      <c r="AP88">
        <f t="shared" si="45"/>
        <v>10.725758433999999</v>
      </c>
      <c r="AQ88">
        <f t="shared" si="46"/>
        <v>11.251114257999999</v>
      </c>
      <c r="AR88">
        <f t="shared" si="47"/>
        <v>11.335735041</v>
      </c>
      <c r="AS88">
        <f t="shared" si="48"/>
        <v>11.216735041</v>
      </c>
      <c r="AT88">
        <f t="shared" si="49"/>
        <v>11.036355824000001</v>
      </c>
      <c r="AU88">
        <f t="shared" si="50"/>
        <v>11.235114257999999</v>
      </c>
      <c r="AV88">
        <f t="shared" si="51"/>
        <v>10.943057129</v>
      </c>
    </row>
    <row r="89" spans="23:48" x14ac:dyDescent="0.3">
      <c r="W89">
        <v>1652.8164999999999</v>
      </c>
      <c r="X89">
        <f t="shared" si="27"/>
        <v>9.5490228999999989</v>
      </c>
      <c r="Y89">
        <f t="shared" si="28"/>
        <v>9.8097861999999996</v>
      </c>
      <c r="Z89">
        <f t="shared" si="29"/>
        <v>10.0362697</v>
      </c>
      <c r="AA89">
        <f t="shared" si="30"/>
        <v>9.6358311499999996</v>
      </c>
      <c r="AB89">
        <f t="shared" si="31"/>
        <v>10.0415431</v>
      </c>
      <c r="AC89">
        <f t="shared" si="32"/>
        <v>10.449561450000001</v>
      </c>
      <c r="AD89">
        <f t="shared" si="33"/>
        <v>10.111620200000001</v>
      </c>
      <c r="AE89">
        <f t="shared" si="34"/>
        <v>10.329028450000001</v>
      </c>
      <c r="AF89">
        <f t="shared" si="35"/>
        <v>11.76555405</v>
      </c>
      <c r="AG89">
        <f t="shared" si="36"/>
        <v>10.29546515</v>
      </c>
      <c r="AH89">
        <f t="shared" si="37"/>
        <v>10.6926202</v>
      </c>
      <c r="AI89">
        <f t="shared" si="38"/>
        <v>10.547493599999999</v>
      </c>
      <c r="AJ89">
        <f t="shared" si="39"/>
        <v>11.06846515</v>
      </c>
      <c r="AK89">
        <f t="shared" si="40"/>
        <v>11.12902845</v>
      </c>
      <c r="AL89">
        <f t="shared" si="41"/>
        <v>11.285240400000001</v>
      </c>
      <c r="AM89">
        <f t="shared" si="42"/>
        <v>11.685578949999998</v>
      </c>
      <c r="AN89">
        <f t="shared" si="43"/>
        <v>10.950338550000001</v>
      </c>
      <c r="AO89">
        <f t="shared" si="44"/>
        <v>11.692958749999999</v>
      </c>
      <c r="AP89">
        <f t="shared" si="45"/>
        <v>10.7213101</v>
      </c>
      <c r="AQ89">
        <f t="shared" si="46"/>
        <v>11.234803700000001</v>
      </c>
      <c r="AR89">
        <f t="shared" si="47"/>
        <v>11.32164865</v>
      </c>
      <c r="AS89">
        <f t="shared" si="48"/>
        <v>11.20264865</v>
      </c>
      <c r="AT89">
        <f t="shared" si="49"/>
        <v>11.0244936</v>
      </c>
      <c r="AU89">
        <f t="shared" si="50"/>
        <v>11.2188037</v>
      </c>
      <c r="AV89">
        <f t="shared" si="51"/>
        <v>10.934901849999999</v>
      </c>
    </row>
    <row r="90" spans="23:48" x14ac:dyDescent="0.3">
      <c r="W90">
        <v>1660.2315100000001</v>
      </c>
      <c r="X90">
        <f t="shared" si="27"/>
        <v>9.5683019260000002</v>
      </c>
      <c r="Y90">
        <f t="shared" si="28"/>
        <v>9.8305482279999996</v>
      </c>
      <c r="Z90">
        <f t="shared" si="29"/>
        <v>10.049616717999999</v>
      </c>
      <c r="AA90">
        <f t="shared" si="30"/>
        <v>9.6588176810000004</v>
      </c>
      <c r="AB90">
        <f t="shared" si="31"/>
        <v>10.051924114</v>
      </c>
      <c r="AC90">
        <f t="shared" si="32"/>
        <v>10.459200963000001</v>
      </c>
      <c r="AD90">
        <f t="shared" si="33"/>
        <v>10.102722188000001</v>
      </c>
      <c r="AE90">
        <f t="shared" si="34"/>
        <v>10.323837943000001</v>
      </c>
      <c r="AF90">
        <f t="shared" si="35"/>
        <v>11.807819607000001</v>
      </c>
      <c r="AG90">
        <f t="shared" si="36"/>
        <v>10.288791641</v>
      </c>
      <c r="AH90">
        <f t="shared" si="37"/>
        <v>10.683722188000001</v>
      </c>
      <c r="AI90">
        <f t="shared" si="38"/>
        <v>10.535629584</v>
      </c>
      <c r="AJ90">
        <f t="shared" si="39"/>
        <v>11.061791640999999</v>
      </c>
      <c r="AK90">
        <f t="shared" si="40"/>
        <v>11.123837943</v>
      </c>
      <c r="AL90">
        <f t="shared" si="41"/>
        <v>11.267444376</v>
      </c>
      <c r="AM90">
        <f t="shared" si="42"/>
        <v>11.658143412999998</v>
      </c>
      <c r="AN90">
        <f t="shared" si="43"/>
        <v>10.940699037</v>
      </c>
      <c r="AO90">
        <f t="shared" si="44"/>
        <v>11.674421225</v>
      </c>
      <c r="AP90">
        <f t="shared" si="45"/>
        <v>10.716861093999999</v>
      </c>
      <c r="AQ90">
        <f t="shared" si="46"/>
        <v>11.218490678</v>
      </c>
      <c r="AR90">
        <f t="shared" si="47"/>
        <v>11.307560130999999</v>
      </c>
      <c r="AS90">
        <f t="shared" si="48"/>
        <v>11.188560130999999</v>
      </c>
      <c r="AT90">
        <f t="shared" si="49"/>
        <v>11.012629584000001</v>
      </c>
      <c r="AU90">
        <f t="shared" si="50"/>
        <v>11.202490678</v>
      </c>
      <c r="AV90">
        <f t="shared" si="51"/>
        <v>10.926745339</v>
      </c>
    </row>
    <row r="91" spans="23:48" x14ac:dyDescent="0.3">
      <c r="W91">
        <v>1667.6476399999999</v>
      </c>
      <c r="X91">
        <f t="shared" si="27"/>
        <v>9.5875838639999991</v>
      </c>
      <c r="Y91">
        <f t="shared" si="28"/>
        <v>9.8513133919999998</v>
      </c>
      <c r="Z91">
        <f t="shared" si="29"/>
        <v>10.062965752</v>
      </c>
      <c r="AA91">
        <f t="shared" si="30"/>
        <v>9.6818076839999989</v>
      </c>
      <c r="AB91">
        <f t="shared" si="31"/>
        <v>10.062306696</v>
      </c>
      <c r="AC91">
        <f t="shared" si="32"/>
        <v>10.468841932</v>
      </c>
      <c r="AD91">
        <f t="shared" si="33"/>
        <v>10.093822832000001</v>
      </c>
      <c r="AE91">
        <f t="shared" si="34"/>
        <v>10.318646652</v>
      </c>
      <c r="AF91">
        <f t="shared" si="35"/>
        <v>11.850091548</v>
      </c>
      <c r="AG91">
        <f t="shared" si="36"/>
        <v>10.282117123999999</v>
      </c>
      <c r="AH91">
        <f t="shared" si="37"/>
        <v>10.674822832</v>
      </c>
      <c r="AI91">
        <f t="shared" si="38"/>
        <v>10.523763775999999</v>
      </c>
      <c r="AJ91">
        <f t="shared" si="39"/>
        <v>11.055117123999999</v>
      </c>
      <c r="AK91">
        <f t="shared" si="40"/>
        <v>11.118646651999999</v>
      </c>
      <c r="AL91">
        <f t="shared" si="41"/>
        <v>11.249645664000001</v>
      </c>
      <c r="AM91">
        <f t="shared" si="42"/>
        <v>11.630703731999999</v>
      </c>
      <c r="AN91">
        <f t="shared" si="43"/>
        <v>10.931058068</v>
      </c>
      <c r="AO91">
        <f t="shared" si="44"/>
        <v>11.6558809</v>
      </c>
      <c r="AP91">
        <f t="shared" si="45"/>
        <v>10.712411415999998</v>
      </c>
      <c r="AQ91">
        <f t="shared" si="46"/>
        <v>11.202175192</v>
      </c>
      <c r="AR91">
        <f t="shared" si="47"/>
        <v>11.293469483999999</v>
      </c>
      <c r="AS91">
        <f t="shared" si="48"/>
        <v>11.174469483999999</v>
      </c>
      <c r="AT91">
        <f t="shared" si="49"/>
        <v>11.000763775999999</v>
      </c>
      <c r="AU91">
        <f t="shared" si="50"/>
        <v>11.186175192</v>
      </c>
      <c r="AV91">
        <f t="shared" si="51"/>
        <v>10.918587596</v>
      </c>
    </row>
    <row r="92" spans="23:48" x14ac:dyDescent="0.3">
      <c r="W92">
        <v>1675.0648900000001</v>
      </c>
      <c r="X92">
        <f t="shared" si="27"/>
        <v>9.6068687140000009</v>
      </c>
      <c r="Y92">
        <f t="shared" si="28"/>
        <v>9.8720816920000001</v>
      </c>
      <c r="Z92">
        <f t="shared" si="29"/>
        <v>10.076316802000001</v>
      </c>
      <c r="AA92">
        <f t="shared" si="30"/>
        <v>9.7048011590000005</v>
      </c>
      <c r="AB92">
        <f t="shared" si="31"/>
        <v>10.072690846</v>
      </c>
      <c r="AC92">
        <f t="shared" si="32"/>
        <v>10.478484357000001</v>
      </c>
      <c r="AD92">
        <f t="shared" si="33"/>
        <v>10.084922132000001</v>
      </c>
      <c r="AE92">
        <f t="shared" si="34"/>
        <v>10.313454577</v>
      </c>
      <c r="AF92">
        <f t="shared" si="35"/>
        <v>11.892369873000002</v>
      </c>
      <c r="AG92">
        <f t="shared" si="36"/>
        <v>10.275441598999999</v>
      </c>
      <c r="AH92">
        <f t="shared" si="37"/>
        <v>10.665922132</v>
      </c>
      <c r="AI92">
        <f t="shared" si="38"/>
        <v>10.511896176</v>
      </c>
      <c r="AJ92">
        <f t="shared" si="39"/>
        <v>11.048441598999998</v>
      </c>
      <c r="AK92">
        <f t="shared" si="40"/>
        <v>11.113454576999999</v>
      </c>
      <c r="AL92">
        <f t="shared" si="41"/>
        <v>11.231844264000001</v>
      </c>
      <c r="AM92">
        <f t="shared" si="42"/>
        <v>11.603259906999998</v>
      </c>
      <c r="AN92">
        <f t="shared" si="43"/>
        <v>10.921415643</v>
      </c>
      <c r="AO92">
        <f t="shared" si="44"/>
        <v>11.637337774999999</v>
      </c>
      <c r="AP92">
        <f t="shared" si="45"/>
        <v>10.707961065999999</v>
      </c>
      <c r="AQ92">
        <f t="shared" si="46"/>
        <v>11.185857242000001</v>
      </c>
      <c r="AR92">
        <f t="shared" si="47"/>
        <v>11.279376708999999</v>
      </c>
      <c r="AS92">
        <f t="shared" si="48"/>
        <v>11.160376708999999</v>
      </c>
      <c r="AT92">
        <f t="shared" si="49"/>
        <v>10.988896176000001</v>
      </c>
      <c r="AU92">
        <f t="shared" si="50"/>
        <v>11.169857241999999</v>
      </c>
      <c r="AV92">
        <f t="shared" si="51"/>
        <v>10.910428620999999</v>
      </c>
    </row>
    <row r="93" spans="23:48" x14ac:dyDescent="0.3">
      <c r="W93">
        <v>1682.4832699999999</v>
      </c>
      <c r="X93">
        <f t="shared" si="27"/>
        <v>9.6261565019999988</v>
      </c>
      <c r="Y93">
        <f t="shared" si="28"/>
        <v>9.8928531559999993</v>
      </c>
      <c r="Z93">
        <f t="shared" si="29"/>
        <v>10.089669885999999</v>
      </c>
      <c r="AA93">
        <f t="shared" si="30"/>
        <v>9.7277981370000006</v>
      </c>
      <c r="AB93">
        <f t="shared" si="31"/>
        <v>10.083076578</v>
      </c>
      <c r="AC93">
        <f t="shared" si="32"/>
        <v>10.488128250999999</v>
      </c>
      <c r="AD93">
        <f t="shared" si="33"/>
        <v>10.076020076000001</v>
      </c>
      <c r="AE93">
        <f t="shared" si="34"/>
        <v>10.308261711</v>
      </c>
      <c r="AF93">
        <f t="shared" si="35"/>
        <v>11.934654639</v>
      </c>
      <c r="AG93">
        <f t="shared" si="36"/>
        <v>10.268765057</v>
      </c>
      <c r="AH93">
        <f t="shared" si="37"/>
        <v>10.657020076</v>
      </c>
      <c r="AI93">
        <f t="shared" si="38"/>
        <v>10.500026768</v>
      </c>
      <c r="AJ93">
        <f t="shared" si="39"/>
        <v>11.041765056999999</v>
      </c>
      <c r="AK93">
        <f t="shared" si="40"/>
        <v>11.108261710999999</v>
      </c>
      <c r="AL93">
        <f t="shared" si="41"/>
        <v>11.214040152000001</v>
      </c>
      <c r="AM93">
        <f t="shared" si="42"/>
        <v>11.575811900999998</v>
      </c>
      <c r="AN93">
        <f t="shared" si="43"/>
        <v>10.911771749</v>
      </c>
      <c r="AO93">
        <f t="shared" si="44"/>
        <v>11.618791824999999</v>
      </c>
      <c r="AP93">
        <f t="shared" si="45"/>
        <v>10.703510037999999</v>
      </c>
      <c r="AQ93">
        <f t="shared" si="46"/>
        <v>11.169536806</v>
      </c>
      <c r="AR93">
        <f t="shared" si="47"/>
        <v>11.265281786999999</v>
      </c>
      <c r="AS93">
        <f t="shared" si="48"/>
        <v>11.146281786999999</v>
      </c>
      <c r="AT93">
        <f t="shared" si="49"/>
        <v>10.977026768</v>
      </c>
      <c r="AU93">
        <f t="shared" si="50"/>
        <v>11.153536806</v>
      </c>
      <c r="AV93">
        <f t="shared" si="51"/>
        <v>10.902268403000001</v>
      </c>
    </row>
    <row r="94" spans="23:48" x14ac:dyDescent="0.3">
      <c r="W94">
        <v>1689.9027599999999</v>
      </c>
      <c r="X94">
        <f t="shared" si="27"/>
        <v>9.6454471759999993</v>
      </c>
      <c r="Y94">
        <f t="shared" si="28"/>
        <v>9.9136277279999998</v>
      </c>
      <c r="Z94">
        <f t="shared" si="29"/>
        <v>10.103024968</v>
      </c>
      <c r="AA94">
        <f t="shared" si="30"/>
        <v>9.7507985559999995</v>
      </c>
      <c r="AB94">
        <f t="shared" si="31"/>
        <v>10.093463864</v>
      </c>
      <c r="AC94">
        <f t="shared" si="32"/>
        <v>10.497773588000001</v>
      </c>
      <c r="AD94">
        <f t="shared" si="33"/>
        <v>10.067116688</v>
      </c>
      <c r="AE94">
        <f t="shared" si="34"/>
        <v>10.303068068</v>
      </c>
      <c r="AF94">
        <f t="shared" si="35"/>
        <v>11.976945732000001</v>
      </c>
      <c r="AG94">
        <f t="shared" si="36"/>
        <v>10.262087515999999</v>
      </c>
      <c r="AH94">
        <f t="shared" si="37"/>
        <v>10.648116688</v>
      </c>
      <c r="AI94">
        <f t="shared" si="38"/>
        <v>10.488155584000001</v>
      </c>
      <c r="AJ94">
        <f t="shared" si="39"/>
        <v>11.035087515999999</v>
      </c>
      <c r="AK94">
        <f t="shared" si="40"/>
        <v>11.103068067999999</v>
      </c>
      <c r="AL94">
        <f t="shared" si="41"/>
        <v>11.196233376000002</v>
      </c>
      <c r="AM94">
        <f t="shared" si="42"/>
        <v>11.548359787999999</v>
      </c>
      <c r="AN94">
        <f t="shared" si="43"/>
        <v>10.902126412000001</v>
      </c>
      <c r="AO94">
        <f t="shared" si="44"/>
        <v>11.6002431</v>
      </c>
      <c r="AP94">
        <f t="shared" si="45"/>
        <v>10.699058343999999</v>
      </c>
      <c r="AQ94">
        <f t="shared" si="46"/>
        <v>11.153213928</v>
      </c>
      <c r="AR94">
        <f t="shared" si="47"/>
        <v>11.251184756000001</v>
      </c>
      <c r="AS94">
        <f t="shared" si="48"/>
        <v>11.132184756000001</v>
      </c>
      <c r="AT94">
        <f t="shared" si="49"/>
        <v>10.965155584000001</v>
      </c>
      <c r="AU94">
        <f t="shared" si="50"/>
        <v>11.137213928000001</v>
      </c>
      <c r="AV94">
        <f t="shared" si="51"/>
        <v>10.894106964000001</v>
      </c>
    </row>
    <row r="95" spans="23:48" x14ac:dyDescent="0.3">
      <c r="W95">
        <v>1697.3233700000001</v>
      </c>
      <c r="X95">
        <f t="shared" si="27"/>
        <v>9.6647407619999992</v>
      </c>
      <c r="Y95">
        <f t="shared" si="28"/>
        <v>9.9344054359999987</v>
      </c>
      <c r="Z95">
        <f t="shared" si="29"/>
        <v>10.116382066</v>
      </c>
      <c r="AA95">
        <f t="shared" si="30"/>
        <v>9.7738024470000013</v>
      </c>
      <c r="AB95">
        <f t="shared" si="31"/>
        <v>10.103852717999999</v>
      </c>
      <c r="AC95">
        <f t="shared" si="32"/>
        <v>10.507420380999999</v>
      </c>
      <c r="AD95">
        <f t="shared" si="33"/>
        <v>10.058211956000001</v>
      </c>
      <c r="AE95">
        <f t="shared" si="34"/>
        <v>10.297873641000001</v>
      </c>
      <c r="AF95">
        <f t="shared" si="35"/>
        <v>12.019243209000001</v>
      </c>
      <c r="AG95">
        <f t="shared" si="36"/>
        <v>10.255408966999999</v>
      </c>
      <c r="AH95">
        <f t="shared" si="37"/>
        <v>10.639211956</v>
      </c>
      <c r="AI95">
        <f t="shared" si="38"/>
        <v>10.476282608</v>
      </c>
      <c r="AJ95">
        <f t="shared" si="39"/>
        <v>11.028408966999999</v>
      </c>
      <c r="AK95">
        <f t="shared" si="40"/>
        <v>11.097873641</v>
      </c>
      <c r="AL95">
        <f t="shared" si="41"/>
        <v>11.178423912000001</v>
      </c>
      <c r="AM95">
        <f t="shared" si="42"/>
        <v>11.520903530999998</v>
      </c>
      <c r="AN95">
        <f t="shared" si="43"/>
        <v>10.892479619</v>
      </c>
      <c r="AO95">
        <f t="shared" si="44"/>
        <v>11.581691574999999</v>
      </c>
      <c r="AP95">
        <f t="shared" si="45"/>
        <v>10.694605977999998</v>
      </c>
      <c r="AQ95">
        <f t="shared" si="46"/>
        <v>11.136888586</v>
      </c>
      <c r="AR95">
        <f t="shared" si="47"/>
        <v>11.237085597</v>
      </c>
      <c r="AS95">
        <f t="shared" si="48"/>
        <v>11.118085597</v>
      </c>
      <c r="AT95">
        <f t="shared" si="49"/>
        <v>10.953282608</v>
      </c>
      <c r="AU95">
        <f t="shared" si="50"/>
        <v>11.120888586</v>
      </c>
      <c r="AV95">
        <f t="shared" si="51"/>
        <v>10.885944293</v>
      </c>
    </row>
    <row r="96" spans="23:48" x14ac:dyDescent="0.3">
      <c r="W96">
        <v>1704.7451000000001</v>
      </c>
      <c r="X96">
        <f t="shared" si="27"/>
        <v>9.6840372600000002</v>
      </c>
      <c r="Y96">
        <f t="shared" si="28"/>
        <v>9.9551862799999995</v>
      </c>
      <c r="Z96">
        <f t="shared" si="29"/>
        <v>10.12974118</v>
      </c>
      <c r="AA96">
        <f t="shared" si="30"/>
        <v>9.7968098099999992</v>
      </c>
      <c r="AB96">
        <f t="shared" si="31"/>
        <v>10.114243139999999</v>
      </c>
      <c r="AC96">
        <f t="shared" si="32"/>
        <v>10.517068630000001</v>
      </c>
      <c r="AD96">
        <f t="shared" si="33"/>
        <v>10.04930588</v>
      </c>
      <c r="AE96">
        <f t="shared" si="34"/>
        <v>10.29267843</v>
      </c>
      <c r="AF96">
        <f t="shared" si="35"/>
        <v>12.061547070000001</v>
      </c>
      <c r="AG96">
        <f t="shared" si="36"/>
        <v>10.248729409999999</v>
      </c>
      <c r="AH96">
        <f t="shared" si="37"/>
        <v>10.63030588</v>
      </c>
      <c r="AI96">
        <f t="shared" si="38"/>
        <v>10.46440784</v>
      </c>
      <c r="AJ96">
        <f t="shared" si="39"/>
        <v>11.021729409999999</v>
      </c>
      <c r="AK96">
        <f t="shared" si="40"/>
        <v>11.092678429999999</v>
      </c>
      <c r="AL96">
        <f t="shared" si="41"/>
        <v>11.160611760000002</v>
      </c>
      <c r="AM96">
        <f t="shared" si="42"/>
        <v>11.493443129999998</v>
      </c>
      <c r="AN96">
        <f t="shared" si="43"/>
        <v>10.88283137</v>
      </c>
      <c r="AO96">
        <f t="shared" si="44"/>
        <v>11.563137249999999</v>
      </c>
      <c r="AP96">
        <f t="shared" si="45"/>
        <v>10.690152939999999</v>
      </c>
      <c r="AQ96">
        <f t="shared" si="46"/>
        <v>11.12056078</v>
      </c>
      <c r="AR96">
        <f t="shared" si="47"/>
        <v>11.222984309999999</v>
      </c>
      <c r="AS96">
        <f t="shared" si="48"/>
        <v>11.10398431</v>
      </c>
      <c r="AT96">
        <f t="shared" si="49"/>
        <v>10.94140784</v>
      </c>
      <c r="AU96">
        <f t="shared" si="50"/>
        <v>11.10456078</v>
      </c>
      <c r="AV96">
        <f t="shared" si="51"/>
        <v>10.87778039</v>
      </c>
    </row>
    <row r="97" spans="23:48" x14ac:dyDescent="0.3">
      <c r="W97">
        <v>1712.16796</v>
      </c>
      <c r="X97">
        <f t="shared" si="27"/>
        <v>9.7033366959999992</v>
      </c>
      <c r="Y97">
        <f t="shared" si="28"/>
        <v>9.9759702879999992</v>
      </c>
      <c r="Z97">
        <f t="shared" si="29"/>
        <v>10.143102328000001</v>
      </c>
      <c r="AA97">
        <f t="shared" si="30"/>
        <v>9.8198206759999991</v>
      </c>
      <c r="AB97">
        <f t="shared" si="31"/>
        <v>10.124635143999999</v>
      </c>
      <c r="AC97">
        <f t="shared" si="32"/>
        <v>10.526718347999999</v>
      </c>
      <c r="AD97">
        <f t="shared" si="33"/>
        <v>10.040398448000001</v>
      </c>
      <c r="AE97">
        <f t="shared" si="34"/>
        <v>10.287482428000001</v>
      </c>
      <c r="AF97">
        <f t="shared" si="35"/>
        <v>12.103857372</v>
      </c>
      <c r="AG97">
        <f t="shared" si="36"/>
        <v>10.242048835999999</v>
      </c>
      <c r="AH97">
        <f t="shared" si="37"/>
        <v>10.621398448000001</v>
      </c>
      <c r="AI97">
        <f t="shared" si="38"/>
        <v>10.452531264000001</v>
      </c>
      <c r="AJ97">
        <f t="shared" si="39"/>
        <v>11.015048835999998</v>
      </c>
      <c r="AK97">
        <f t="shared" si="40"/>
        <v>11.087482428</v>
      </c>
      <c r="AL97">
        <f t="shared" si="41"/>
        <v>11.142796896</v>
      </c>
      <c r="AM97">
        <f t="shared" si="42"/>
        <v>11.465978547999999</v>
      </c>
      <c r="AN97">
        <f t="shared" si="43"/>
        <v>10.873181652</v>
      </c>
      <c r="AO97">
        <f t="shared" si="44"/>
        <v>11.544580099999999</v>
      </c>
      <c r="AP97">
        <f t="shared" si="45"/>
        <v>10.685699223999999</v>
      </c>
      <c r="AQ97">
        <f t="shared" si="46"/>
        <v>11.104230488000001</v>
      </c>
      <c r="AR97">
        <f t="shared" si="47"/>
        <v>11.208880876</v>
      </c>
      <c r="AS97">
        <f t="shared" si="48"/>
        <v>11.089880876</v>
      </c>
      <c r="AT97">
        <f t="shared" si="49"/>
        <v>10.929531264000001</v>
      </c>
      <c r="AU97">
        <f t="shared" si="50"/>
        <v>11.088230488000001</v>
      </c>
      <c r="AV97">
        <f t="shared" si="51"/>
        <v>10.869615244</v>
      </c>
    </row>
    <row r="98" spans="23:48" x14ac:dyDescent="0.3">
      <c r="W98">
        <v>1719.59193</v>
      </c>
      <c r="X98">
        <f t="shared" si="27"/>
        <v>9.7226390179999989</v>
      </c>
      <c r="Y98">
        <f t="shared" si="28"/>
        <v>9.9967574040000002</v>
      </c>
      <c r="Z98">
        <f t="shared" si="29"/>
        <v>10.156465474000001</v>
      </c>
      <c r="AA98">
        <f t="shared" si="30"/>
        <v>9.8428349829999995</v>
      </c>
      <c r="AB98">
        <f t="shared" si="31"/>
        <v>10.135028702</v>
      </c>
      <c r="AC98">
        <f t="shared" si="32"/>
        <v>10.536369509</v>
      </c>
      <c r="AD98">
        <f t="shared" si="33"/>
        <v>10.031489684</v>
      </c>
      <c r="AE98">
        <f t="shared" si="34"/>
        <v>10.282285649</v>
      </c>
      <c r="AF98">
        <f t="shared" si="35"/>
        <v>12.146174001</v>
      </c>
      <c r="AG98">
        <f t="shared" si="36"/>
        <v>10.235367262999999</v>
      </c>
      <c r="AH98">
        <f t="shared" si="37"/>
        <v>10.612489684</v>
      </c>
      <c r="AI98">
        <f t="shared" si="38"/>
        <v>10.440652912000001</v>
      </c>
      <c r="AJ98">
        <f t="shared" si="39"/>
        <v>11.008367262999998</v>
      </c>
      <c r="AK98">
        <f t="shared" si="40"/>
        <v>11.082285648999999</v>
      </c>
      <c r="AL98">
        <f t="shared" si="41"/>
        <v>11.124979368000002</v>
      </c>
      <c r="AM98">
        <f t="shared" si="42"/>
        <v>11.438509858999998</v>
      </c>
      <c r="AN98">
        <f t="shared" si="43"/>
        <v>10.863530491000001</v>
      </c>
      <c r="AO98">
        <f t="shared" si="44"/>
        <v>11.526020174999999</v>
      </c>
      <c r="AP98">
        <f t="shared" si="45"/>
        <v>10.681244842</v>
      </c>
      <c r="AQ98">
        <f t="shared" si="46"/>
        <v>11.087897754</v>
      </c>
      <c r="AR98">
        <f t="shared" si="47"/>
        <v>11.194775332999999</v>
      </c>
      <c r="AS98">
        <f t="shared" si="48"/>
        <v>11.075775332999999</v>
      </c>
      <c r="AT98">
        <f t="shared" si="49"/>
        <v>10.917652912000001</v>
      </c>
      <c r="AU98">
        <f t="shared" si="50"/>
        <v>11.071897754</v>
      </c>
      <c r="AV98">
        <f t="shared" si="51"/>
        <v>10.861448877000001</v>
      </c>
    </row>
    <row r="99" spans="23:48" x14ac:dyDescent="0.3">
      <c r="W99">
        <v>1727.01703</v>
      </c>
      <c r="X99">
        <f t="shared" si="27"/>
        <v>9.7419442779999983</v>
      </c>
      <c r="Y99">
        <f t="shared" si="28"/>
        <v>10.017547684</v>
      </c>
      <c r="Z99">
        <f t="shared" si="29"/>
        <v>10.169830654</v>
      </c>
      <c r="AA99">
        <f t="shared" si="30"/>
        <v>9.8658527930000002</v>
      </c>
      <c r="AB99">
        <f t="shared" si="31"/>
        <v>10.145423842</v>
      </c>
      <c r="AC99">
        <f t="shared" si="32"/>
        <v>10.546022139</v>
      </c>
      <c r="AD99">
        <f t="shared" si="33"/>
        <v>10.022579564000001</v>
      </c>
      <c r="AE99">
        <f t="shared" si="34"/>
        <v>10.277088079</v>
      </c>
      <c r="AF99">
        <f t="shared" si="35"/>
        <v>12.188497071</v>
      </c>
      <c r="AG99">
        <f t="shared" si="36"/>
        <v>10.228684673</v>
      </c>
      <c r="AH99">
        <f t="shared" si="37"/>
        <v>10.603579564</v>
      </c>
      <c r="AI99">
        <f t="shared" si="38"/>
        <v>10.428772752</v>
      </c>
      <c r="AJ99">
        <f t="shared" si="39"/>
        <v>11.001684673</v>
      </c>
      <c r="AK99">
        <f t="shared" si="40"/>
        <v>11.077088078999999</v>
      </c>
      <c r="AL99">
        <f t="shared" si="41"/>
        <v>11.107159128000001</v>
      </c>
      <c r="AM99">
        <f t="shared" si="42"/>
        <v>11.411036988999999</v>
      </c>
      <c r="AN99">
        <f t="shared" si="43"/>
        <v>10.853877861000001</v>
      </c>
      <c r="AO99">
        <f t="shared" si="44"/>
        <v>11.507457424999998</v>
      </c>
      <c r="AP99">
        <f t="shared" si="45"/>
        <v>10.676789782</v>
      </c>
      <c r="AQ99">
        <f t="shared" si="46"/>
        <v>11.071562534</v>
      </c>
      <c r="AR99">
        <f t="shared" si="47"/>
        <v>11.180667643</v>
      </c>
      <c r="AS99">
        <f t="shared" si="48"/>
        <v>11.061667643</v>
      </c>
      <c r="AT99">
        <f t="shared" si="49"/>
        <v>10.905772752000001</v>
      </c>
      <c r="AU99">
        <f t="shared" si="50"/>
        <v>11.055562534</v>
      </c>
      <c r="AV99">
        <f t="shared" si="51"/>
        <v>10.853281267</v>
      </c>
    </row>
    <row r="100" spans="23:48" x14ac:dyDescent="0.3">
      <c r="W100">
        <v>1734.4432400000001</v>
      </c>
      <c r="X100">
        <f t="shared" si="27"/>
        <v>9.7612524239999985</v>
      </c>
      <c r="Y100">
        <f t="shared" si="28"/>
        <v>10.038341072</v>
      </c>
      <c r="Z100">
        <f t="shared" si="29"/>
        <v>10.183197832000001</v>
      </c>
      <c r="AA100">
        <f t="shared" si="30"/>
        <v>9.8888740440000014</v>
      </c>
      <c r="AB100">
        <f t="shared" si="31"/>
        <v>10.155820536</v>
      </c>
      <c r="AC100">
        <f t="shared" si="32"/>
        <v>10.555676212</v>
      </c>
      <c r="AD100">
        <f t="shared" si="33"/>
        <v>10.013668112000001</v>
      </c>
      <c r="AE100">
        <f t="shared" si="34"/>
        <v>10.271889732</v>
      </c>
      <c r="AF100">
        <f t="shared" si="35"/>
        <v>12.230826468</v>
      </c>
      <c r="AG100">
        <f t="shared" si="36"/>
        <v>10.222001083999999</v>
      </c>
      <c r="AH100">
        <f t="shared" si="37"/>
        <v>10.594668112000001</v>
      </c>
      <c r="AI100">
        <f t="shared" si="38"/>
        <v>10.416890816</v>
      </c>
      <c r="AJ100">
        <f t="shared" si="39"/>
        <v>10.995001083999998</v>
      </c>
      <c r="AK100">
        <f t="shared" si="40"/>
        <v>11.071889731999999</v>
      </c>
      <c r="AL100">
        <f t="shared" si="41"/>
        <v>11.089336224</v>
      </c>
      <c r="AM100">
        <f t="shared" si="42"/>
        <v>11.383560011999997</v>
      </c>
      <c r="AN100">
        <f t="shared" si="43"/>
        <v>10.844223788000001</v>
      </c>
      <c r="AO100">
        <f t="shared" si="44"/>
        <v>11.488891899999999</v>
      </c>
      <c r="AP100">
        <f t="shared" si="45"/>
        <v>10.672334055999999</v>
      </c>
      <c r="AQ100">
        <f t="shared" si="46"/>
        <v>11.055224872</v>
      </c>
      <c r="AR100">
        <f t="shared" si="47"/>
        <v>11.166557844</v>
      </c>
      <c r="AS100">
        <f t="shared" si="48"/>
        <v>11.047557844</v>
      </c>
      <c r="AT100">
        <f t="shared" si="49"/>
        <v>10.893890816000001</v>
      </c>
      <c r="AU100">
        <f t="shared" si="50"/>
        <v>11.039224872</v>
      </c>
      <c r="AV100">
        <f t="shared" si="51"/>
        <v>10.845112436000001</v>
      </c>
    </row>
    <row r="101" spans="23:48" x14ac:dyDescent="0.3">
      <c r="W101">
        <v>1741.87058</v>
      </c>
      <c r="X101">
        <f t="shared" si="27"/>
        <v>9.7805635080000002</v>
      </c>
      <c r="Y101">
        <f t="shared" si="28"/>
        <v>10.059137624</v>
      </c>
      <c r="Z101">
        <f t="shared" si="29"/>
        <v>10.196567044</v>
      </c>
      <c r="AA101">
        <f t="shared" si="30"/>
        <v>9.9118987979999993</v>
      </c>
      <c r="AB101">
        <f t="shared" si="31"/>
        <v>10.166218812</v>
      </c>
      <c r="AC101">
        <f t="shared" si="32"/>
        <v>10.565331754000001</v>
      </c>
      <c r="AD101">
        <f t="shared" si="33"/>
        <v>10.004755304000001</v>
      </c>
      <c r="AE101">
        <f t="shared" si="34"/>
        <v>10.266690594</v>
      </c>
      <c r="AF101">
        <f t="shared" si="35"/>
        <v>12.273162306</v>
      </c>
      <c r="AG101">
        <f t="shared" si="36"/>
        <v>10.215316478</v>
      </c>
      <c r="AH101">
        <f t="shared" si="37"/>
        <v>10.585755304000001</v>
      </c>
      <c r="AI101">
        <f t="shared" si="38"/>
        <v>10.405007072</v>
      </c>
      <c r="AJ101">
        <f t="shared" si="39"/>
        <v>10.988316478</v>
      </c>
      <c r="AK101">
        <f t="shared" si="40"/>
        <v>11.066690593999999</v>
      </c>
      <c r="AL101">
        <f t="shared" si="41"/>
        <v>11.071510608000001</v>
      </c>
      <c r="AM101">
        <f t="shared" si="42"/>
        <v>11.356078853999998</v>
      </c>
      <c r="AN101">
        <f t="shared" si="43"/>
        <v>10.834568246</v>
      </c>
      <c r="AO101">
        <f t="shared" si="44"/>
        <v>11.47032355</v>
      </c>
      <c r="AP101">
        <f t="shared" si="45"/>
        <v>10.667877652</v>
      </c>
      <c r="AQ101">
        <f t="shared" si="46"/>
        <v>11.038884724000001</v>
      </c>
      <c r="AR101">
        <f t="shared" si="47"/>
        <v>11.152445898</v>
      </c>
      <c r="AS101">
        <f t="shared" si="48"/>
        <v>11.033445898</v>
      </c>
      <c r="AT101">
        <f t="shared" si="49"/>
        <v>10.882007072</v>
      </c>
      <c r="AU101">
        <f t="shared" si="50"/>
        <v>11.022884724000001</v>
      </c>
      <c r="AV101">
        <f t="shared" si="51"/>
        <v>10.836942362</v>
      </c>
    </row>
    <row r="102" spans="23:48" x14ac:dyDescent="0.3">
      <c r="W102">
        <v>1749.2990400000001</v>
      </c>
      <c r="X102">
        <f t="shared" si="27"/>
        <v>9.7998775039999995</v>
      </c>
      <c r="Y102">
        <f t="shared" si="28"/>
        <v>10.079937312</v>
      </c>
      <c r="Z102">
        <f t="shared" si="29"/>
        <v>10.209938272</v>
      </c>
      <c r="AA102">
        <f t="shared" si="30"/>
        <v>9.9349270240000003</v>
      </c>
      <c r="AB102">
        <f t="shared" si="31"/>
        <v>10.176618656</v>
      </c>
      <c r="AC102">
        <f t="shared" si="32"/>
        <v>10.574988751999999</v>
      </c>
      <c r="AD102">
        <f t="shared" si="33"/>
        <v>9.9958411520000006</v>
      </c>
      <c r="AE102">
        <f t="shared" si="34"/>
        <v>10.261490672000001</v>
      </c>
      <c r="AF102">
        <f t="shared" si="35"/>
        <v>12.315504528000002</v>
      </c>
      <c r="AG102">
        <f t="shared" si="36"/>
        <v>10.208630864</v>
      </c>
      <c r="AH102">
        <f t="shared" si="37"/>
        <v>10.576841152</v>
      </c>
      <c r="AI102">
        <f t="shared" si="38"/>
        <v>10.393121535999999</v>
      </c>
      <c r="AJ102">
        <f t="shared" si="39"/>
        <v>10.981630864</v>
      </c>
      <c r="AK102">
        <f t="shared" si="40"/>
        <v>11.061490672</v>
      </c>
      <c r="AL102">
        <f t="shared" si="41"/>
        <v>11.053682304000001</v>
      </c>
      <c r="AM102">
        <f t="shared" si="42"/>
        <v>11.328593551999997</v>
      </c>
      <c r="AN102">
        <f t="shared" si="43"/>
        <v>10.824911247999999</v>
      </c>
      <c r="AO102">
        <f t="shared" si="44"/>
        <v>11.4517524</v>
      </c>
      <c r="AP102">
        <f t="shared" si="45"/>
        <v>10.663420576</v>
      </c>
      <c r="AQ102">
        <f t="shared" si="46"/>
        <v>11.022542112</v>
      </c>
      <c r="AR102">
        <f t="shared" si="47"/>
        <v>11.138331824</v>
      </c>
      <c r="AS102">
        <f t="shared" si="48"/>
        <v>11.019331824</v>
      </c>
      <c r="AT102">
        <f t="shared" si="49"/>
        <v>10.870121535999999</v>
      </c>
      <c r="AU102">
        <f t="shared" si="50"/>
        <v>11.006542112</v>
      </c>
      <c r="AV102">
        <f t="shared" si="51"/>
        <v>10.828771056000001</v>
      </c>
    </row>
    <row r="103" spans="23:48" x14ac:dyDescent="0.3">
      <c r="W103">
        <v>1756.7286099999999</v>
      </c>
      <c r="X103">
        <f t="shared" si="27"/>
        <v>9.8191943859999995</v>
      </c>
      <c r="Y103">
        <f t="shared" si="28"/>
        <v>10.100740108</v>
      </c>
      <c r="Z103">
        <f t="shared" si="29"/>
        <v>10.223311498000001</v>
      </c>
      <c r="AA103">
        <f t="shared" si="30"/>
        <v>9.957958691</v>
      </c>
      <c r="AB103">
        <f t="shared" si="31"/>
        <v>10.187020054</v>
      </c>
      <c r="AC103">
        <f t="shared" si="32"/>
        <v>10.584647193</v>
      </c>
      <c r="AD103">
        <f t="shared" si="33"/>
        <v>9.9869256680000014</v>
      </c>
      <c r="AE103">
        <f t="shared" si="34"/>
        <v>10.256289973000001</v>
      </c>
      <c r="AF103">
        <f t="shared" si="35"/>
        <v>12.357853077</v>
      </c>
      <c r="AG103">
        <f t="shared" si="36"/>
        <v>10.201944251</v>
      </c>
      <c r="AH103">
        <f t="shared" si="37"/>
        <v>10.567925668000001</v>
      </c>
      <c r="AI103">
        <f t="shared" si="38"/>
        <v>10.381234224</v>
      </c>
      <c r="AJ103">
        <f t="shared" si="39"/>
        <v>10.974944251</v>
      </c>
      <c r="AK103">
        <f t="shared" si="40"/>
        <v>11.056289973</v>
      </c>
      <c r="AL103">
        <f t="shared" si="41"/>
        <v>11.035851336</v>
      </c>
      <c r="AM103">
        <f t="shared" si="42"/>
        <v>11.301104142999998</v>
      </c>
      <c r="AN103">
        <f t="shared" si="43"/>
        <v>10.815252807</v>
      </c>
      <c r="AO103">
        <f t="shared" si="44"/>
        <v>11.433178474999998</v>
      </c>
      <c r="AP103">
        <f t="shared" si="45"/>
        <v>10.658962833999999</v>
      </c>
      <c r="AQ103">
        <f t="shared" si="46"/>
        <v>11.006197058000001</v>
      </c>
      <c r="AR103">
        <f t="shared" si="47"/>
        <v>11.124215640999999</v>
      </c>
      <c r="AS103">
        <f t="shared" si="48"/>
        <v>11.005215640999999</v>
      </c>
      <c r="AT103">
        <f t="shared" si="49"/>
        <v>10.858234224</v>
      </c>
      <c r="AU103">
        <f t="shared" si="50"/>
        <v>10.990197058</v>
      </c>
      <c r="AV103">
        <f t="shared" si="51"/>
        <v>10.820598529</v>
      </c>
    </row>
    <row r="104" spans="23:48" x14ac:dyDescent="0.3">
      <c r="W104">
        <v>1764.15931</v>
      </c>
      <c r="X104">
        <f t="shared" si="27"/>
        <v>9.8385142059999993</v>
      </c>
      <c r="Y104">
        <f t="shared" si="28"/>
        <v>10.121546068000001</v>
      </c>
      <c r="Z104">
        <f t="shared" si="29"/>
        <v>10.236686758000001</v>
      </c>
      <c r="AA104">
        <f t="shared" si="30"/>
        <v>9.980993861</v>
      </c>
      <c r="AB104">
        <f t="shared" si="31"/>
        <v>10.197423034</v>
      </c>
      <c r="AC104">
        <f t="shared" si="32"/>
        <v>10.594307103</v>
      </c>
      <c r="AD104">
        <f t="shared" si="33"/>
        <v>9.9780088280000001</v>
      </c>
      <c r="AE104">
        <f t="shared" si="34"/>
        <v>10.251088483</v>
      </c>
      <c r="AF104">
        <f t="shared" si="35"/>
        <v>12.400208067000001</v>
      </c>
      <c r="AG104">
        <f t="shared" si="36"/>
        <v>10.195256620999999</v>
      </c>
      <c r="AH104">
        <f t="shared" si="37"/>
        <v>10.559008828</v>
      </c>
      <c r="AI104">
        <f t="shared" si="38"/>
        <v>10.369345104000001</v>
      </c>
      <c r="AJ104">
        <f t="shared" si="39"/>
        <v>10.968256620999998</v>
      </c>
      <c r="AK104">
        <f t="shared" si="40"/>
        <v>11.051088482999999</v>
      </c>
      <c r="AL104">
        <f t="shared" si="41"/>
        <v>11.018017656000001</v>
      </c>
      <c r="AM104">
        <f t="shared" si="42"/>
        <v>11.273610552999997</v>
      </c>
      <c r="AN104">
        <f t="shared" si="43"/>
        <v>10.805592897</v>
      </c>
      <c r="AO104">
        <f t="shared" si="44"/>
        <v>11.414601724999999</v>
      </c>
      <c r="AP104">
        <f t="shared" si="45"/>
        <v>10.654504414</v>
      </c>
      <c r="AQ104">
        <f t="shared" si="46"/>
        <v>10.989849518</v>
      </c>
      <c r="AR104">
        <f t="shared" si="47"/>
        <v>11.110097311000001</v>
      </c>
      <c r="AS104">
        <f t="shared" si="48"/>
        <v>10.991097311000001</v>
      </c>
      <c r="AT104">
        <f t="shared" si="49"/>
        <v>10.846345104000001</v>
      </c>
      <c r="AU104">
        <f t="shared" si="50"/>
        <v>10.973849518</v>
      </c>
      <c r="AV104">
        <f t="shared" si="51"/>
        <v>10.812424759000001</v>
      </c>
    </row>
    <row r="105" spans="23:48" x14ac:dyDescent="0.3">
      <c r="W105">
        <v>1771.59113</v>
      </c>
      <c r="X105">
        <f t="shared" si="27"/>
        <v>9.8578369379999984</v>
      </c>
      <c r="Y105">
        <f t="shared" si="28"/>
        <v>10.142355164</v>
      </c>
      <c r="Z105">
        <f t="shared" si="29"/>
        <v>10.250064034000001</v>
      </c>
      <c r="AA105">
        <f t="shared" si="30"/>
        <v>10.004032503000001</v>
      </c>
      <c r="AB105">
        <f t="shared" si="31"/>
        <v>10.207827582</v>
      </c>
      <c r="AC105">
        <f t="shared" si="32"/>
        <v>10.603968469</v>
      </c>
      <c r="AD105">
        <f t="shared" si="33"/>
        <v>9.9690906440000013</v>
      </c>
      <c r="AE105">
        <f t="shared" si="34"/>
        <v>10.245886209</v>
      </c>
      <c r="AF105">
        <f t="shared" si="35"/>
        <v>12.442569441</v>
      </c>
      <c r="AG105">
        <f t="shared" si="36"/>
        <v>10.188567982999999</v>
      </c>
      <c r="AH105">
        <f t="shared" si="37"/>
        <v>10.550090644000001</v>
      </c>
      <c r="AI105">
        <f t="shared" si="38"/>
        <v>10.357454192000001</v>
      </c>
      <c r="AJ105">
        <f t="shared" si="39"/>
        <v>10.961567982999998</v>
      </c>
      <c r="AK105">
        <f t="shared" si="40"/>
        <v>11.045886208999999</v>
      </c>
      <c r="AL105">
        <f t="shared" si="41"/>
        <v>11.000181288</v>
      </c>
      <c r="AM105">
        <f t="shared" si="42"/>
        <v>11.246112818999997</v>
      </c>
      <c r="AN105">
        <f t="shared" si="43"/>
        <v>10.795931531000001</v>
      </c>
      <c r="AO105">
        <f t="shared" si="44"/>
        <v>11.396022174999999</v>
      </c>
      <c r="AP105">
        <f t="shared" si="45"/>
        <v>10.650045321999999</v>
      </c>
      <c r="AQ105">
        <f t="shared" si="46"/>
        <v>10.973499514</v>
      </c>
      <c r="AR105">
        <f t="shared" si="47"/>
        <v>11.095976853</v>
      </c>
      <c r="AS105">
        <f t="shared" si="48"/>
        <v>10.976976853</v>
      </c>
      <c r="AT105">
        <f t="shared" si="49"/>
        <v>10.834454192000001</v>
      </c>
      <c r="AU105">
        <f t="shared" si="50"/>
        <v>10.957499514</v>
      </c>
      <c r="AV105">
        <f t="shared" si="51"/>
        <v>10.804249757000001</v>
      </c>
    </row>
    <row r="106" spans="23:48" x14ac:dyDescent="0.3">
      <c r="W106">
        <v>1779.0240699999999</v>
      </c>
      <c r="X106">
        <f t="shared" si="27"/>
        <v>9.8771625820000004</v>
      </c>
      <c r="Y106">
        <f t="shared" si="28"/>
        <v>10.163167395999999</v>
      </c>
      <c r="Z106">
        <f t="shared" si="29"/>
        <v>10.263443326000001</v>
      </c>
      <c r="AA106">
        <f t="shared" si="30"/>
        <v>10.027074617</v>
      </c>
      <c r="AB106">
        <f t="shared" si="31"/>
        <v>10.218233697999999</v>
      </c>
      <c r="AC106">
        <f t="shared" si="32"/>
        <v>10.613631291000001</v>
      </c>
      <c r="AD106">
        <f t="shared" si="33"/>
        <v>9.9601711160000015</v>
      </c>
      <c r="AE106">
        <f t="shared" si="34"/>
        <v>10.240683151000001</v>
      </c>
      <c r="AF106">
        <f t="shared" si="35"/>
        <v>12.484937199000001</v>
      </c>
      <c r="AG106">
        <f t="shared" si="36"/>
        <v>10.181878337000001</v>
      </c>
      <c r="AH106">
        <f t="shared" si="37"/>
        <v>10.541171116000001</v>
      </c>
      <c r="AI106">
        <f t="shared" si="38"/>
        <v>10.345561488</v>
      </c>
      <c r="AJ106">
        <f t="shared" si="39"/>
        <v>10.954878337</v>
      </c>
      <c r="AK106">
        <f t="shared" si="40"/>
        <v>11.040683151</v>
      </c>
      <c r="AL106">
        <f t="shared" si="41"/>
        <v>10.982342232000001</v>
      </c>
      <c r="AM106">
        <f t="shared" si="42"/>
        <v>11.218610940999998</v>
      </c>
      <c r="AN106">
        <f t="shared" si="43"/>
        <v>10.786268709</v>
      </c>
      <c r="AO106">
        <f t="shared" si="44"/>
        <v>11.377439825</v>
      </c>
      <c r="AP106">
        <f t="shared" si="45"/>
        <v>10.645585557999999</v>
      </c>
      <c r="AQ106">
        <f t="shared" si="46"/>
        <v>10.957147045999999</v>
      </c>
      <c r="AR106">
        <f t="shared" si="47"/>
        <v>11.081854267000001</v>
      </c>
      <c r="AS106">
        <f t="shared" si="48"/>
        <v>10.962854267000001</v>
      </c>
      <c r="AT106">
        <f t="shared" si="49"/>
        <v>10.822561488</v>
      </c>
      <c r="AU106">
        <f t="shared" si="50"/>
        <v>10.941147046000001</v>
      </c>
      <c r="AV106">
        <f t="shared" si="51"/>
        <v>10.796073523</v>
      </c>
    </row>
    <row r="107" spans="23:48" x14ac:dyDescent="0.3">
      <c r="W107">
        <v>1786.45813</v>
      </c>
      <c r="X107">
        <f t="shared" si="27"/>
        <v>9.8964911379999982</v>
      </c>
      <c r="Y107">
        <f t="shared" si="28"/>
        <v>10.183982764</v>
      </c>
      <c r="Z107">
        <f t="shared" si="29"/>
        <v>10.276824634</v>
      </c>
      <c r="AA107">
        <f t="shared" si="30"/>
        <v>10.050120202999999</v>
      </c>
      <c r="AB107">
        <f t="shared" si="31"/>
        <v>10.228641381999999</v>
      </c>
      <c r="AC107">
        <f t="shared" si="32"/>
        <v>10.623295569</v>
      </c>
      <c r="AD107">
        <f t="shared" si="33"/>
        <v>9.9512502440000006</v>
      </c>
      <c r="AE107">
        <f t="shared" si="34"/>
        <v>10.235479309</v>
      </c>
      <c r="AF107">
        <f t="shared" si="35"/>
        <v>12.527311341000001</v>
      </c>
      <c r="AG107">
        <f t="shared" si="36"/>
        <v>10.175187682999999</v>
      </c>
      <c r="AH107">
        <f t="shared" si="37"/>
        <v>10.532250244</v>
      </c>
      <c r="AI107">
        <f t="shared" si="38"/>
        <v>10.333666991999999</v>
      </c>
      <c r="AJ107">
        <f t="shared" si="39"/>
        <v>10.948187682999999</v>
      </c>
      <c r="AK107">
        <f t="shared" si="40"/>
        <v>11.035479308999999</v>
      </c>
      <c r="AL107">
        <f t="shared" si="41"/>
        <v>10.964500488000002</v>
      </c>
      <c r="AM107">
        <f t="shared" si="42"/>
        <v>11.191104918999997</v>
      </c>
      <c r="AN107">
        <f t="shared" si="43"/>
        <v>10.776604431000001</v>
      </c>
      <c r="AO107">
        <f t="shared" si="44"/>
        <v>11.358854675</v>
      </c>
      <c r="AP107">
        <f t="shared" si="45"/>
        <v>10.641125122</v>
      </c>
      <c r="AQ107">
        <f t="shared" si="46"/>
        <v>10.940792114000001</v>
      </c>
      <c r="AR107">
        <f t="shared" si="47"/>
        <v>11.067729552999999</v>
      </c>
      <c r="AS107">
        <f t="shared" si="48"/>
        <v>10.948729553</v>
      </c>
      <c r="AT107">
        <f t="shared" si="49"/>
        <v>10.810666992</v>
      </c>
      <c r="AU107">
        <f t="shared" si="50"/>
        <v>10.924792114000001</v>
      </c>
      <c r="AV107">
        <f t="shared" si="51"/>
        <v>10.787896056999999</v>
      </c>
    </row>
    <row r="108" spans="23:48" x14ac:dyDescent="0.3">
      <c r="W108">
        <v>1793.8933099999999</v>
      </c>
      <c r="X108">
        <f t="shared" si="27"/>
        <v>9.915822605999999</v>
      </c>
      <c r="Y108">
        <f t="shared" si="28"/>
        <v>10.204801268000001</v>
      </c>
      <c r="Z108">
        <f t="shared" si="29"/>
        <v>10.290207958</v>
      </c>
      <c r="AA108">
        <f t="shared" si="30"/>
        <v>10.073169261</v>
      </c>
      <c r="AB108">
        <f t="shared" si="31"/>
        <v>10.239050634</v>
      </c>
      <c r="AC108">
        <f t="shared" si="32"/>
        <v>10.632961303</v>
      </c>
      <c r="AD108">
        <f t="shared" si="33"/>
        <v>9.9423280280000004</v>
      </c>
      <c r="AE108">
        <f t="shared" si="34"/>
        <v>10.230274683000001</v>
      </c>
      <c r="AF108">
        <f t="shared" si="35"/>
        <v>12.569691867</v>
      </c>
      <c r="AG108">
        <f t="shared" si="36"/>
        <v>10.168496020999999</v>
      </c>
      <c r="AH108">
        <f t="shared" si="37"/>
        <v>10.523328028</v>
      </c>
      <c r="AI108">
        <f t="shared" si="38"/>
        <v>10.321770704</v>
      </c>
      <c r="AJ108">
        <f t="shared" si="39"/>
        <v>10.941496020999999</v>
      </c>
      <c r="AK108">
        <f t="shared" si="40"/>
        <v>11.030274683</v>
      </c>
      <c r="AL108">
        <f t="shared" si="41"/>
        <v>10.946656056000002</v>
      </c>
      <c r="AM108">
        <f t="shared" si="42"/>
        <v>11.163594752999998</v>
      </c>
      <c r="AN108">
        <f t="shared" si="43"/>
        <v>10.766938697000001</v>
      </c>
      <c r="AO108">
        <f t="shared" si="44"/>
        <v>11.340266724999999</v>
      </c>
      <c r="AP108">
        <f t="shared" si="45"/>
        <v>10.636664013999999</v>
      </c>
      <c r="AQ108">
        <f t="shared" si="46"/>
        <v>10.924434718000001</v>
      </c>
      <c r="AR108">
        <f t="shared" si="47"/>
        <v>11.053602711</v>
      </c>
      <c r="AS108">
        <f t="shared" si="48"/>
        <v>10.934602711</v>
      </c>
      <c r="AT108">
        <f t="shared" si="49"/>
        <v>10.798770704000001</v>
      </c>
      <c r="AU108">
        <f t="shared" si="50"/>
        <v>10.908434718000001</v>
      </c>
      <c r="AV108">
        <f t="shared" si="51"/>
        <v>10.779717358999999</v>
      </c>
    </row>
    <row r="109" spans="23:48" x14ac:dyDescent="0.3">
      <c r="W109">
        <v>1801.3296</v>
      </c>
      <c r="X109">
        <f t="shared" si="27"/>
        <v>9.9351569600000005</v>
      </c>
      <c r="Y109">
        <f t="shared" si="28"/>
        <v>10.22562288</v>
      </c>
      <c r="Z109">
        <f t="shared" si="29"/>
        <v>10.303593280000001</v>
      </c>
      <c r="AA109">
        <f t="shared" si="30"/>
        <v>10.096221759999999</v>
      </c>
      <c r="AB109">
        <f t="shared" si="31"/>
        <v>10.249461439999999</v>
      </c>
      <c r="AC109">
        <f t="shared" si="32"/>
        <v>10.642628480000001</v>
      </c>
      <c r="AD109">
        <f t="shared" si="33"/>
        <v>9.9334044800000001</v>
      </c>
      <c r="AE109">
        <f t="shared" si="34"/>
        <v>10.225069280000001</v>
      </c>
      <c r="AF109">
        <f t="shared" si="35"/>
        <v>12.612078720000001</v>
      </c>
      <c r="AG109">
        <f t="shared" si="36"/>
        <v>10.16180336</v>
      </c>
      <c r="AH109">
        <f t="shared" si="37"/>
        <v>10.51440448</v>
      </c>
      <c r="AI109">
        <f t="shared" si="38"/>
        <v>10.30987264</v>
      </c>
      <c r="AJ109">
        <f t="shared" si="39"/>
        <v>10.93480336</v>
      </c>
      <c r="AK109">
        <f t="shared" si="40"/>
        <v>11.02506928</v>
      </c>
      <c r="AL109">
        <f t="shared" si="41"/>
        <v>10.928808960000001</v>
      </c>
      <c r="AM109">
        <f t="shared" si="42"/>
        <v>11.136080479999997</v>
      </c>
      <c r="AN109">
        <f t="shared" si="43"/>
        <v>10.75727152</v>
      </c>
      <c r="AO109">
        <f t="shared" si="44"/>
        <v>11.321676</v>
      </c>
      <c r="AP109">
        <f t="shared" si="45"/>
        <v>10.63220224</v>
      </c>
      <c r="AQ109">
        <f t="shared" si="46"/>
        <v>10.908074880000001</v>
      </c>
      <c r="AR109">
        <f t="shared" si="47"/>
        <v>11.03947376</v>
      </c>
      <c r="AS109">
        <f t="shared" si="48"/>
        <v>10.92047376</v>
      </c>
      <c r="AT109">
        <f t="shared" si="49"/>
        <v>10.78687264</v>
      </c>
      <c r="AU109">
        <f t="shared" si="50"/>
        <v>10.892074879999999</v>
      </c>
      <c r="AV109">
        <f t="shared" si="51"/>
        <v>10.771537439999999</v>
      </c>
    </row>
    <row r="110" spans="23:48" x14ac:dyDescent="0.3">
      <c r="W110">
        <v>1808.76702</v>
      </c>
      <c r="X110">
        <f t="shared" si="27"/>
        <v>9.9544942519999999</v>
      </c>
      <c r="Y110">
        <f t="shared" si="28"/>
        <v>10.246447656000001</v>
      </c>
      <c r="Z110">
        <f t="shared" si="29"/>
        <v>10.316980636</v>
      </c>
      <c r="AA110">
        <f t="shared" si="30"/>
        <v>10.119277761999999</v>
      </c>
      <c r="AB110">
        <f t="shared" si="31"/>
        <v>10.259873828</v>
      </c>
      <c r="AC110">
        <f t="shared" si="32"/>
        <v>10.652297126000001</v>
      </c>
      <c r="AD110">
        <f t="shared" si="33"/>
        <v>9.9244795760000013</v>
      </c>
      <c r="AE110">
        <f t="shared" si="34"/>
        <v>10.219863086</v>
      </c>
      <c r="AF110">
        <f t="shared" si="35"/>
        <v>12.654472014</v>
      </c>
      <c r="AG110">
        <f t="shared" si="36"/>
        <v>10.155109681999999</v>
      </c>
      <c r="AH110">
        <f t="shared" si="37"/>
        <v>10.505479576000001</v>
      </c>
      <c r="AI110">
        <f t="shared" si="38"/>
        <v>10.297972768000001</v>
      </c>
      <c r="AJ110">
        <f t="shared" si="39"/>
        <v>10.928109681999999</v>
      </c>
      <c r="AK110">
        <f t="shared" si="40"/>
        <v>11.019863085999999</v>
      </c>
      <c r="AL110">
        <f t="shared" si="41"/>
        <v>10.910959152</v>
      </c>
      <c r="AM110">
        <f t="shared" si="42"/>
        <v>11.108562025999998</v>
      </c>
      <c r="AN110">
        <f t="shared" si="43"/>
        <v>10.747602874</v>
      </c>
      <c r="AO110">
        <f t="shared" si="44"/>
        <v>11.303082449999998</v>
      </c>
      <c r="AP110">
        <f t="shared" si="45"/>
        <v>10.627739788</v>
      </c>
      <c r="AQ110">
        <f t="shared" si="46"/>
        <v>10.891712556</v>
      </c>
      <c r="AR110">
        <f t="shared" si="47"/>
        <v>11.025342662</v>
      </c>
      <c r="AS110">
        <f t="shared" si="48"/>
        <v>10.906342662</v>
      </c>
      <c r="AT110">
        <f t="shared" si="49"/>
        <v>10.774972768000001</v>
      </c>
      <c r="AU110">
        <f t="shared" si="50"/>
        <v>10.875712556</v>
      </c>
      <c r="AV110">
        <f t="shared" si="51"/>
        <v>10.763356278</v>
      </c>
    </row>
    <row r="111" spans="23:48" x14ac:dyDescent="0.3">
      <c r="W111">
        <v>1816.2055700000001</v>
      </c>
      <c r="X111">
        <f t="shared" si="27"/>
        <v>9.9738344820000009</v>
      </c>
      <c r="Y111">
        <f t="shared" si="28"/>
        <v>10.267275596000001</v>
      </c>
      <c r="Z111">
        <f t="shared" si="29"/>
        <v>10.330370026000001</v>
      </c>
      <c r="AA111">
        <f t="shared" si="30"/>
        <v>10.142337267</v>
      </c>
      <c r="AB111">
        <f t="shared" si="31"/>
        <v>10.270287798</v>
      </c>
      <c r="AC111">
        <f t="shared" si="32"/>
        <v>10.661967241000001</v>
      </c>
      <c r="AD111">
        <f t="shared" si="33"/>
        <v>9.9155533160000005</v>
      </c>
      <c r="AE111">
        <f t="shared" si="34"/>
        <v>10.214656101000001</v>
      </c>
      <c r="AF111">
        <f t="shared" si="35"/>
        <v>12.696871749000001</v>
      </c>
      <c r="AG111">
        <f t="shared" si="36"/>
        <v>10.148414986999999</v>
      </c>
      <c r="AH111">
        <f t="shared" si="37"/>
        <v>10.496553316</v>
      </c>
      <c r="AI111">
        <f t="shared" si="38"/>
        <v>10.286071088</v>
      </c>
      <c r="AJ111">
        <f t="shared" si="39"/>
        <v>10.921414986999999</v>
      </c>
      <c r="AK111">
        <f t="shared" si="40"/>
        <v>11.014656101</v>
      </c>
      <c r="AL111">
        <f t="shared" si="41"/>
        <v>10.893106632000002</v>
      </c>
      <c r="AM111">
        <f t="shared" si="42"/>
        <v>11.081039390999997</v>
      </c>
      <c r="AN111">
        <f t="shared" si="43"/>
        <v>10.737932759</v>
      </c>
      <c r="AO111">
        <f t="shared" si="44"/>
        <v>11.284486075</v>
      </c>
      <c r="AP111">
        <f t="shared" si="45"/>
        <v>10.623276658</v>
      </c>
      <c r="AQ111">
        <f t="shared" si="46"/>
        <v>10.875347745999999</v>
      </c>
      <c r="AR111">
        <f t="shared" si="47"/>
        <v>11.011209417</v>
      </c>
      <c r="AS111">
        <f t="shared" si="48"/>
        <v>10.892209417</v>
      </c>
      <c r="AT111">
        <f t="shared" si="49"/>
        <v>10.763071088</v>
      </c>
      <c r="AU111">
        <f t="shared" si="50"/>
        <v>10.859347746000001</v>
      </c>
      <c r="AV111">
        <f t="shared" si="51"/>
        <v>10.755173873</v>
      </c>
    </row>
    <row r="112" spans="23:48" x14ac:dyDescent="0.3">
      <c r="W112">
        <v>1823.6452300000001</v>
      </c>
      <c r="X112">
        <f t="shared" si="27"/>
        <v>9.9931775979999991</v>
      </c>
      <c r="Y112">
        <f t="shared" si="28"/>
        <v>10.288106643999999</v>
      </c>
      <c r="Z112">
        <f t="shared" si="29"/>
        <v>10.343761413999999</v>
      </c>
      <c r="AA112">
        <f t="shared" si="30"/>
        <v>10.165400213</v>
      </c>
      <c r="AB112">
        <f t="shared" si="31"/>
        <v>10.280703322000001</v>
      </c>
      <c r="AC112">
        <f t="shared" si="32"/>
        <v>10.671638799</v>
      </c>
      <c r="AD112">
        <f t="shared" si="33"/>
        <v>9.9066257240000013</v>
      </c>
      <c r="AE112">
        <f t="shared" si="34"/>
        <v>10.209448339000001</v>
      </c>
      <c r="AF112">
        <f t="shared" si="35"/>
        <v>12.739277811000001</v>
      </c>
      <c r="AG112">
        <f t="shared" si="36"/>
        <v>10.141719293</v>
      </c>
      <c r="AH112">
        <f t="shared" si="37"/>
        <v>10.487625724000001</v>
      </c>
      <c r="AI112">
        <f t="shared" si="38"/>
        <v>10.274167631999999</v>
      </c>
      <c r="AJ112">
        <f t="shared" si="39"/>
        <v>10.914719292999999</v>
      </c>
      <c r="AK112">
        <f t="shared" si="40"/>
        <v>11.009448338999999</v>
      </c>
      <c r="AL112">
        <f t="shared" si="41"/>
        <v>10.875251448</v>
      </c>
      <c r="AM112">
        <f t="shared" si="42"/>
        <v>11.053512648999998</v>
      </c>
      <c r="AN112">
        <f t="shared" si="43"/>
        <v>10.728261201</v>
      </c>
      <c r="AO112">
        <f t="shared" si="44"/>
        <v>11.265886925</v>
      </c>
      <c r="AP112">
        <f t="shared" si="45"/>
        <v>10.618812861999999</v>
      </c>
      <c r="AQ112">
        <f t="shared" si="46"/>
        <v>10.858980494000001</v>
      </c>
      <c r="AR112">
        <f t="shared" si="47"/>
        <v>10.997074062999999</v>
      </c>
      <c r="AS112">
        <f t="shared" si="48"/>
        <v>10.878074063</v>
      </c>
      <c r="AT112">
        <f t="shared" si="49"/>
        <v>10.751167632</v>
      </c>
      <c r="AU112">
        <f t="shared" si="50"/>
        <v>10.842980493999999</v>
      </c>
      <c r="AV112">
        <f t="shared" si="51"/>
        <v>10.746990246999999</v>
      </c>
    </row>
    <row r="113" spans="23:48" x14ac:dyDescent="0.3">
      <c r="W113">
        <v>1831.08601</v>
      </c>
      <c r="X113">
        <f t="shared" si="27"/>
        <v>10.012523626</v>
      </c>
      <c r="Y113">
        <f t="shared" si="28"/>
        <v>10.308940828000001</v>
      </c>
      <c r="Z113">
        <f t="shared" si="29"/>
        <v>10.357154818</v>
      </c>
      <c r="AA113">
        <f t="shared" si="30"/>
        <v>10.188466631000001</v>
      </c>
      <c r="AB113">
        <f t="shared" si="31"/>
        <v>10.291120414</v>
      </c>
      <c r="AC113">
        <f t="shared" si="32"/>
        <v>10.681311813000001</v>
      </c>
      <c r="AD113">
        <f t="shared" si="33"/>
        <v>9.8976967880000011</v>
      </c>
      <c r="AE113">
        <f t="shared" si="34"/>
        <v>10.204239793000001</v>
      </c>
      <c r="AF113">
        <f t="shared" si="35"/>
        <v>12.781690257000001</v>
      </c>
      <c r="AG113">
        <f t="shared" si="36"/>
        <v>10.135022591</v>
      </c>
      <c r="AH113">
        <f t="shared" si="37"/>
        <v>10.478696788000001</v>
      </c>
      <c r="AI113">
        <f t="shared" si="38"/>
        <v>10.262262384</v>
      </c>
      <c r="AJ113">
        <f t="shared" si="39"/>
        <v>10.908022591</v>
      </c>
      <c r="AK113">
        <f t="shared" si="40"/>
        <v>11.004239793</v>
      </c>
      <c r="AL113">
        <f t="shared" si="41"/>
        <v>10.857393576</v>
      </c>
      <c r="AM113">
        <f t="shared" si="42"/>
        <v>11.025981762999997</v>
      </c>
      <c r="AN113">
        <f t="shared" si="43"/>
        <v>10.718588187</v>
      </c>
      <c r="AO113">
        <f t="shared" si="44"/>
        <v>11.247284974999999</v>
      </c>
      <c r="AP113">
        <f t="shared" si="45"/>
        <v>10.614348393999999</v>
      </c>
      <c r="AQ113">
        <f t="shared" si="46"/>
        <v>10.842610778000001</v>
      </c>
      <c r="AR113">
        <f t="shared" si="47"/>
        <v>10.982936581000001</v>
      </c>
      <c r="AS113">
        <f t="shared" si="48"/>
        <v>10.863936581000001</v>
      </c>
      <c r="AT113">
        <f t="shared" si="49"/>
        <v>10.739262384</v>
      </c>
      <c r="AU113">
        <f t="shared" si="50"/>
        <v>10.826610777999999</v>
      </c>
      <c r="AV113">
        <f t="shared" si="51"/>
        <v>10.738805388999999</v>
      </c>
    </row>
    <row r="114" spans="23:48" x14ac:dyDescent="0.3">
      <c r="W114">
        <v>1838.52791</v>
      </c>
      <c r="X114">
        <f t="shared" si="27"/>
        <v>10.031872566000001</v>
      </c>
      <c r="Y114">
        <f t="shared" si="28"/>
        <v>10.329778147999999</v>
      </c>
      <c r="Z114">
        <f t="shared" si="29"/>
        <v>10.370550238</v>
      </c>
      <c r="AA114">
        <f t="shared" si="30"/>
        <v>10.211536520999999</v>
      </c>
      <c r="AB114">
        <f t="shared" si="31"/>
        <v>10.301539074000001</v>
      </c>
      <c r="AC114">
        <f t="shared" si="32"/>
        <v>10.690986283000001</v>
      </c>
      <c r="AD114">
        <f t="shared" si="33"/>
        <v>9.8887665079999998</v>
      </c>
      <c r="AE114">
        <f t="shared" si="34"/>
        <v>10.199030463</v>
      </c>
      <c r="AF114">
        <f t="shared" si="35"/>
        <v>12.824109087</v>
      </c>
      <c r="AG114">
        <f t="shared" si="36"/>
        <v>10.128324880999999</v>
      </c>
      <c r="AH114">
        <f t="shared" si="37"/>
        <v>10.469766507999999</v>
      </c>
      <c r="AI114">
        <f t="shared" si="38"/>
        <v>10.250355343999999</v>
      </c>
      <c r="AJ114">
        <f t="shared" si="39"/>
        <v>10.901324880999999</v>
      </c>
      <c r="AK114">
        <f t="shared" si="40"/>
        <v>10.999030463</v>
      </c>
      <c r="AL114">
        <f t="shared" si="41"/>
        <v>10.839533016000001</v>
      </c>
      <c r="AM114">
        <f t="shared" si="42"/>
        <v>10.998446732999998</v>
      </c>
      <c r="AN114">
        <f t="shared" si="43"/>
        <v>10.708913717</v>
      </c>
      <c r="AO114">
        <f t="shared" si="44"/>
        <v>11.228680224999998</v>
      </c>
      <c r="AP114">
        <f t="shared" si="45"/>
        <v>10.609883254</v>
      </c>
      <c r="AQ114">
        <f t="shared" si="46"/>
        <v>10.826238598</v>
      </c>
      <c r="AR114">
        <f t="shared" si="47"/>
        <v>10.968796971</v>
      </c>
      <c r="AS114">
        <f t="shared" si="48"/>
        <v>10.849796971</v>
      </c>
      <c r="AT114">
        <f t="shared" si="49"/>
        <v>10.727355343999999</v>
      </c>
      <c r="AU114">
        <f t="shared" si="50"/>
        <v>10.810238598</v>
      </c>
      <c r="AV114">
        <f t="shared" si="51"/>
        <v>10.730619299000001</v>
      </c>
    </row>
    <row r="115" spans="23:48" x14ac:dyDescent="0.3">
      <c r="W115">
        <v>1845.97093</v>
      </c>
      <c r="X115">
        <f t="shared" si="27"/>
        <v>10.051224418</v>
      </c>
      <c r="Y115">
        <f t="shared" si="28"/>
        <v>10.350618603999999</v>
      </c>
      <c r="Z115">
        <f t="shared" si="29"/>
        <v>10.383947674</v>
      </c>
      <c r="AA115">
        <f t="shared" si="30"/>
        <v>10.234609883000001</v>
      </c>
      <c r="AB115">
        <f t="shared" si="31"/>
        <v>10.311959302</v>
      </c>
      <c r="AC115">
        <f t="shared" si="32"/>
        <v>10.700662209000001</v>
      </c>
      <c r="AD115">
        <f t="shared" si="33"/>
        <v>9.879834884000001</v>
      </c>
      <c r="AE115">
        <f t="shared" si="34"/>
        <v>10.193820349000001</v>
      </c>
      <c r="AF115">
        <f t="shared" si="35"/>
        <v>12.866534301</v>
      </c>
      <c r="AG115">
        <f t="shared" si="36"/>
        <v>10.121626163</v>
      </c>
      <c r="AH115">
        <f t="shared" si="37"/>
        <v>10.460834884</v>
      </c>
      <c r="AI115">
        <f t="shared" si="38"/>
        <v>10.238446511999999</v>
      </c>
      <c r="AJ115">
        <f t="shared" si="39"/>
        <v>10.894626163</v>
      </c>
      <c r="AK115">
        <f t="shared" si="40"/>
        <v>10.993820349</v>
      </c>
      <c r="AL115">
        <f t="shared" si="41"/>
        <v>10.821669768000001</v>
      </c>
      <c r="AM115">
        <f t="shared" si="42"/>
        <v>10.970907558999997</v>
      </c>
      <c r="AN115">
        <f t="shared" si="43"/>
        <v>10.699237791</v>
      </c>
      <c r="AO115">
        <f t="shared" si="44"/>
        <v>11.210072674999999</v>
      </c>
      <c r="AP115">
        <f t="shared" si="45"/>
        <v>10.605417442</v>
      </c>
      <c r="AQ115">
        <f t="shared" si="46"/>
        <v>10.809863954000001</v>
      </c>
      <c r="AR115">
        <f t="shared" si="47"/>
        <v>10.954655233</v>
      </c>
      <c r="AS115">
        <f t="shared" si="48"/>
        <v>10.835655233000001</v>
      </c>
      <c r="AT115">
        <f t="shared" si="49"/>
        <v>10.715446512</v>
      </c>
      <c r="AU115">
        <f t="shared" si="50"/>
        <v>10.793863953999999</v>
      </c>
      <c r="AV115">
        <f t="shared" si="51"/>
        <v>10.722431976999999</v>
      </c>
    </row>
    <row r="116" spans="23:48" x14ac:dyDescent="0.3">
      <c r="W116">
        <v>1853.41507</v>
      </c>
      <c r="X116">
        <f t="shared" si="27"/>
        <v>10.070579181999999</v>
      </c>
      <c r="Y116">
        <f t="shared" si="28"/>
        <v>10.371462196</v>
      </c>
      <c r="Z116">
        <f t="shared" si="29"/>
        <v>10.397347126</v>
      </c>
      <c r="AA116">
        <f t="shared" si="30"/>
        <v>10.257686717</v>
      </c>
      <c r="AB116">
        <f t="shared" si="31"/>
        <v>10.322381097999999</v>
      </c>
      <c r="AC116">
        <f t="shared" si="32"/>
        <v>10.710339591</v>
      </c>
      <c r="AD116">
        <f t="shared" si="33"/>
        <v>9.8709019160000011</v>
      </c>
      <c r="AE116">
        <f t="shared" si="34"/>
        <v>10.188609451000001</v>
      </c>
      <c r="AF116">
        <f t="shared" si="35"/>
        <v>12.908965899</v>
      </c>
      <c r="AG116">
        <f t="shared" si="36"/>
        <v>10.114926436999999</v>
      </c>
      <c r="AH116">
        <f t="shared" si="37"/>
        <v>10.451901916000001</v>
      </c>
      <c r="AI116">
        <f t="shared" si="38"/>
        <v>10.226535888000001</v>
      </c>
      <c r="AJ116">
        <f t="shared" si="39"/>
        <v>10.887926436999999</v>
      </c>
      <c r="AK116">
        <f t="shared" si="40"/>
        <v>10.988609451</v>
      </c>
      <c r="AL116">
        <f t="shared" si="41"/>
        <v>10.803803832</v>
      </c>
      <c r="AM116">
        <f t="shared" si="42"/>
        <v>10.943364240999998</v>
      </c>
      <c r="AN116">
        <f t="shared" si="43"/>
        <v>10.689560409</v>
      </c>
      <c r="AO116">
        <f t="shared" si="44"/>
        <v>11.191462325</v>
      </c>
      <c r="AP116">
        <f t="shared" si="45"/>
        <v>10.600950957999999</v>
      </c>
      <c r="AQ116">
        <f t="shared" si="46"/>
        <v>10.793486846</v>
      </c>
      <c r="AR116">
        <f t="shared" si="47"/>
        <v>10.940511366999999</v>
      </c>
      <c r="AS116">
        <f t="shared" si="48"/>
        <v>10.821511366999999</v>
      </c>
      <c r="AT116">
        <f t="shared" si="49"/>
        <v>10.703535888000001</v>
      </c>
      <c r="AU116">
        <f t="shared" si="50"/>
        <v>10.777486846</v>
      </c>
      <c r="AV116">
        <f t="shared" si="51"/>
        <v>10.714243422999999</v>
      </c>
    </row>
    <row r="117" spans="23:48" x14ac:dyDescent="0.3">
      <c r="W117">
        <v>1860.86034</v>
      </c>
      <c r="X117">
        <f t="shared" si="27"/>
        <v>10.089936884</v>
      </c>
      <c r="Y117">
        <f t="shared" si="28"/>
        <v>10.392308952</v>
      </c>
      <c r="Z117">
        <f t="shared" si="29"/>
        <v>10.410748612000001</v>
      </c>
      <c r="AA117">
        <f t="shared" si="30"/>
        <v>10.280767054</v>
      </c>
      <c r="AB117">
        <f t="shared" si="31"/>
        <v>10.332804476</v>
      </c>
      <c r="AC117">
        <f t="shared" si="32"/>
        <v>10.720018442000001</v>
      </c>
      <c r="AD117">
        <f t="shared" si="33"/>
        <v>9.8619675920000009</v>
      </c>
      <c r="AE117">
        <f t="shared" si="34"/>
        <v>10.183397762</v>
      </c>
      <c r="AF117">
        <f t="shared" si="35"/>
        <v>12.951403938</v>
      </c>
      <c r="AG117">
        <f t="shared" si="36"/>
        <v>10.108225694</v>
      </c>
      <c r="AH117">
        <f t="shared" si="37"/>
        <v>10.442967592</v>
      </c>
      <c r="AI117">
        <f t="shared" si="38"/>
        <v>10.214623456</v>
      </c>
      <c r="AJ117">
        <f t="shared" si="39"/>
        <v>10.881225693999999</v>
      </c>
      <c r="AK117">
        <f t="shared" si="40"/>
        <v>10.983397761999999</v>
      </c>
      <c r="AL117">
        <f t="shared" si="41"/>
        <v>10.785935184000001</v>
      </c>
      <c r="AM117">
        <f t="shared" si="42"/>
        <v>10.915816741999997</v>
      </c>
      <c r="AN117">
        <f t="shared" si="43"/>
        <v>10.679881558</v>
      </c>
      <c r="AO117">
        <f t="shared" si="44"/>
        <v>11.172849149999999</v>
      </c>
      <c r="AP117">
        <f t="shared" si="45"/>
        <v>10.596483795999999</v>
      </c>
      <c r="AQ117">
        <f t="shared" si="46"/>
        <v>10.777107252</v>
      </c>
      <c r="AR117">
        <f t="shared" si="47"/>
        <v>10.926365354</v>
      </c>
      <c r="AS117">
        <f t="shared" si="48"/>
        <v>10.807365354</v>
      </c>
      <c r="AT117">
        <f t="shared" si="49"/>
        <v>10.691623456</v>
      </c>
      <c r="AU117">
        <f t="shared" si="50"/>
        <v>10.761107252</v>
      </c>
      <c r="AV117">
        <f t="shared" si="51"/>
        <v>10.706053625999999</v>
      </c>
    </row>
    <row r="118" spans="23:48" x14ac:dyDescent="0.3">
      <c r="W118">
        <v>1868.30672</v>
      </c>
      <c r="X118">
        <f t="shared" si="27"/>
        <v>10.109297472</v>
      </c>
      <c r="Y118">
        <f t="shared" si="28"/>
        <v>10.413158815999999</v>
      </c>
      <c r="Z118">
        <f t="shared" si="29"/>
        <v>10.424152096</v>
      </c>
      <c r="AA118">
        <f t="shared" si="30"/>
        <v>10.303850832</v>
      </c>
      <c r="AB118">
        <f t="shared" si="31"/>
        <v>10.343229407999999</v>
      </c>
      <c r="AC118">
        <f t="shared" si="32"/>
        <v>10.729698736</v>
      </c>
      <c r="AD118">
        <f t="shared" si="33"/>
        <v>9.8530319360000007</v>
      </c>
      <c r="AE118">
        <f t="shared" si="34"/>
        <v>10.178185296000001</v>
      </c>
      <c r="AF118">
        <f t="shared" si="35"/>
        <v>12.993848304</v>
      </c>
      <c r="AG118">
        <f t="shared" si="36"/>
        <v>10.101523951999999</v>
      </c>
      <c r="AH118">
        <f t="shared" si="37"/>
        <v>10.434031936</v>
      </c>
      <c r="AI118">
        <f t="shared" si="38"/>
        <v>10.202709248</v>
      </c>
      <c r="AJ118">
        <f t="shared" si="39"/>
        <v>10.874523951999999</v>
      </c>
      <c r="AK118">
        <f t="shared" si="40"/>
        <v>10.978185295999999</v>
      </c>
      <c r="AL118">
        <f t="shared" si="41"/>
        <v>10.768063872000001</v>
      </c>
      <c r="AM118">
        <f t="shared" si="42"/>
        <v>10.888265135999998</v>
      </c>
      <c r="AN118">
        <f t="shared" si="43"/>
        <v>10.670201263999999</v>
      </c>
      <c r="AO118">
        <f t="shared" si="44"/>
        <v>11.1542332</v>
      </c>
      <c r="AP118">
        <f t="shared" si="45"/>
        <v>10.592015967999998</v>
      </c>
      <c r="AQ118">
        <f t="shared" si="46"/>
        <v>10.760725216000001</v>
      </c>
      <c r="AR118">
        <f t="shared" si="47"/>
        <v>10.912217232</v>
      </c>
      <c r="AS118">
        <f t="shared" si="48"/>
        <v>10.793217232</v>
      </c>
      <c r="AT118">
        <f t="shared" si="49"/>
        <v>10.679709248</v>
      </c>
      <c r="AU118">
        <f t="shared" si="50"/>
        <v>10.744725215999999</v>
      </c>
      <c r="AV118">
        <f t="shared" si="51"/>
        <v>10.697862607999999</v>
      </c>
    </row>
    <row r="119" spans="23:48" x14ac:dyDescent="0.3">
      <c r="W119">
        <v>1875.75423</v>
      </c>
      <c r="X119">
        <f t="shared" si="27"/>
        <v>10.128660997999999</v>
      </c>
      <c r="Y119">
        <f t="shared" si="28"/>
        <v>10.434011844</v>
      </c>
      <c r="Z119">
        <f t="shared" si="29"/>
        <v>10.437557613999999</v>
      </c>
      <c r="AA119">
        <f t="shared" si="30"/>
        <v>10.326938113000001</v>
      </c>
      <c r="AB119">
        <f t="shared" si="31"/>
        <v>10.353655922</v>
      </c>
      <c r="AC119">
        <f t="shared" si="32"/>
        <v>10.739380498999999</v>
      </c>
      <c r="AD119">
        <f t="shared" si="33"/>
        <v>9.8440949240000002</v>
      </c>
      <c r="AE119">
        <f t="shared" si="34"/>
        <v>10.172972039000001</v>
      </c>
      <c r="AF119">
        <f t="shared" si="35"/>
        <v>13.036299111</v>
      </c>
      <c r="AG119">
        <f t="shared" si="36"/>
        <v>10.094821193</v>
      </c>
      <c r="AH119">
        <f t="shared" si="37"/>
        <v>10.425094924</v>
      </c>
      <c r="AI119">
        <f t="shared" si="38"/>
        <v>10.190793232000001</v>
      </c>
      <c r="AJ119">
        <f t="shared" si="39"/>
        <v>10.867821192999999</v>
      </c>
      <c r="AK119">
        <f t="shared" si="40"/>
        <v>10.972972039</v>
      </c>
      <c r="AL119">
        <f t="shared" si="41"/>
        <v>10.750189848000002</v>
      </c>
      <c r="AM119">
        <f t="shared" si="42"/>
        <v>10.860709348999997</v>
      </c>
      <c r="AN119">
        <f t="shared" si="43"/>
        <v>10.660519501</v>
      </c>
      <c r="AO119">
        <f t="shared" si="44"/>
        <v>11.135614425</v>
      </c>
      <c r="AP119">
        <f t="shared" si="45"/>
        <v>10.587547462</v>
      </c>
      <c r="AQ119">
        <f t="shared" si="46"/>
        <v>10.744340694</v>
      </c>
      <c r="AR119">
        <f t="shared" si="47"/>
        <v>10.898066963</v>
      </c>
      <c r="AS119">
        <f t="shared" si="48"/>
        <v>10.779066963</v>
      </c>
      <c r="AT119">
        <f t="shared" si="49"/>
        <v>10.667793232000001</v>
      </c>
      <c r="AU119">
        <f t="shared" si="50"/>
        <v>10.728340694</v>
      </c>
      <c r="AV119">
        <f t="shared" si="51"/>
        <v>10.689670347</v>
      </c>
    </row>
    <row r="120" spans="23:48" x14ac:dyDescent="0.3">
      <c r="W120">
        <v>1883.2028499999999</v>
      </c>
      <c r="X120">
        <f t="shared" si="27"/>
        <v>10.148027409999999</v>
      </c>
      <c r="Y120">
        <f t="shared" si="28"/>
        <v>10.45486798</v>
      </c>
      <c r="Z120">
        <f t="shared" si="29"/>
        <v>10.45096513</v>
      </c>
      <c r="AA120">
        <f t="shared" si="30"/>
        <v>10.350028835</v>
      </c>
      <c r="AB120">
        <f t="shared" si="31"/>
        <v>10.364083989999999</v>
      </c>
      <c r="AC120">
        <f t="shared" si="32"/>
        <v>10.749063705000001</v>
      </c>
      <c r="AD120">
        <f t="shared" si="33"/>
        <v>9.8351565800000014</v>
      </c>
      <c r="AE120">
        <f t="shared" si="34"/>
        <v>10.167758005000001</v>
      </c>
      <c r="AF120">
        <f t="shared" si="35"/>
        <v>13.078756244999999</v>
      </c>
      <c r="AG120">
        <f t="shared" si="36"/>
        <v>10.088117434999999</v>
      </c>
      <c r="AH120">
        <f t="shared" si="37"/>
        <v>10.416156580000001</v>
      </c>
      <c r="AI120">
        <f t="shared" si="38"/>
        <v>10.178875440000001</v>
      </c>
      <c r="AJ120">
        <f t="shared" si="39"/>
        <v>10.861117434999999</v>
      </c>
      <c r="AK120">
        <f t="shared" si="40"/>
        <v>10.967758005</v>
      </c>
      <c r="AL120">
        <f t="shared" si="41"/>
        <v>10.73231316</v>
      </c>
      <c r="AM120">
        <f t="shared" si="42"/>
        <v>10.833149454999997</v>
      </c>
      <c r="AN120">
        <f t="shared" si="43"/>
        <v>10.650836295000001</v>
      </c>
      <c r="AO120">
        <f t="shared" si="44"/>
        <v>11.116992874999999</v>
      </c>
      <c r="AP120">
        <f t="shared" si="45"/>
        <v>10.58307829</v>
      </c>
      <c r="AQ120">
        <f t="shared" si="46"/>
        <v>10.727953729999999</v>
      </c>
      <c r="AR120">
        <f t="shared" si="47"/>
        <v>10.883914584999999</v>
      </c>
      <c r="AS120">
        <f t="shared" si="48"/>
        <v>10.764914585</v>
      </c>
      <c r="AT120">
        <f t="shared" si="49"/>
        <v>10.655875440000001</v>
      </c>
      <c r="AU120">
        <f t="shared" si="50"/>
        <v>10.711953730000001</v>
      </c>
      <c r="AV120">
        <f t="shared" si="51"/>
        <v>10.681476865</v>
      </c>
    </row>
    <row r="121" spans="23:48" x14ac:dyDescent="0.3">
      <c r="W121">
        <v>1890.6525999999999</v>
      </c>
      <c r="X121">
        <f t="shared" si="27"/>
        <v>10.167396759999999</v>
      </c>
      <c r="Y121">
        <f t="shared" si="28"/>
        <v>10.475727279999999</v>
      </c>
      <c r="Z121">
        <f t="shared" si="29"/>
        <v>10.464374680000001</v>
      </c>
      <c r="AA121">
        <f t="shared" si="30"/>
        <v>10.373123059999999</v>
      </c>
      <c r="AB121">
        <f t="shared" si="31"/>
        <v>10.37451364</v>
      </c>
      <c r="AC121">
        <f t="shared" si="32"/>
        <v>10.75874838</v>
      </c>
      <c r="AD121">
        <f t="shared" si="33"/>
        <v>9.8262168800000005</v>
      </c>
      <c r="AE121">
        <f t="shared" si="34"/>
        <v>10.16254318</v>
      </c>
      <c r="AF121">
        <f t="shared" si="35"/>
        <v>13.12121982</v>
      </c>
      <c r="AG121">
        <f t="shared" si="36"/>
        <v>10.08141266</v>
      </c>
      <c r="AH121">
        <f t="shared" si="37"/>
        <v>10.40721688</v>
      </c>
      <c r="AI121">
        <f t="shared" si="38"/>
        <v>10.16695584</v>
      </c>
      <c r="AJ121">
        <f t="shared" si="39"/>
        <v>10.854412659999999</v>
      </c>
      <c r="AK121">
        <f t="shared" si="40"/>
        <v>10.962543179999999</v>
      </c>
      <c r="AL121">
        <f t="shared" si="41"/>
        <v>10.714433760000002</v>
      </c>
      <c r="AM121">
        <f t="shared" si="42"/>
        <v>10.805585379999998</v>
      </c>
      <c r="AN121">
        <f t="shared" si="43"/>
        <v>10.64115162</v>
      </c>
      <c r="AO121">
        <f t="shared" si="44"/>
        <v>11.098368499999999</v>
      </c>
      <c r="AP121">
        <f t="shared" si="45"/>
        <v>10.57860844</v>
      </c>
      <c r="AQ121">
        <f t="shared" si="46"/>
        <v>10.711564280000001</v>
      </c>
      <c r="AR121">
        <f t="shared" si="47"/>
        <v>10.869760060000001</v>
      </c>
      <c r="AS121">
        <f t="shared" si="48"/>
        <v>10.750760060000001</v>
      </c>
      <c r="AT121">
        <f t="shared" si="49"/>
        <v>10.64395584</v>
      </c>
      <c r="AU121">
        <f t="shared" si="50"/>
        <v>10.695564279999999</v>
      </c>
      <c r="AV121">
        <f t="shared" si="51"/>
        <v>10.67328214</v>
      </c>
    </row>
    <row r="122" spans="23:48" x14ac:dyDescent="0.3">
      <c r="W122">
        <v>1898.10346</v>
      </c>
      <c r="X122">
        <f t="shared" si="27"/>
        <v>10.186768996</v>
      </c>
      <c r="Y122">
        <f t="shared" si="28"/>
        <v>10.496589688</v>
      </c>
      <c r="Z122">
        <f t="shared" si="29"/>
        <v>10.477786227999999</v>
      </c>
      <c r="AA122">
        <f t="shared" si="30"/>
        <v>10.396220725999999</v>
      </c>
      <c r="AB122">
        <f t="shared" si="31"/>
        <v>10.384944844</v>
      </c>
      <c r="AC122">
        <f t="shared" si="32"/>
        <v>10.768434498000001</v>
      </c>
      <c r="AD122">
        <f t="shared" si="33"/>
        <v>9.8172758480000013</v>
      </c>
      <c r="AE122">
        <f t="shared" si="34"/>
        <v>10.157327578</v>
      </c>
      <c r="AF122">
        <f t="shared" si="35"/>
        <v>13.163689722000001</v>
      </c>
      <c r="AG122">
        <f t="shared" si="36"/>
        <v>10.074706886</v>
      </c>
      <c r="AH122">
        <f t="shared" si="37"/>
        <v>10.398275848000001</v>
      </c>
      <c r="AI122">
        <f t="shared" si="38"/>
        <v>10.155034464</v>
      </c>
      <c r="AJ122">
        <f t="shared" si="39"/>
        <v>10.847706885999999</v>
      </c>
      <c r="AK122">
        <f t="shared" si="40"/>
        <v>10.957327577999999</v>
      </c>
      <c r="AL122">
        <f t="shared" si="41"/>
        <v>10.696551696</v>
      </c>
      <c r="AM122">
        <f t="shared" si="42"/>
        <v>10.778017197999997</v>
      </c>
      <c r="AN122">
        <f t="shared" si="43"/>
        <v>10.631465502000001</v>
      </c>
      <c r="AO122">
        <f t="shared" si="44"/>
        <v>11.079741349999999</v>
      </c>
      <c r="AP122">
        <f t="shared" si="45"/>
        <v>10.574137923999999</v>
      </c>
      <c r="AQ122">
        <f t="shared" si="46"/>
        <v>10.695172388</v>
      </c>
      <c r="AR122">
        <f t="shared" si="47"/>
        <v>10.855603426</v>
      </c>
      <c r="AS122">
        <f t="shared" si="48"/>
        <v>10.736603426</v>
      </c>
      <c r="AT122">
        <f t="shared" si="49"/>
        <v>10.632034464</v>
      </c>
      <c r="AU122">
        <f t="shared" si="50"/>
        <v>10.679172388000001</v>
      </c>
      <c r="AV122">
        <f t="shared" si="51"/>
        <v>10.665086194000001</v>
      </c>
    </row>
    <row r="123" spans="23:48" x14ac:dyDescent="0.3">
      <c r="W123">
        <v>1905.5554500000001</v>
      </c>
      <c r="X123">
        <f t="shared" si="27"/>
        <v>10.20614417</v>
      </c>
      <c r="Y123">
        <f t="shared" si="28"/>
        <v>10.51745526</v>
      </c>
      <c r="Z123">
        <f t="shared" si="29"/>
        <v>10.491199810000001</v>
      </c>
      <c r="AA123">
        <f t="shared" si="30"/>
        <v>10.419321895</v>
      </c>
      <c r="AB123">
        <f t="shared" si="31"/>
        <v>10.39537763</v>
      </c>
      <c r="AC123">
        <f t="shared" si="32"/>
        <v>10.778122085</v>
      </c>
      <c r="AD123">
        <f t="shared" si="33"/>
        <v>9.8083334600000001</v>
      </c>
      <c r="AE123">
        <f t="shared" si="34"/>
        <v>10.152111185000001</v>
      </c>
      <c r="AF123">
        <f t="shared" si="35"/>
        <v>13.206166065000001</v>
      </c>
      <c r="AG123">
        <f t="shared" si="36"/>
        <v>10.068000094999999</v>
      </c>
      <c r="AH123">
        <f t="shared" si="37"/>
        <v>10.38933346</v>
      </c>
      <c r="AI123">
        <f t="shared" si="38"/>
        <v>10.143111279999999</v>
      </c>
      <c r="AJ123">
        <f t="shared" si="39"/>
        <v>10.841000094999998</v>
      </c>
      <c r="AK123">
        <f t="shared" si="40"/>
        <v>10.952111185</v>
      </c>
      <c r="AL123">
        <f t="shared" si="41"/>
        <v>10.678666920000001</v>
      </c>
      <c r="AM123">
        <f t="shared" si="42"/>
        <v>10.750444834999998</v>
      </c>
      <c r="AN123">
        <f t="shared" si="43"/>
        <v>10.621777914999999</v>
      </c>
      <c r="AO123">
        <f t="shared" si="44"/>
        <v>11.061111374999999</v>
      </c>
      <c r="AP123">
        <f t="shared" si="45"/>
        <v>10.56966673</v>
      </c>
      <c r="AQ123">
        <f t="shared" si="46"/>
        <v>10.67877801</v>
      </c>
      <c r="AR123">
        <f t="shared" si="47"/>
        <v>10.841444644999999</v>
      </c>
      <c r="AS123">
        <f t="shared" si="48"/>
        <v>10.722444644999999</v>
      </c>
      <c r="AT123">
        <f t="shared" si="49"/>
        <v>10.62011128</v>
      </c>
      <c r="AU123">
        <f t="shared" si="50"/>
        <v>10.66277801</v>
      </c>
      <c r="AV123">
        <f t="shared" si="51"/>
        <v>10.656889005</v>
      </c>
    </row>
    <row r="124" spans="23:48" x14ac:dyDescent="0.3">
      <c r="W124">
        <v>1913.00855</v>
      </c>
      <c r="X124">
        <f t="shared" si="27"/>
        <v>10.225522229999999</v>
      </c>
      <c r="Y124">
        <f t="shared" si="28"/>
        <v>10.53832394</v>
      </c>
      <c r="Z124">
        <f t="shared" si="29"/>
        <v>10.50461539</v>
      </c>
      <c r="AA124">
        <f t="shared" si="30"/>
        <v>10.442426505</v>
      </c>
      <c r="AB124">
        <f t="shared" si="31"/>
        <v>10.40581197</v>
      </c>
      <c r="AC124">
        <f t="shared" si="32"/>
        <v>10.787811115</v>
      </c>
      <c r="AD124">
        <f t="shared" si="33"/>
        <v>9.7993897400000005</v>
      </c>
      <c r="AE124">
        <f t="shared" si="34"/>
        <v>10.146894015000001</v>
      </c>
      <c r="AF124">
        <f t="shared" si="35"/>
        <v>13.248648735</v>
      </c>
      <c r="AG124">
        <f t="shared" si="36"/>
        <v>10.061292305</v>
      </c>
      <c r="AH124">
        <f t="shared" si="37"/>
        <v>10.38038974</v>
      </c>
      <c r="AI124">
        <f t="shared" si="38"/>
        <v>10.131186319999999</v>
      </c>
      <c r="AJ124">
        <f t="shared" si="39"/>
        <v>10.834292305</v>
      </c>
      <c r="AK124">
        <f t="shared" si="40"/>
        <v>10.946894015</v>
      </c>
      <c r="AL124">
        <f t="shared" si="41"/>
        <v>10.660779480000002</v>
      </c>
      <c r="AM124">
        <f t="shared" si="42"/>
        <v>10.722868364999998</v>
      </c>
      <c r="AN124">
        <f t="shared" si="43"/>
        <v>10.612088885</v>
      </c>
      <c r="AO124">
        <f t="shared" si="44"/>
        <v>11.042478624999999</v>
      </c>
      <c r="AP124">
        <f t="shared" si="45"/>
        <v>10.565194869999999</v>
      </c>
      <c r="AQ124">
        <f t="shared" si="46"/>
        <v>10.662381190000001</v>
      </c>
      <c r="AR124">
        <f t="shared" si="47"/>
        <v>10.827283755</v>
      </c>
      <c r="AS124">
        <f t="shared" si="48"/>
        <v>10.708283755</v>
      </c>
      <c r="AT124">
        <f t="shared" si="49"/>
        <v>10.60818632</v>
      </c>
      <c r="AU124">
        <f t="shared" si="50"/>
        <v>10.64638119</v>
      </c>
      <c r="AV124">
        <f t="shared" si="51"/>
        <v>10.648690595</v>
      </c>
    </row>
    <row r="125" spans="23:48" x14ac:dyDescent="0.3">
      <c r="W125">
        <v>1920.4627800000001</v>
      </c>
      <c r="X125">
        <f t="shared" si="27"/>
        <v>10.244903227999998</v>
      </c>
      <c r="Y125">
        <f t="shared" si="28"/>
        <v>10.559195784</v>
      </c>
      <c r="Z125">
        <f t="shared" si="29"/>
        <v>10.518033003999999</v>
      </c>
      <c r="AA125">
        <f t="shared" si="30"/>
        <v>10.465534618</v>
      </c>
      <c r="AB125">
        <f t="shared" si="31"/>
        <v>10.416247891999999</v>
      </c>
      <c r="AC125">
        <f t="shared" si="32"/>
        <v>10.797501614</v>
      </c>
      <c r="AD125">
        <f t="shared" si="33"/>
        <v>9.7904446640000007</v>
      </c>
      <c r="AE125">
        <f t="shared" si="34"/>
        <v>10.141676054000001</v>
      </c>
      <c r="AF125">
        <f t="shared" si="35"/>
        <v>13.291137846000002</v>
      </c>
      <c r="AG125">
        <f t="shared" si="36"/>
        <v>10.054583498</v>
      </c>
      <c r="AH125">
        <f t="shared" si="37"/>
        <v>10.371444664</v>
      </c>
      <c r="AI125">
        <f t="shared" si="38"/>
        <v>10.119259551999999</v>
      </c>
      <c r="AJ125">
        <f t="shared" si="39"/>
        <v>10.827583497999999</v>
      </c>
      <c r="AK125">
        <f t="shared" si="40"/>
        <v>10.941676054</v>
      </c>
      <c r="AL125">
        <f t="shared" si="41"/>
        <v>10.642889328000001</v>
      </c>
      <c r="AM125">
        <f t="shared" si="42"/>
        <v>10.695287713999999</v>
      </c>
      <c r="AN125">
        <f t="shared" si="43"/>
        <v>10.602398386000001</v>
      </c>
      <c r="AO125">
        <f t="shared" si="44"/>
        <v>11.02384305</v>
      </c>
      <c r="AP125">
        <f t="shared" si="45"/>
        <v>10.560722331999999</v>
      </c>
      <c r="AQ125">
        <f t="shared" si="46"/>
        <v>10.645981884000001</v>
      </c>
      <c r="AR125">
        <f t="shared" si="47"/>
        <v>10.813120718</v>
      </c>
      <c r="AS125">
        <f t="shared" si="48"/>
        <v>10.694120718000001</v>
      </c>
      <c r="AT125">
        <f t="shared" si="49"/>
        <v>10.596259551999999</v>
      </c>
      <c r="AU125">
        <f t="shared" si="50"/>
        <v>10.629981883999999</v>
      </c>
      <c r="AV125">
        <f t="shared" si="51"/>
        <v>10.640490942</v>
      </c>
    </row>
    <row r="126" spans="23:48" x14ac:dyDescent="0.3">
      <c r="W126">
        <v>1927.91813</v>
      </c>
      <c r="X126">
        <f t="shared" si="27"/>
        <v>10.264287138</v>
      </c>
      <c r="Y126">
        <f t="shared" si="28"/>
        <v>10.580070763999998</v>
      </c>
      <c r="Z126">
        <f t="shared" si="29"/>
        <v>10.531452634000001</v>
      </c>
      <c r="AA126">
        <f t="shared" si="30"/>
        <v>10.488646203</v>
      </c>
      <c r="AB126">
        <f t="shared" si="31"/>
        <v>10.426685381999999</v>
      </c>
      <c r="AC126">
        <f t="shared" si="32"/>
        <v>10.807193569000001</v>
      </c>
      <c r="AD126">
        <f t="shared" si="33"/>
        <v>9.7814982440000016</v>
      </c>
      <c r="AE126">
        <f t="shared" si="34"/>
        <v>10.136457309000001</v>
      </c>
      <c r="AF126">
        <f t="shared" si="35"/>
        <v>13.333633341000001</v>
      </c>
      <c r="AG126">
        <f t="shared" si="36"/>
        <v>10.047873682999999</v>
      </c>
      <c r="AH126">
        <f t="shared" si="37"/>
        <v>10.362498244000001</v>
      </c>
      <c r="AI126">
        <f t="shared" si="38"/>
        <v>10.107330992</v>
      </c>
      <c r="AJ126">
        <f t="shared" si="39"/>
        <v>10.820873682999999</v>
      </c>
      <c r="AK126">
        <f t="shared" si="40"/>
        <v>10.936457309</v>
      </c>
      <c r="AL126">
        <f t="shared" si="41"/>
        <v>10.624996488000001</v>
      </c>
      <c r="AM126">
        <f t="shared" si="42"/>
        <v>10.667702918999998</v>
      </c>
      <c r="AN126">
        <f t="shared" si="43"/>
        <v>10.592706431</v>
      </c>
      <c r="AO126">
        <f t="shared" si="44"/>
        <v>11.005204674999998</v>
      </c>
      <c r="AP126">
        <f t="shared" si="45"/>
        <v>10.556249121999999</v>
      </c>
      <c r="AQ126">
        <f t="shared" si="46"/>
        <v>10.629580113999999</v>
      </c>
      <c r="AR126">
        <f t="shared" si="47"/>
        <v>10.798955552999999</v>
      </c>
      <c r="AS126">
        <f t="shared" si="48"/>
        <v>10.679955552999999</v>
      </c>
      <c r="AT126">
        <f t="shared" si="49"/>
        <v>10.584330992</v>
      </c>
      <c r="AU126">
        <f t="shared" si="50"/>
        <v>10.613580114000001</v>
      </c>
      <c r="AV126">
        <f t="shared" si="51"/>
        <v>10.632290057000001</v>
      </c>
    </row>
    <row r="127" spans="23:48" x14ac:dyDescent="0.3">
      <c r="W127">
        <v>1935.3746000000001</v>
      </c>
      <c r="X127">
        <f t="shared" si="27"/>
        <v>10.28367396</v>
      </c>
      <c r="Y127">
        <f t="shared" si="28"/>
        <v>10.600948880000001</v>
      </c>
      <c r="Z127">
        <f t="shared" si="29"/>
        <v>10.54487428</v>
      </c>
      <c r="AA127">
        <f t="shared" si="30"/>
        <v>10.51176126</v>
      </c>
      <c r="AB127">
        <f t="shared" si="31"/>
        <v>10.43712444</v>
      </c>
      <c r="AC127">
        <f t="shared" si="32"/>
        <v>10.81688698</v>
      </c>
      <c r="AD127">
        <f t="shared" si="33"/>
        <v>9.7725504800000014</v>
      </c>
      <c r="AE127">
        <f t="shared" si="34"/>
        <v>10.131237780000001</v>
      </c>
      <c r="AF127">
        <f t="shared" si="35"/>
        <v>13.376135220000002</v>
      </c>
      <c r="AG127">
        <f t="shared" si="36"/>
        <v>10.04116286</v>
      </c>
      <c r="AH127">
        <f t="shared" si="37"/>
        <v>10.353550480000001</v>
      </c>
      <c r="AI127">
        <f t="shared" si="38"/>
        <v>10.095400639999999</v>
      </c>
      <c r="AJ127">
        <f t="shared" si="39"/>
        <v>10.81416286</v>
      </c>
      <c r="AK127">
        <f t="shared" si="40"/>
        <v>10.93123778</v>
      </c>
      <c r="AL127">
        <f t="shared" si="41"/>
        <v>10.60710096</v>
      </c>
      <c r="AM127">
        <f t="shared" si="42"/>
        <v>10.640113979999999</v>
      </c>
      <c r="AN127">
        <f t="shared" si="43"/>
        <v>10.583013019999999</v>
      </c>
      <c r="AO127">
        <f t="shared" si="44"/>
        <v>10.986563499999999</v>
      </c>
      <c r="AP127">
        <f t="shared" si="45"/>
        <v>10.55177524</v>
      </c>
      <c r="AQ127">
        <f t="shared" si="46"/>
        <v>10.61317588</v>
      </c>
      <c r="AR127">
        <f t="shared" si="47"/>
        <v>10.784788259999999</v>
      </c>
      <c r="AS127">
        <f t="shared" si="48"/>
        <v>10.665788259999999</v>
      </c>
      <c r="AT127">
        <f t="shared" si="49"/>
        <v>10.57240064</v>
      </c>
      <c r="AU127">
        <f t="shared" si="50"/>
        <v>10.59717588</v>
      </c>
      <c r="AV127">
        <f t="shared" si="51"/>
        <v>10.624087939999999</v>
      </c>
    </row>
    <row r="128" spans="23:48" x14ac:dyDescent="0.3">
      <c r="W128">
        <v>1942.8321800000001</v>
      </c>
      <c r="X128">
        <f t="shared" si="27"/>
        <v>10.303063668</v>
      </c>
      <c r="Y128">
        <f t="shared" si="28"/>
        <v>10.621830104000001</v>
      </c>
      <c r="Z128">
        <f t="shared" si="29"/>
        <v>10.558297924000001</v>
      </c>
      <c r="AA128">
        <f t="shared" si="30"/>
        <v>10.534879758000001</v>
      </c>
      <c r="AB128">
        <f t="shared" si="31"/>
        <v>10.447565052</v>
      </c>
      <c r="AC128">
        <f t="shared" si="32"/>
        <v>10.826581834000001</v>
      </c>
      <c r="AD128">
        <f t="shared" si="33"/>
        <v>9.7636013840000011</v>
      </c>
      <c r="AE128">
        <f t="shared" si="34"/>
        <v>10.126017474000001</v>
      </c>
      <c r="AF128">
        <f t="shared" si="35"/>
        <v>13.418643426000001</v>
      </c>
      <c r="AG128">
        <f t="shared" si="36"/>
        <v>10.034451038</v>
      </c>
      <c r="AH128">
        <f t="shared" si="37"/>
        <v>10.344601384000001</v>
      </c>
      <c r="AI128">
        <f t="shared" si="38"/>
        <v>10.083468512</v>
      </c>
      <c r="AJ128">
        <f t="shared" si="39"/>
        <v>10.807451038</v>
      </c>
      <c r="AK128">
        <f t="shared" si="40"/>
        <v>10.926017474</v>
      </c>
      <c r="AL128">
        <f t="shared" si="41"/>
        <v>10.589202768</v>
      </c>
      <c r="AM128">
        <f t="shared" si="42"/>
        <v>10.612520933999997</v>
      </c>
      <c r="AN128">
        <f t="shared" si="43"/>
        <v>10.573318166</v>
      </c>
      <c r="AO128">
        <f t="shared" si="44"/>
        <v>10.967919549999998</v>
      </c>
      <c r="AP128">
        <f t="shared" si="45"/>
        <v>10.547300691999999</v>
      </c>
      <c r="AQ128">
        <f t="shared" si="46"/>
        <v>10.596769204000001</v>
      </c>
      <c r="AR128">
        <f t="shared" si="47"/>
        <v>10.770618857999999</v>
      </c>
      <c r="AS128">
        <f t="shared" si="48"/>
        <v>10.651618857999999</v>
      </c>
      <c r="AT128">
        <f t="shared" si="49"/>
        <v>10.560468512</v>
      </c>
      <c r="AU128">
        <f t="shared" si="50"/>
        <v>10.580769203999999</v>
      </c>
      <c r="AV128">
        <f t="shared" si="51"/>
        <v>10.615884602</v>
      </c>
    </row>
    <row r="129" spans="23:48" x14ac:dyDescent="0.3">
      <c r="W129">
        <v>1950.29089</v>
      </c>
      <c r="X129">
        <f t="shared" si="27"/>
        <v>10.322456314</v>
      </c>
      <c r="Y129">
        <f t="shared" si="28"/>
        <v>10.642714492</v>
      </c>
      <c r="Z129">
        <f t="shared" si="29"/>
        <v>10.571723602</v>
      </c>
      <c r="AA129">
        <f t="shared" si="30"/>
        <v>10.558001759</v>
      </c>
      <c r="AB129">
        <f t="shared" si="31"/>
        <v>10.458007245999999</v>
      </c>
      <c r="AC129">
        <f t="shared" si="32"/>
        <v>10.836278157000001</v>
      </c>
      <c r="AD129">
        <f t="shared" si="33"/>
        <v>9.7546509320000006</v>
      </c>
      <c r="AE129">
        <f t="shared" si="34"/>
        <v>10.120796377000001</v>
      </c>
      <c r="AF129">
        <f t="shared" si="35"/>
        <v>13.461158073</v>
      </c>
      <c r="AG129">
        <f t="shared" si="36"/>
        <v>10.027738199</v>
      </c>
      <c r="AH129">
        <f t="shared" si="37"/>
        <v>10.335650932</v>
      </c>
      <c r="AI129">
        <f t="shared" si="38"/>
        <v>10.071534575999999</v>
      </c>
      <c r="AJ129">
        <f t="shared" si="39"/>
        <v>10.800738199</v>
      </c>
      <c r="AK129">
        <f t="shared" si="40"/>
        <v>10.920796377</v>
      </c>
      <c r="AL129">
        <f t="shared" si="41"/>
        <v>10.571301864000002</v>
      </c>
      <c r="AM129">
        <f t="shared" si="42"/>
        <v>10.584923706999998</v>
      </c>
      <c r="AN129">
        <f t="shared" si="43"/>
        <v>10.563621843</v>
      </c>
      <c r="AO129">
        <f t="shared" si="44"/>
        <v>10.949272774999999</v>
      </c>
      <c r="AP129">
        <f t="shared" si="45"/>
        <v>10.542825466</v>
      </c>
      <c r="AQ129">
        <f t="shared" si="46"/>
        <v>10.580360042000001</v>
      </c>
      <c r="AR129">
        <f t="shared" si="47"/>
        <v>10.756447309</v>
      </c>
      <c r="AS129">
        <f t="shared" si="48"/>
        <v>10.637447309000001</v>
      </c>
      <c r="AT129">
        <f t="shared" si="49"/>
        <v>10.548534576</v>
      </c>
      <c r="AU129">
        <f t="shared" si="50"/>
        <v>10.564360042000001</v>
      </c>
      <c r="AV129">
        <f t="shared" si="51"/>
        <v>10.607680021</v>
      </c>
    </row>
    <row r="130" spans="23:48" x14ac:dyDescent="0.3">
      <c r="W130">
        <v>1957.75072</v>
      </c>
      <c r="X130">
        <f t="shared" si="27"/>
        <v>10.341851871999999</v>
      </c>
      <c r="Y130">
        <f t="shared" si="28"/>
        <v>10.663602015999999</v>
      </c>
      <c r="Z130">
        <f t="shared" si="29"/>
        <v>10.585151295999999</v>
      </c>
      <c r="AA130">
        <f t="shared" si="30"/>
        <v>10.581127232</v>
      </c>
      <c r="AB130">
        <f t="shared" si="31"/>
        <v>10.468451007999999</v>
      </c>
      <c r="AC130">
        <f t="shared" si="32"/>
        <v>10.845975936</v>
      </c>
      <c r="AD130">
        <f t="shared" si="33"/>
        <v>9.7456991360000007</v>
      </c>
      <c r="AE130">
        <f t="shared" si="34"/>
        <v>10.115574496000001</v>
      </c>
      <c r="AF130">
        <f t="shared" si="35"/>
        <v>13.503679104</v>
      </c>
      <c r="AG130">
        <f t="shared" si="36"/>
        <v>10.021024352</v>
      </c>
      <c r="AH130">
        <f t="shared" si="37"/>
        <v>10.326699136</v>
      </c>
      <c r="AI130">
        <f t="shared" si="38"/>
        <v>10.059598848</v>
      </c>
      <c r="AJ130">
        <f t="shared" si="39"/>
        <v>10.794024351999999</v>
      </c>
      <c r="AK130">
        <f t="shared" si="40"/>
        <v>10.915574496</v>
      </c>
      <c r="AL130">
        <f t="shared" si="41"/>
        <v>10.553398272000001</v>
      </c>
      <c r="AM130">
        <f t="shared" si="42"/>
        <v>10.557322335999999</v>
      </c>
      <c r="AN130">
        <f t="shared" si="43"/>
        <v>10.553924064</v>
      </c>
      <c r="AO130">
        <f t="shared" si="44"/>
        <v>10.930623199999999</v>
      </c>
      <c r="AP130">
        <f t="shared" si="45"/>
        <v>10.538349567999999</v>
      </c>
      <c r="AQ130">
        <f t="shared" si="46"/>
        <v>10.563948416000001</v>
      </c>
      <c r="AR130">
        <f t="shared" si="47"/>
        <v>10.742273632</v>
      </c>
      <c r="AS130">
        <f t="shared" si="48"/>
        <v>10.623273632</v>
      </c>
      <c r="AT130">
        <f t="shared" si="49"/>
        <v>10.536598848000001</v>
      </c>
      <c r="AU130">
        <f t="shared" si="50"/>
        <v>10.547948416000001</v>
      </c>
      <c r="AV130">
        <f t="shared" si="51"/>
        <v>10.599474208</v>
      </c>
    </row>
    <row r="131" spans="23:48" x14ac:dyDescent="0.3">
      <c r="W131">
        <v>1965.2116699999999</v>
      </c>
      <c r="X131">
        <f t="shared" si="27"/>
        <v>10.361250341999998</v>
      </c>
      <c r="Y131">
        <f t="shared" si="28"/>
        <v>10.684492676</v>
      </c>
      <c r="Z131">
        <f t="shared" si="29"/>
        <v>10.598581006</v>
      </c>
      <c r="AA131">
        <f t="shared" si="30"/>
        <v>10.604256177</v>
      </c>
      <c r="AB131">
        <f t="shared" si="31"/>
        <v>10.478896338</v>
      </c>
      <c r="AC131">
        <f t="shared" si="32"/>
        <v>10.855675171</v>
      </c>
      <c r="AD131">
        <f t="shared" si="33"/>
        <v>9.7367459960000016</v>
      </c>
      <c r="AE131">
        <f t="shared" si="34"/>
        <v>10.110351831000001</v>
      </c>
      <c r="AF131">
        <f t="shared" si="35"/>
        <v>13.546206519</v>
      </c>
      <c r="AG131">
        <f t="shared" si="36"/>
        <v>10.014309496999999</v>
      </c>
      <c r="AH131">
        <f t="shared" si="37"/>
        <v>10.317745996000001</v>
      </c>
      <c r="AI131">
        <f t="shared" si="38"/>
        <v>10.047661328</v>
      </c>
      <c r="AJ131">
        <f t="shared" si="39"/>
        <v>10.787309496999999</v>
      </c>
      <c r="AK131">
        <f t="shared" si="40"/>
        <v>10.910351831</v>
      </c>
      <c r="AL131">
        <f t="shared" si="41"/>
        <v>10.535491992000001</v>
      </c>
      <c r="AM131">
        <f t="shared" si="42"/>
        <v>10.529716820999997</v>
      </c>
      <c r="AN131">
        <f t="shared" si="43"/>
        <v>10.544224829000001</v>
      </c>
      <c r="AO131">
        <f t="shared" si="44"/>
        <v>10.911970824999999</v>
      </c>
      <c r="AP131">
        <f t="shared" si="45"/>
        <v>10.533872998</v>
      </c>
      <c r="AQ131">
        <f t="shared" si="46"/>
        <v>10.547534326000001</v>
      </c>
      <c r="AR131">
        <f t="shared" si="47"/>
        <v>10.728097826999999</v>
      </c>
      <c r="AS131">
        <f t="shared" si="48"/>
        <v>10.609097826999999</v>
      </c>
      <c r="AT131">
        <f t="shared" si="49"/>
        <v>10.524661328000001</v>
      </c>
      <c r="AU131">
        <f t="shared" si="50"/>
        <v>10.531534325999999</v>
      </c>
      <c r="AV131">
        <f t="shared" si="51"/>
        <v>10.591267162999999</v>
      </c>
    </row>
    <row r="132" spans="23:48" x14ac:dyDescent="0.3">
      <c r="W132">
        <v>1972.67374</v>
      </c>
      <c r="X132">
        <f t="shared" si="27"/>
        <v>10.380651724</v>
      </c>
      <c r="Y132">
        <f t="shared" si="28"/>
        <v>10.705386472000001</v>
      </c>
      <c r="Z132">
        <f t="shared" si="29"/>
        <v>10.612012732</v>
      </c>
      <c r="AA132">
        <f t="shared" si="30"/>
        <v>10.627388593999999</v>
      </c>
      <c r="AB132">
        <f t="shared" si="31"/>
        <v>10.489343236</v>
      </c>
      <c r="AC132">
        <f t="shared" si="32"/>
        <v>10.865375862</v>
      </c>
      <c r="AD132">
        <f t="shared" si="33"/>
        <v>9.7277915120000014</v>
      </c>
      <c r="AE132">
        <f t="shared" si="34"/>
        <v>10.105128382</v>
      </c>
      <c r="AF132">
        <f t="shared" si="35"/>
        <v>13.588740318000001</v>
      </c>
      <c r="AG132">
        <f t="shared" si="36"/>
        <v>10.007593633999999</v>
      </c>
      <c r="AH132">
        <f t="shared" si="37"/>
        <v>10.308791512000001</v>
      </c>
      <c r="AI132">
        <f t="shared" si="38"/>
        <v>10.035722016000001</v>
      </c>
      <c r="AJ132">
        <f t="shared" si="39"/>
        <v>10.780593633999999</v>
      </c>
      <c r="AK132">
        <f t="shared" si="40"/>
        <v>10.905128381999999</v>
      </c>
      <c r="AL132">
        <f t="shared" si="41"/>
        <v>10.517583024</v>
      </c>
      <c r="AM132">
        <f t="shared" si="42"/>
        <v>10.502107161999998</v>
      </c>
      <c r="AN132">
        <f t="shared" si="43"/>
        <v>10.534524138</v>
      </c>
      <c r="AO132">
        <f t="shared" si="44"/>
        <v>10.893315649999998</v>
      </c>
      <c r="AP132">
        <f t="shared" si="45"/>
        <v>10.529395756</v>
      </c>
      <c r="AQ132">
        <f t="shared" si="46"/>
        <v>10.531117772</v>
      </c>
      <c r="AR132">
        <f t="shared" si="47"/>
        <v>10.713919894</v>
      </c>
      <c r="AS132">
        <f t="shared" si="48"/>
        <v>10.594919894</v>
      </c>
      <c r="AT132">
        <f t="shared" si="49"/>
        <v>10.512722016000001</v>
      </c>
      <c r="AU132">
        <f t="shared" si="50"/>
        <v>10.515117772</v>
      </c>
      <c r="AV132">
        <f t="shared" si="51"/>
        <v>10.583058886</v>
      </c>
    </row>
    <row r="133" spans="23:48" x14ac:dyDescent="0.3">
      <c r="W133">
        <v>1980.1369299999999</v>
      </c>
      <c r="X133">
        <f t="shared" si="27"/>
        <v>10.400056017999999</v>
      </c>
      <c r="Y133">
        <f t="shared" si="28"/>
        <v>10.726283404</v>
      </c>
      <c r="Z133">
        <f t="shared" si="29"/>
        <v>10.625446474</v>
      </c>
      <c r="AA133">
        <f t="shared" si="30"/>
        <v>10.650524483</v>
      </c>
      <c r="AB133">
        <f t="shared" si="31"/>
        <v>10.499791702</v>
      </c>
      <c r="AC133">
        <f t="shared" si="32"/>
        <v>10.875078008999999</v>
      </c>
      <c r="AD133">
        <f t="shared" si="33"/>
        <v>9.7188356840000019</v>
      </c>
      <c r="AE133">
        <f t="shared" si="34"/>
        <v>10.099904149</v>
      </c>
      <c r="AF133">
        <f t="shared" si="35"/>
        <v>13.631280500999999</v>
      </c>
      <c r="AG133">
        <f t="shared" si="36"/>
        <v>10.000876762999999</v>
      </c>
      <c r="AH133">
        <f t="shared" si="37"/>
        <v>10.299835684000001</v>
      </c>
      <c r="AI133">
        <f t="shared" si="38"/>
        <v>10.023780911999999</v>
      </c>
      <c r="AJ133">
        <f t="shared" si="39"/>
        <v>10.773876762999999</v>
      </c>
      <c r="AK133">
        <f t="shared" si="40"/>
        <v>10.899904148999999</v>
      </c>
      <c r="AL133">
        <f t="shared" si="41"/>
        <v>10.499671368000001</v>
      </c>
      <c r="AM133">
        <f t="shared" si="42"/>
        <v>10.474493358999998</v>
      </c>
      <c r="AN133">
        <f t="shared" si="43"/>
        <v>10.524821991</v>
      </c>
      <c r="AO133">
        <f t="shared" si="44"/>
        <v>10.874657674999998</v>
      </c>
      <c r="AP133">
        <f t="shared" si="45"/>
        <v>10.524917841999999</v>
      </c>
      <c r="AQ133">
        <f t="shared" si="46"/>
        <v>10.514698754000001</v>
      </c>
      <c r="AR133">
        <f t="shared" si="47"/>
        <v>10.699739832999999</v>
      </c>
      <c r="AS133">
        <f t="shared" si="48"/>
        <v>10.580739832999999</v>
      </c>
      <c r="AT133">
        <f t="shared" si="49"/>
        <v>10.500780912</v>
      </c>
      <c r="AU133">
        <f t="shared" si="50"/>
        <v>10.498698753999999</v>
      </c>
      <c r="AV133">
        <f t="shared" si="51"/>
        <v>10.574849377</v>
      </c>
    </row>
    <row r="134" spans="23:48" x14ac:dyDescent="0.3">
      <c r="W134">
        <v>1987.60124</v>
      </c>
      <c r="X134">
        <f t="shared" ref="X134:X197" si="52">0.0026*W134+5.2517</f>
        <v>10.419463223999999</v>
      </c>
      <c r="Y134">
        <f t="shared" ref="Y134:Y197" si="53">0.0028*W134+5.1819</f>
        <v>10.747183472</v>
      </c>
      <c r="Z134">
        <f t="shared" ref="Z134:Z197" si="54">0.0018*W134+7.0612</f>
        <v>10.638882232</v>
      </c>
      <c r="AA134">
        <f t="shared" ref="AA134:AA197" si="55">0.0031*W134+4.5121</f>
        <v>10.673663844</v>
      </c>
      <c r="AB134">
        <f t="shared" ref="AB134:AB197" si="56">0.0014*W134+7.7276</f>
        <v>10.510241735999999</v>
      </c>
      <c r="AC134">
        <f t="shared" ref="AC134:AC197" si="57">0.0013*W134+8.3009</f>
        <v>10.884781612000001</v>
      </c>
      <c r="AD134">
        <f t="shared" ref="AD134:AD197" si="58">-0.0012*W134+12.095</f>
        <v>9.7098785120000013</v>
      </c>
      <c r="AE134">
        <f t="shared" ref="AE134:AE197" si="59">-0.0007*W134+11.486</f>
        <v>10.094679132000001</v>
      </c>
      <c r="AF134">
        <f t="shared" ref="AF134:AF197" si="60">0.0057*W134+2.3445</f>
        <v>13.673827068</v>
      </c>
      <c r="AG134">
        <f t="shared" ref="AG134:AG197" si="61">-0.0009*W134+11.783</f>
        <v>9.9941588839999991</v>
      </c>
      <c r="AH134">
        <f t="shared" ref="AH134:AH197" si="62">-0.0012*W134+12.676</f>
        <v>10.290878512000001</v>
      </c>
      <c r="AI134">
        <f t="shared" ref="AI134:AI197" si="63">-0.0016*W134+13.192</f>
        <v>10.011838016</v>
      </c>
      <c r="AJ134">
        <f t="shared" ref="AJ134:AJ197" si="64">-0.0009*W134+12.556</f>
        <v>10.767158883999999</v>
      </c>
      <c r="AK134">
        <f t="shared" ref="AK134:AK197" si="65">-0.0007*W134+12.286</f>
        <v>10.894679132</v>
      </c>
      <c r="AL134">
        <f t="shared" ref="AL134:AL197" si="66">-0.0024*W134+15.252</f>
        <v>10.481757024</v>
      </c>
      <c r="AM134">
        <f t="shared" ref="AM134:AM197" si="67">-0.0037*W134+17.801</f>
        <v>10.446875411999997</v>
      </c>
      <c r="AN134">
        <f t="shared" ref="AN134:AN197" si="68">-0.0013*W134+13.099</f>
        <v>10.515118388000001</v>
      </c>
      <c r="AO134">
        <f t="shared" ref="AO134:AO197" si="69">-0.0025*W134+15.825</f>
        <v>10.855996899999999</v>
      </c>
      <c r="AP134">
        <f t="shared" ref="AP134:AP197" si="70">-0.0006*W134+11.713</f>
        <v>10.520439256</v>
      </c>
      <c r="AQ134">
        <f t="shared" ref="AQ134:AQ197" si="71">-0.0022*W134+14.871</f>
        <v>10.498277271999999</v>
      </c>
      <c r="AR134">
        <f t="shared" ref="AR134:AR197" si="72">-0.0019*W134+14.462</f>
        <v>10.685557643999999</v>
      </c>
      <c r="AS134">
        <f t="shared" ref="AS134:AS197" si="73">-0.0019*W134+14.343</f>
        <v>10.566557644</v>
      </c>
      <c r="AT134">
        <f t="shared" ref="AT134:AT197" si="74">-0.0016*W134+13.669</f>
        <v>10.488838016000001</v>
      </c>
      <c r="AU134">
        <f t="shared" ref="AU134:AU197" si="75">-0.0022*W134+14.855</f>
        <v>10.482277272000001</v>
      </c>
      <c r="AV134">
        <f t="shared" ref="AV134:AV197" si="76">-0.0011*W134+12.753</f>
        <v>10.566638636</v>
      </c>
    </row>
    <row r="135" spans="23:48" x14ac:dyDescent="0.3">
      <c r="W135">
        <v>1995.0666699999999</v>
      </c>
      <c r="X135">
        <f t="shared" si="52"/>
        <v>10.438873341999999</v>
      </c>
      <c r="Y135">
        <f t="shared" si="53"/>
        <v>10.768086675999999</v>
      </c>
      <c r="Z135">
        <f t="shared" si="54"/>
        <v>10.652320006</v>
      </c>
      <c r="AA135">
        <f t="shared" si="55"/>
        <v>10.696806677</v>
      </c>
      <c r="AB135">
        <f t="shared" si="56"/>
        <v>10.520693337999999</v>
      </c>
      <c r="AC135">
        <f t="shared" si="57"/>
        <v>10.894486670999999</v>
      </c>
      <c r="AD135">
        <f t="shared" si="58"/>
        <v>9.7009199960000014</v>
      </c>
      <c r="AE135">
        <f t="shared" si="59"/>
        <v>10.089453331000001</v>
      </c>
      <c r="AF135">
        <f t="shared" si="60"/>
        <v>13.716380019000001</v>
      </c>
      <c r="AG135">
        <f t="shared" si="61"/>
        <v>9.9874399969999992</v>
      </c>
      <c r="AH135">
        <f t="shared" si="62"/>
        <v>10.281919996000001</v>
      </c>
      <c r="AI135">
        <f t="shared" si="63"/>
        <v>9.9998933280000006</v>
      </c>
      <c r="AJ135">
        <f t="shared" si="64"/>
        <v>10.760439996999999</v>
      </c>
      <c r="AK135">
        <f t="shared" si="65"/>
        <v>10.889453331</v>
      </c>
      <c r="AL135">
        <f t="shared" si="66"/>
        <v>10.463839992</v>
      </c>
      <c r="AM135">
        <f t="shared" si="67"/>
        <v>10.419253320999999</v>
      </c>
      <c r="AN135">
        <f t="shared" si="68"/>
        <v>10.505413329</v>
      </c>
      <c r="AO135">
        <f t="shared" si="69"/>
        <v>10.837333324999999</v>
      </c>
      <c r="AP135">
        <f t="shared" si="70"/>
        <v>10.515959998</v>
      </c>
      <c r="AQ135">
        <f t="shared" si="71"/>
        <v>10.481853326</v>
      </c>
      <c r="AR135">
        <f t="shared" si="72"/>
        <v>10.671373327</v>
      </c>
      <c r="AS135">
        <f t="shared" si="73"/>
        <v>10.552373327</v>
      </c>
      <c r="AT135">
        <f t="shared" si="74"/>
        <v>10.476893328000001</v>
      </c>
      <c r="AU135">
        <f t="shared" si="75"/>
        <v>10.465853326000001</v>
      </c>
      <c r="AV135">
        <f t="shared" si="76"/>
        <v>10.558426663000001</v>
      </c>
    </row>
    <row r="136" spans="23:48" x14ac:dyDescent="0.3">
      <c r="W136">
        <v>2002.53323</v>
      </c>
      <c r="X136">
        <f t="shared" si="52"/>
        <v>10.458286397999998</v>
      </c>
      <c r="Y136">
        <f t="shared" si="53"/>
        <v>10.788993044</v>
      </c>
      <c r="Z136">
        <f t="shared" si="54"/>
        <v>10.665759814000001</v>
      </c>
      <c r="AA136">
        <f t="shared" si="55"/>
        <v>10.719953013</v>
      </c>
      <c r="AB136">
        <f t="shared" si="56"/>
        <v>10.531146522</v>
      </c>
      <c r="AC136">
        <f t="shared" si="57"/>
        <v>10.904193199</v>
      </c>
      <c r="AD136">
        <f t="shared" si="58"/>
        <v>9.6919601240000013</v>
      </c>
      <c r="AE136">
        <f t="shared" si="59"/>
        <v>10.084226739</v>
      </c>
      <c r="AF136">
        <f t="shared" si="60"/>
        <v>13.758939411</v>
      </c>
      <c r="AG136">
        <f t="shared" si="61"/>
        <v>9.9807200929999986</v>
      </c>
      <c r="AH136">
        <f t="shared" si="62"/>
        <v>10.272960124000001</v>
      </c>
      <c r="AI136">
        <f t="shared" si="63"/>
        <v>9.9879468320000004</v>
      </c>
      <c r="AJ136">
        <f t="shared" si="64"/>
        <v>10.753720092999998</v>
      </c>
      <c r="AK136">
        <f t="shared" si="65"/>
        <v>10.884226738999999</v>
      </c>
      <c r="AL136">
        <f t="shared" si="66"/>
        <v>10.445920248</v>
      </c>
      <c r="AM136">
        <f t="shared" si="67"/>
        <v>10.391627048999998</v>
      </c>
      <c r="AN136">
        <f t="shared" si="68"/>
        <v>10.495706801000001</v>
      </c>
      <c r="AO136">
        <f t="shared" si="69"/>
        <v>10.818666924999999</v>
      </c>
      <c r="AP136">
        <f t="shared" si="70"/>
        <v>10.511480061999999</v>
      </c>
      <c r="AQ136">
        <f t="shared" si="71"/>
        <v>10.465426894</v>
      </c>
      <c r="AR136">
        <f t="shared" si="72"/>
        <v>10.657186863</v>
      </c>
      <c r="AS136">
        <f t="shared" si="73"/>
        <v>10.538186863</v>
      </c>
      <c r="AT136">
        <f t="shared" si="74"/>
        <v>10.464946832000001</v>
      </c>
      <c r="AU136">
        <f t="shared" si="75"/>
        <v>10.449426894</v>
      </c>
      <c r="AV136">
        <f t="shared" si="76"/>
        <v>10.550213447000001</v>
      </c>
    </row>
    <row r="137" spans="23:48" x14ac:dyDescent="0.3">
      <c r="W137">
        <v>2010.0009</v>
      </c>
      <c r="X137">
        <f t="shared" si="52"/>
        <v>10.47770234</v>
      </c>
      <c r="Y137">
        <f t="shared" si="53"/>
        <v>10.80990252</v>
      </c>
      <c r="Z137">
        <f t="shared" si="54"/>
        <v>10.679201620000001</v>
      </c>
      <c r="AA137">
        <f t="shared" si="55"/>
        <v>10.74310279</v>
      </c>
      <c r="AB137">
        <f t="shared" si="56"/>
        <v>10.54160126</v>
      </c>
      <c r="AC137">
        <f t="shared" si="57"/>
        <v>10.913901170000001</v>
      </c>
      <c r="AD137">
        <f t="shared" si="58"/>
        <v>9.6829989200000011</v>
      </c>
      <c r="AE137">
        <f t="shared" si="59"/>
        <v>10.07899937</v>
      </c>
      <c r="AF137">
        <f t="shared" si="60"/>
        <v>13.801505130000001</v>
      </c>
      <c r="AG137">
        <f t="shared" si="61"/>
        <v>9.9739991899999989</v>
      </c>
      <c r="AH137">
        <f t="shared" si="62"/>
        <v>10.263998920000001</v>
      </c>
      <c r="AI137">
        <f t="shared" si="63"/>
        <v>9.9759985600000007</v>
      </c>
      <c r="AJ137">
        <f t="shared" si="64"/>
        <v>10.746999189999999</v>
      </c>
      <c r="AK137">
        <f t="shared" si="65"/>
        <v>10.878999369999999</v>
      </c>
      <c r="AL137">
        <f t="shared" si="66"/>
        <v>10.427997840000002</v>
      </c>
      <c r="AM137">
        <f t="shared" si="67"/>
        <v>10.363996669999999</v>
      </c>
      <c r="AN137">
        <f t="shared" si="68"/>
        <v>10.48599883</v>
      </c>
      <c r="AO137">
        <f t="shared" si="69"/>
        <v>10.799997749999999</v>
      </c>
      <c r="AP137">
        <f t="shared" si="70"/>
        <v>10.506999459999999</v>
      </c>
      <c r="AQ137">
        <f t="shared" si="71"/>
        <v>10.448998020000001</v>
      </c>
      <c r="AR137">
        <f t="shared" si="72"/>
        <v>10.64299829</v>
      </c>
      <c r="AS137">
        <f t="shared" si="73"/>
        <v>10.52399829</v>
      </c>
      <c r="AT137">
        <f t="shared" si="74"/>
        <v>10.452998560000001</v>
      </c>
      <c r="AU137">
        <f t="shared" si="75"/>
        <v>10.432998019999999</v>
      </c>
      <c r="AV137">
        <f t="shared" si="76"/>
        <v>10.54199901</v>
      </c>
    </row>
    <row r="138" spans="23:48" x14ac:dyDescent="0.3">
      <c r="W138">
        <v>2017.4696899999999</v>
      </c>
      <c r="X138">
        <f t="shared" si="52"/>
        <v>10.497121193999998</v>
      </c>
      <c r="Y138">
        <f t="shared" si="53"/>
        <v>10.830815132</v>
      </c>
      <c r="Z138">
        <f t="shared" si="54"/>
        <v>10.692645442</v>
      </c>
      <c r="AA138">
        <f t="shared" si="55"/>
        <v>10.766256039</v>
      </c>
      <c r="AB138">
        <f t="shared" si="56"/>
        <v>10.552057566</v>
      </c>
      <c r="AC138">
        <f t="shared" si="57"/>
        <v>10.923610597</v>
      </c>
      <c r="AD138">
        <f t="shared" si="58"/>
        <v>9.6740363720000015</v>
      </c>
      <c r="AE138">
        <f t="shared" si="59"/>
        <v>10.073771217000001</v>
      </c>
      <c r="AF138">
        <f t="shared" si="60"/>
        <v>13.844077233</v>
      </c>
      <c r="AG138">
        <f t="shared" si="61"/>
        <v>9.9672772789999993</v>
      </c>
      <c r="AH138">
        <f t="shared" si="62"/>
        <v>10.255036372000001</v>
      </c>
      <c r="AI138">
        <f t="shared" si="63"/>
        <v>9.9640484960000002</v>
      </c>
      <c r="AJ138">
        <f t="shared" si="64"/>
        <v>10.740277278999999</v>
      </c>
      <c r="AK138">
        <f t="shared" si="65"/>
        <v>10.873771217</v>
      </c>
      <c r="AL138">
        <f t="shared" si="66"/>
        <v>10.410072744000001</v>
      </c>
      <c r="AM138">
        <f t="shared" si="67"/>
        <v>10.336362146999999</v>
      </c>
      <c r="AN138">
        <f t="shared" si="68"/>
        <v>10.476289403000001</v>
      </c>
      <c r="AO138">
        <f t="shared" si="69"/>
        <v>10.781325774999999</v>
      </c>
      <c r="AP138">
        <f t="shared" si="70"/>
        <v>10.502518186</v>
      </c>
      <c r="AQ138">
        <f t="shared" si="71"/>
        <v>10.432566682000001</v>
      </c>
      <c r="AR138">
        <f t="shared" si="72"/>
        <v>10.628807589000001</v>
      </c>
      <c r="AS138">
        <f t="shared" si="73"/>
        <v>10.509807589000001</v>
      </c>
      <c r="AT138">
        <f t="shared" si="74"/>
        <v>10.441048496000001</v>
      </c>
      <c r="AU138">
        <f t="shared" si="75"/>
        <v>10.416566681999999</v>
      </c>
      <c r="AV138">
        <f t="shared" si="76"/>
        <v>10.533783340999999</v>
      </c>
    </row>
    <row r="139" spans="23:48" x14ac:dyDescent="0.3">
      <c r="W139">
        <v>2024.9395999999999</v>
      </c>
      <c r="X139">
        <f t="shared" si="52"/>
        <v>10.516542959999999</v>
      </c>
      <c r="Y139">
        <f t="shared" si="53"/>
        <v>10.85173088</v>
      </c>
      <c r="Z139">
        <f t="shared" si="54"/>
        <v>10.706091280000001</v>
      </c>
      <c r="AA139">
        <f t="shared" si="55"/>
        <v>10.789412759999999</v>
      </c>
      <c r="AB139">
        <f t="shared" si="56"/>
        <v>10.56251544</v>
      </c>
      <c r="AC139">
        <f t="shared" si="57"/>
        <v>10.93332148</v>
      </c>
      <c r="AD139">
        <f t="shared" si="58"/>
        <v>9.665072480000001</v>
      </c>
      <c r="AE139">
        <f t="shared" si="59"/>
        <v>10.068542280000001</v>
      </c>
      <c r="AF139">
        <f t="shared" si="60"/>
        <v>13.88665572</v>
      </c>
      <c r="AG139">
        <f t="shared" si="61"/>
        <v>9.9605543599999997</v>
      </c>
      <c r="AH139">
        <f t="shared" si="62"/>
        <v>10.24607248</v>
      </c>
      <c r="AI139">
        <f t="shared" si="63"/>
        <v>9.9520966400000006</v>
      </c>
      <c r="AJ139">
        <f t="shared" si="64"/>
        <v>10.733554359999999</v>
      </c>
      <c r="AK139">
        <f t="shared" si="65"/>
        <v>10.86854228</v>
      </c>
      <c r="AL139">
        <f t="shared" si="66"/>
        <v>10.392144960000001</v>
      </c>
      <c r="AM139">
        <f t="shared" si="67"/>
        <v>10.308723479999998</v>
      </c>
      <c r="AN139">
        <f t="shared" si="68"/>
        <v>10.466578520000001</v>
      </c>
      <c r="AO139">
        <f t="shared" si="69"/>
        <v>10.762650999999998</v>
      </c>
      <c r="AP139">
        <f t="shared" si="70"/>
        <v>10.498036239999999</v>
      </c>
      <c r="AQ139">
        <f t="shared" si="71"/>
        <v>10.416132879999999</v>
      </c>
      <c r="AR139">
        <f t="shared" si="72"/>
        <v>10.61461476</v>
      </c>
      <c r="AS139">
        <f t="shared" si="73"/>
        <v>10.49561476</v>
      </c>
      <c r="AT139">
        <f t="shared" si="74"/>
        <v>10.429096640000001</v>
      </c>
      <c r="AU139">
        <f t="shared" si="75"/>
        <v>10.400132880000001</v>
      </c>
      <c r="AV139">
        <f t="shared" si="76"/>
        <v>10.52556644</v>
      </c>
    </row>
    <row r="140" spans="23:48" x14ac:dyDescent="0.3">
      <c r="W140">
        <v>2032.4106400000001</v>
      </c>
      <c r="X140">
        <f t="shared" si="52"/>
        <v>10.535967663999999</v>
      </c>
      <c r="Y140">
        <f t="shared" si="53"/>
        <v>10.872649792000001</v>
      </c>
      <c r="Z140">
        <f t="shared" si="54"/>
        <v>10.719539151999999</v>
      </c>
      <c r="AA140">
        <f t="shared" si="55"/>
        <v>10.812572983999999</v>
      </c>
      <c r="AB140">
        <f t="shared" si="56"/>
        <v>10.572974896</v>
      </c>
      <c r="AC140">
        <f t="shared" si="57"/>
        <v>10.943033832000001</v>
      </c>
      <c r="AD140">
        <f t="shared" si="58"/>
        <v>9.6561072320000001</v>
      </c>
      <c r="AE140">
        <f t="shared" si="59"/>
        <v>10.063312552000001</v>
      </c>
      <c r="AF140">
        <f t="shared" si="60"/>
        <v>13.929240648</v>
      </c>
      <c r="AG140">
        <f t="shared" si="61"/>
        <v>9.9538304239999995</v>
      </c>
      <c r="AH140">
        <f t="shared" si="62"/>
        <v>10.237107232</v>
      </c>
      <c r="AI140">
        <f t="shared" si="63"/>
        <v>9.9401429760000006</v>
      </c>
      <c r="AJ140">
        <f t="shared" si="64"/>
        <v>10.726830423999999</v>
      </c>
      <c r="AK140">
        <f t="shared" si="65"/>
        <v>10.863312552</v>
      </c>
      <c r="AL140">
        <f t="shared" si="66"/>
        <v>10.374214464000001</v>
      </c>
      <c r="AM140">
        <f t="shared" si="67"/>
        <v>10.281080631999998</v>
      </c>
      <c r="AN140">
        <f t="shared" si="68"/>
        <v>10.456866168000001</v>
      </c>
      <c r="AO140">
        <f t="shared" si="69"/>
        <v>10.743973399999998</v>
      </c>
      <c r="AP140">
        <f t="shared" si="70"/>
        <v>10.493553616</v>
      </c>
      <c r="AQ140">
        <f t="shared" si="71"/>
        <v>10.399696592</v>
      </c>
      <c r="AR140">
        <f t="shared" si="72"/>
        <v>10.600419784</v>
      </c>
      <c r="AS140">
        <f t="shared" si="73"/>
        <v>10.481419784</v>
      </c>
      <c r="AT140">
        <f t="shared" si="74"/>
        <v>10.417142976000001</v>
      </c>
      <c r="AU140">
        <f t="shared" si="75"/>
        <v>10.383696592</v>
      </c>
      <c r="AV140">
        <f t="shared" si="76"/>
        <v>10.517348296</v>
      </c>
    </row>
    <row r="141" spans="23:48" x14ac:dyDescent="0.3">
      <c r="W141">
        <v>2039.8827900000001</v>
      </c>
      <c r="X141">
        <f t="shared" si="52"/>
        <v>10.555395254</v>
      </c>
      <c r="Y141">
        <f t="shared" si="53"/>
        <v>10.893571812000001</v>
      </c>
      <c r="Z141">
        <f t="shared" si="54"/>
        <v>10.732989022</v>
      </c>
      <c r="AA141">
        <f t="shared" si="55"/>
        <v>10.835736649000001</v>
      </c>
      <c r="AB141">
        <f t="shared" si="56"/>
        <v>10.583435906</v>
      </c>
      <c r="AC141">
        <f t="shared" si="57"/>
        <v>10.952747627000001</v>
      </c>
      <c r="AD141">
        <f t="shared" si="58"/>
        <v>9.6471406520000009</v>
      </c>
      <c r="AE141">
        <f t="shared" si="59"/>
        <v>10.058082047000001</v>
      </c>
      <c r="AF141">
        <f t="shared" si="60"/>
        <v>13.971831903000002</v>
      </c>
      <c r="AG141">
        <f t="shared" si="61"/>
        <v>9.9471054890000001</v>
      </c>
      <c r="AH141">
        <f t="shared" si="62"/>
        <v>10.228140652</v>
      </c>
      <c r="AI141">
        <f t="shared" si="63"/>
        <v>9.9281875359999994</v>
      </c>
      <c r="AJ141">
        <f t="shared" si="64"/>
        <v>10.720105489</v>
      </c>
      <c r="AK141">
        <f t="shared" si="65"/>
        <v>10.858082047</v>
      </c>
      <c r="AL141">
        <f t="shared" si="66"/>
        <v>10.356281304000001</v>
      </c>
      <c r="AM141">
        <f t="shared" si="67"/>
        <v>10.253433676999997</v>
      </c>
      <c r="AN141">
        <f t="shared" si="68"/>
        <v>10.447152373</v>
      </c>
      <c r="AO141">
        <f t="shared" si="69"/>
        <v>10.725293024999999</v>
      </c>
      <c r="AP141">
        <f t="shared" si="70"/>
        <v>10.489070326</v>
      </c>
      <c r="AQ141">
        <f t="shared" si="71"/>
        <v>10.383257862000001</v>
      </c>
      <c r="AR141">
        <f t="shared" si="72"/>
        <v>10.586222699</v>
      </c>
      <c r="AS141">
        <f t="shared" si="73"/>
        <v>10.467222699000001</v>
      </c>
      <c r="AT141">
        <f t="shared" si="74"/>
        <v>10.405187536</v>
      </c>
      <c r="AU141">
        <f t="shared" si="75"/>
        <v>10.367257861999999</v>
      </c>
      <c r="AV141">
        <f t="shared" si="76"/>
        <v>10.509128930999999</v>
      </c>
    </row>
    <row r="142" spans="23:48" x14ac:dyDescent="0.3">
      <c r="W142">
        <v>2047.35607</v>
      </c>
      <c r="X142">
        <f t="shared" si="52"/>
        <v>10.574825782</v>
      </c>
      <c r="Y142">
        <f t="shared" si="53"/>
        <v>10.914496996</v>
      </c>
      <c r="Z142">
        <f t="shared" si="54"/>
        <v>10.746440926</v>
      </c>
      <c r="AA142">
        <f t="shared" si="55"/>
        <v>10.858903817</v>
      </c>
      <c r="AB142">
        <f t="shared" si="56"/>
        <v>10.593898498</v>
      </c>
      <c r="AC142">
        <f t="shared" si="57"/>
        <v>10.962462891000001</v>
      </c>
      <c r="AD142">
        <f t="shared" si="58"/>
        <v>9.6381727159999997</v>
      </c>
      <c r="AE142">
        <f t="shared" si="59"/>
        <v>10.052850751000001</v>
      </c>
      <c r="AF142">
        <f t="shared" si="60"/>
        <v>14.014429599000001</v>
      </c>
      <c r="AG142">
        <f t="shared" si="61"/>
        <v>9.9403795370000001</v>
      </c>
      <c r="AH142">
        <f t="shared" si="62"/>
        <v>10.219172715999999</v>
      </c>
      <c r="AI142">
        <f t="shared" si="63"/>
        <v>9.9162302879999995</v>
      </c>
      <c r="AJ142">
        <f t="shared" si="64"/>
        <v>10.713379537</v>
      </c>
      <c r="AK142">
        <f t="shared" si="65"/>
        <v>10.852850751</v>
      </c>
      <c r="AL142">
        <f t="shared" si="66"/>
        <v>10.338345432000001</v>
      </c>
      <c r="AM142">
        <f t="shared" si="67"/>
        <v>10.225782540999997</v>
      </c>
      <c r="AN142">
        <f t="shared" si="68"/>
        <v>10.437437109000001</v>
      </c>
      <c r="AO142">
        <f t="shared" si="69"/>
        <v>10.706609824999999</v>
      </c>
      <c r="AP142">
        <f t="shared" si="70"/>
        <v>10.484586358</v>
      </c>
      <c r="AQ142">
        <f t="shared" si="71"/>
        <v>10.366816646</v>
      </c>
      <c r="AR142">
        <f t="shared" si="72"/>
        <v>10.572023466999999</v>
      </c>
      <c r="AS142">
        <f t="shared" si="73"/>
        <v>10.453023467</v>
      </c>
      <c r="AT142">
        <f t="shared" si="74"/>
        <v>10.393230288</v>
      </c>
      <c r="AU142">
        <f t="shared" si="75"/>
        <v>10.350816646</v>
      </c>
      <c r="AV142">
        <f t="shared" si="76"/>
        <v>10.500908323000001</v>
      </c>
    </row>
    <row r="143" spans="23:48" x14ac:dyDescent="0.3">
      <c r="W143">
        <v>2054.8304600000001</v>
      </c>
      <c r="X143">
        <f t="shared" si="52"/>
        <v>10.594259195999999</v>
      </c>
      <c r="Y143">
        <f t="shared" si="53"/>
        <v>10.935425288000001</v>
      </c>
      <c r="Z143">
        <f t="shared" si="54"/>
        <v>10.759894828</v>
      </c>
      <c r="AA143">
        <f t="shared" si="55"/>
        <v>10.882074425999999</v>
      </c>
      <c r="AB143">
        <f t="shared" si="56"/>
        <v>10.604362644</v>
      </c>
      <c r="AC143">
        <f t="shared" si="57"/>
        <v>10.972179598</v>
      </c>
      <c r="AD143">
        <f t="shared" si="58"/>
        <v>9.6292034480000002</v>
      </c>
      <c r="AE143">
        <f t="shared" si="59"/>
        <v>10.047618678000001</v>
      </c>
      <c r="AF143">
        <f t="shared" si="60"/>
        <v>14.057033622000001</v>
      </c>
      <c r="AG143">
        <f t="shared" si="61"/>
        <v>9.9336525859999991</v>
      </c>
      <c r="AH143">
        <f t="shared" si="62"/>
        <v>10.210203448</v>
      </c>
      <c r="AI143">
        <f t="shared" si="63"/>
        <v>9.9042712640000001</v>
      </c>
      <c r="AJ143">
        <f t="shared" si="64"/>
        <v>10.706652585999999</v>
      </c>
      <c r="AK143">
        <f t="shared" si="65"/>
        <v>10.847618678</v>
      </c>
      <c r="AL143">
        <f t="shared" si="66"/>
        <v>10.320406896000001</v>
      </c>
      <c r="AM143">
        <f t="shared" si="67"/>
        <v>10.198127297999998</v>
      </c>
      <c r="AN143">
        <f t="shared" si="68"/>
        <v>10.427720402</v>
      </c>
      <c r="AO143">
        <f t="shared" si="69"/>
        <v>10.687923849999999</v>
      </c>
      <c r="AP143">
        <f t="shared" si="70"/>
        <v>10.480101723999999</v>
      </c>
      <c r="AQ143">
        <f t="shared" si="71"/>
        <v>10.350372988</v>
      </c>
      <c r="AR143">
        <f t="shared" si="72"/>
        <v>10.557822126</v>
      </c>
      <c r="AS143">
        <f t="shared" si="73"/>
        <v>10.438822126</v>
      </c>
      <c r="AT143">
        <f t="shared" si="74"/>
        <v>10.381271264</v>
      </c>
      <c r="AU143">
        <f t="shared" si="75"/>
        <v>10.334372988</v>
      </c>
      <c r="AV143">
        <f t="shared" si="76"/>
        <v>10.492686494000001</v>
      </c>
    </row>
    <row r="144" spans="23:48" x14ac:dyDescent="0.3">
      <c r="W144">
        <v>2062.3059800000001</v>
      </c>
      <c r="X144">
        <f t="shared" si="52"/>
        <v>10.613695547999999</v>
      </c>
      <c r="Y144">
        <f t="shared" si="53"/>
        <v>10.956356744000001</v>
      </c>
      <c r="Z144">
        <f t="shared" si="54"/>
        <v>10.773350764</v>
      </c>
      <c r="AA144">
        <f t="shared" si="55"/>
        <v>10.905248538</v>
      </c>
      <c r="AB144">
        <f t="shared" si="56"/>
        <v>10.614828372</v>
      </c>
      <c r="AC144">
        <f t="shared" si="57"/>
        <v>10.981897774</v>
      </c>
      <c r="AD144">
        <f t="shared" si="58"/>
        <v>9.6202328240000003</v>
      </c>
      <c r="AE144">
        <f t="shared" si="59"/>
        <v>10.042385814000001</v>
      </c>
      <c r="AF144">
        <f t="shared" si="60"/>
        <v>14.099644086000001</v>
      </c>
      <c r="AG144">
        <f t="shared" si="61"/>
        <v>9.9269246179999993</v>
      </c>
      <c r="AH144">
        <f t="shared" si="62"/>
        <v>10.201232824</v>
      </c>
      <c r="AI144">
        <f t="shared" si="63"/>
        <v>9.8923104320000004</v>
      </c>
      <c r="AJ144">
        <f t="shared" si="64"/>
        <v>10.699924617999999</v>
      </c>
      <c r="AK144">
        <f t="shared" si="65"/>
        <v>10.842385814</v>
      </c>
      <c r="AL144">
        <f t="shared" si="66"/>
        <v>10.302465648000002</v>
      </c>
      <c r="AM144">
        <f t="shared" si="67"/>
        <v>10.170467873999998</v>
      </c>
      <c r="AN144">
        <f t="shared" si="68"/>
        <v>10.418002226</v>
      </c>
      <c r="AO144">
        <f t="shared" si="69"/>
        <v>10.669235049999999</v>
      </c>
      <c r="AP144">
        <f t="shared" si="70"/>
        <v>10.475616411999999</v>
      </c>
      <c r="AQ144">
        <f t="shared" si="71"/>
        <v>10.333926844000001</v>
      </c>
      <c r="AR144">
        <f t="shared" si="72"/>
        <v>10.543618638</v>
      </c>
      <c r="AS144">
        <f t="shared" si="73"/>
        <v>10.424618638</v>
      </c>
      <c r="AT144">
        <f t="shared" si="74"/>
        <v>10.369310432000001</v>
      </c>
      <c r="AU144">
        <f t="shared" si="75"/>
        <v>10.317926843999999</v>
      </c>
      <c r="AV144">
        <f t="shared" si="76"/>
        <v>10.484463421999999</v>
      </c>
    </row>
    <row r="145" spans="23:48" x14ac:dyDescent="0.3">
      <c r="W145">
        <v>2069.7826100000002</v>
      </c>
      <c r="X145">
        <f t="shared" si="52"/>
        <v>10.633134785999999</v>
      </c>
      <c r="Y145">
        <f t="shared" si="53"/>
        <v>10.977291308</v>
      </c>
      <c r="Z145">
        <f t="shared" si="54"/>
        <v>10.786808698000002</v>
      </c>
      <c r="AA145">
        <f t="shared" si="55"/>
        <v>10.928426091</v>
      </c>
      <c r="AB145">
        <f t="shared" si="56"/>
        <v>10.625295654</v>
      </c>
      <c r="AC145">
        <f t="shared" si="57"/>
        <v>10.991617393</v>
      </c>
      <c r="AD145">
        <f t="shared" si="58"/>
        <v>9.6112608680000005</v>
      </c>
      <c r="AE145">
        <f t="shared" si="59"/>
        <v>10.037152173000001</v>
      </c>
      <c r="AF145">
        <f t="shared" si="60"/>
        <v>14.142260877000002</v>
      </c>
      <c r="AG145">
        <f t="shared" si="61"/>
        <v>9.9201956510000002</v>
      </c>
      <c r="AH145">
        <f t="shared" si="62"/>
        <v>10.192260868</v>
      </c>
      <c r="AI145">
        <f t="shared" si="63"/>
        <v>9.8803478239999993</v>
      </c>
      <c r="AJ145">
        <f t="shared" si="64"/>
        <v>10.693195651</v>
      </c>
      <c r="AK145">
        <f t="shared" si="65"/>
        <v>10.837152173</v>
      </c>
      <c r="AL145">
        <f t="shared" si="66"/>
        <v>10.284521736</v>
      </c>
      <c r="AM145">
        <f t="shared" si="67"/>
        <v>10.142804342999998</v>
      </c>
      <c r="AN145">
        <f t="shared" si="68"/>
        <v>10.408282607</v>
      </c>
      <c r="AO145">
        <f t="shared" si="69"/>
        <v>10.650543474999999</v>
      </c>
      <c r="AP145">
        <f t="shared" si="70"/>
        <v>10.471130433999999</v>
      </c>
      <c r="AQ145">
        <f t="shared" si="71"/>
        <v>10.317478258</v>
      </c>
      <c r="AR145">
        <f t="shared" si="72"/>
        <v>10.529413041</v>
      </c>
      <c r="AS145">
        <f t="shared" si="73"/>
        <v>10.410413041</v>
      </c>
      <c r="AT145">
        <f t="shared" si="74"/>
        <v>10.357347824</v>
      </c>
      <c r="AU145">
        <f t="shared" si="75"/>
        <v>10.301478257999999</v>
      </c>
      <c r="AV145">
        <f t="shared" si="76"/>
        <v>10.476239129</v>
      </c>
    </row>
    <row r="146" spans="23:48" x14ac:dyDescent="0.3">
      <c r="W146">
        <v>2077.26037</v>
      </c>
      <c r="X146">
        <f t="shared" si="52"/>
        <v>10.652576961999999</v>
      </c>
      <c r="Y146">
        <f t="shared" si="53"/>
        <v>10.998229036</v>
      </c>
      <c r="Z146">
        <f t="shared" si="54"/>
        <v>10.800268666000001</v>
      </c>
      <c r="AA146">
        <f t="shared" si="55"/>
        <v>10.951607147000001</v>
      </c>
      <c r="AB146">
        <f t="shared" si="56"/>
        <v>10.635764518</v>
      </c>
      <c r="AC146">
        <f t="shared" si="57"/>
        <v>11.001338481000001</v>
      </c>
      <c r="AD146">
        <f t="shared" si="58"/>
        <v>9.6022875560000003</v>
      </c>
      <c r="AE146">
        <f t="shared" si="59"/>
        <v>10.031917741000001</v>
      </c>
      <c r="AF146">
        <f t="shared" si="60"/>
        <v>14.184884109</v>
      </c>
      <c r="AG146">
        <f t="shared" si="61"/>
        <v>9.9134656670000005</v>
      </c>
      <c r="AH146">
        <f t="shared" si="62"/>
        <v>10.183287556</v>
      </c>
      <c r="AI146">
        <f t="shared" si="63"/>
        <v>9.8683834079999997</v>
      </c>
      <c r="AJ146">
        <f t="shared" si="64"/>
        <v>10.686465667</v>
      </c>
      <c r="AK146">
        <f t="shared" si="65"/>
        <v>10.831917741</v>
      </c>
      <c r="AL146">
        <f t="shared" si="66"/>
        <v>10.266575112000002</v>
      </c>
      <c r="AM146">
        <f t="shared" si="67"/>
        <v>10.115136630999999</v>
      </c>
      <c r="AN146">
        <f t="shared" si="68"/>
        <v>10.398561519000001</v>
      </c>
      <c r="AO146">
        <f t="shared" si="69"/>
        <v>10.631849074999998</v>
      </c>
      <c r="AP146">
        <f t="shared" si="70"/>
        <v>10.466643778</v>
      </c>
      <c r="AQ146">
        <f t="shared" si="71"/>
        <v>10.301027186000001</v>
      </c>
      <c r="AR146">
        <f t="shared" si="72"/>
        <v>10.515205297</v>
      </c>
      <c r="AS146">
        <f t="shared" si="73"/>
        <v>10.396205297</v>
      </c>
      <c r="AT146">
        <f t="shared" si="74"/>
        <v>10.345383408</v>
      </c>
      <c r="AU146">
        <f t="shared" si="75"/>
        <v>10.285027186000001</v>
      </c>
      <c r="AV146">
        <f t="shared" si="76"/>
        <v>10.468013593</v>
      </c>
    </row>
    <row r="147" spans="23:48" x14ac:dyDescent="0.3">
      <c r="W147">
        <v>2084.7392500000001</v>
      </c>
      <c r="X147">
        <f t="shared" si="52"/>
        <v>10.672022049999999</v>
      </c>
      <c r="Y147">
        <f t="shared" si="53"/>
        <v>11.0191699</v>
      </c>
      <c r="Z147">
        <f t="shared" si="54"/>
        <v>10.81373065</v>
      </c>
      <c r="AA147">
        <f t="shared" si="55"/>
        <v>10.974791675000001</v>
      </c>
      <c r="AB147">
        <f t="shared" si="56"/>
        <v>10.64623495</v>
      </c>
      <c r="AC147">
        <f t="shared" si="57"/>
        <v>11.011061025</v>
      </c>
      <c r="AD147">
        <f t="shared" si="58"/>
        <v>9.5933129000000008</v>
      </c>
      <c r="AE147">
        <f t="shared" si="59"/>
        <v>10.026682525</v>
      </c>
      <c r="AF147">
        <f t="shared" si="60"/>
        <v>14.227513725000001</v>
      </c>
      <c r="AG147">
        <f t="shared" si="61"/>
        <v>9.9067346749999992</v>
      </c>
      <c r="AH147">
        <f t="shared" si="62"/>
        <v>10.1743129</v>
      </c>
      <c r="AI147">
        <f t="shared" si="63"/>
        <v>9.8564171999999992</v>
      </c>
      <c r="AJ147">
        <f t="shared" si="64"/>
        <v>10.679734674999999</v>
      </c>
      <c r="AK147">
        <f t="shared" si="65"/>
        <v>10.826682524999999</v>
      </c>
      <c r="AL147">
        <f t="shared" si="66"/>
        <v>10.248625800000001</v>
      </c>
      <c r="AM147">
        <f t="shared" si="67"/>
        <v>10.087464774999997</v>
      </c>
      <c r="AN147">
        <f t="shared" si="68"/>
        <v>10.388838975000001</v>
      </c>
      <c r="AO147">
        <f t="shared" si="69"/>
        <v>10.613151875</v>
      </c>
      <c r="AP147">
        <f t="shared" si="70"/>
        <v>10.462156449999998</v>
      </c>
      <c r="AQ147">
        <f t="shared" si="71"/>
        <v>10.284573649999999</v>
      </c>
      <c r="AR147">
        <f t="shared" si="72"/>
        <v>10.500995424999999</v>
      </c>
      <c r="AS147">
        <f t="shared" si="73"/>
        <v>10.381995424999999</v>
      </c>
      <c r="AT147">
        <f t="shared" si="74"/>
        <v>10.3334172</v>
      </c>
      <c r="AU147">
        <f t="shared" si="75"/>
        <v>10.26857365</v>
      </c>
      <c r="AV147">
        <f t="shared" si="76"/>
        <v>10.459786825</v>
      </c>
    </row>
    <row r="148" spans="23:48" x14ac:dyDescent="0.3">
      <c r="W148">
        <v>2092.2192399999999</v>
      </c>
      <c r="X148">
        <f t="shared" si="52"/>
        <v>10.691470023999999</v>
      </c>
      <c r="Y148">
        <f t="shared" si="53"/>
        <v>11.040113871999999</v>
      </c>
      <c r="Z148">
        <f t="shared" si="54"/>
        <v>10.827194631999999</v>
      </c>
      <c r="AA148">
        <f t="shared" si="55"/>
        <v>10.997979644000001</v>
      </c>
      <c r="AB148">
        <f t="shared" si="56"/>
        <v>10.656706935999999</v>
      </c>
      <c r="AC148">
        <f t="shared" si="57"/>
        <v>11.020785012000001</v>
      </c>
      <c r="AD148">
        <f t="shared" si="58"/>
        <v>9.5843369120000013</v>
      </c>
      <c r="AE148">
        <f t="shared" si="59"/>
        <v>10.021446532000001</v>
      </c>
      <c r="AF148">
        <f t="shared" si="60"/>
        <v>14.270149668</v>
      </c>
      <c r="AG148">
        <f t="shared" si="61"/>
        <v>9.9000026840000004</v>
      </c>
      <c r="AH148">
        <f t="shared" si="62"/>
        <v>10.165336912000001</v>
      </c>
      <c r="AI148">
        <f t="shared" si="63"/>
        <v>9.844449216000001</v>
      </c>
      <c r="AJ148">
        <f t="shared" si="64"/>
        <v>10.673002684</v>
      </c>
      <c r="AK148">
        <f t="shared" si="65"/>
        <v>10.821446532</v>
      </c>
      <c r="AL148">
        <f t="shared" si="66"/>
        <v>10.230673824</v>
      </c>
      <c r="AM148">
        <f t="shared" si="67"/>
        <v>10.059788811999997</v>
      </c>
      <c r="AN148">
        <f t="shared" si="68"/>
        <v>10.379114988000001</v>
      </c>
      <c r="AO148">
        <f t="shared" si="69"/>
        <v>10.594451899999999</v>
      </c>
      <c r="AP148">
        <f t="shared" si="70"/>
        <v>10.457668455999999</v>
      </c>
      <c r="AQ148">
        <f t="shared" si="71"/>
        <v>10.268117672000001</v>
      </c>
      <c r="AR148">
        <f t="shared" si="72"/>
        <v>10.486783444</v>
      </c>
      <c r="AS148">
        <f t="shared" si="73"/>
        <v>10.367783444000001</v>
      </c>
      <c r="AT148">
        <f t="shared" si="74"/>
        <v>10.321449216000001</v>
      </c>
      <c r="AU148">
        <f t="shared" si="75"/>
        <v>10.252117672000001</v>
      </c>
      <c r="AV148">
        <f t="shared" si="76"/>
        <v>10.451558836</v>
      </c>
    </row>
    <row r="149" spans="23:48" x14ac:dyDescent="0.3">
      <c r="W149">
        <v>2099.7003599999998</v>
      </c>
      <c r="X149">
        <f t="shared" si="52"/>
        <v>10.710920935999999</v>
      </c>
      <c r="Y149">
        <f t="shared" si="53"/>
        <v>11.061061007999999</v>
      </c>
      <c r="Z149">
        <f t="shared" si="54"/>
        <v>10.840660648</v>
      </c>
      <c r="AA149">
        <f t="shared" si="55"/>
        <v>11.021171116</v>
      </c>
      <c r="AB149">
        <f t="shared" si="56"/>
        <v>10.667180503999999</v>
      </c>
      <c r="AC149">
        <f t="shared" si="57"/>
        <v>11.030510467999999</v>
      </c>
      <c r="AD149">
        <f t="shared" si="58"/>
        <v>9.5753595680000014</v>
      </c>
      <c r="AE149">
        <f t="shared" si="59"/>
        <v>10.016209748000001</v>
      </c>
      <c r="AF149">
        <f t="shared" si="60"/>
        <v>14.312792051999999</v>
      </c>
      <c r="AG149">
        <f t="shared" si="61"/>
        <v>9.8932696759999992</v>
      </c>
      <c r="AH149">
        <f t="shared" si="62"/>
        <v>10.156359568000001</v>
      </c>
      <c r="AI149">
        <f t="shared" si="63"/>
        <v>9.8324794240000006</v>
      </c>
      <c r="AJ149">
        <f t="shared" si="64"/>
        <v>10.666269675999999</v>
      </c>
      <c r="AK149">
        <f t="shared" si="65"/>
        <v>10.816209748</v>
      </c>
      <c r="AL149">
        <f t="shared" si="66"/>
        <v>10.212719136</v>
      </c>
      <c r="AM149">
        <f t="shared" si="67"/>
        <v>10.032108667999999</v>
      </c>
      <c r="AN149">
        <f t="shared" si="68"/>
        <v>10.369389532</v>
      </c>
      <c r="AO149">
        <f t="shared" si="69"/>
        <v>10.575749099999999</v>
      </c>
      <c r="AP149">
        <f t="shared" si="70"/>
        <v>10.453179784</v>
      </c>
      <c r="AQ149">
        <f t="shared" si="71"/>
        <v>10.251659208</v>
      </c>
      <c r="AR149">
        <f t="shared" si="72"/>
        <v>10.472569316</v>
      </c>
      <c r="AS149">
        <f t="shared" si="73"/>
        <v>10.353569316</v>
      </c>
      <c r="AT149">
        <f t="shared" si="74"/>
        <v>10.309479424000001</v>
      </c>
      <c r="AU149">
        <f t="shared" si="75"/>
        <v>10.235659208000001</v>
      </c>
      <c r="AV149">
        <f t="shared" si="76"/>
        <v>10.443329604000001</v>
      </c>
    </row>
    <row r="150" spans="23:48" x14ac:dyDescent="0.3">
      <c r="W150">
        <v>2107.1826000000001</v>
      </c>
      <c r="X150">
        <f t="shared" si="52"/>
        <v>10.73037476</v>
      </c>
      <c r="Y150">
        <f t="shared" si="53"/>
        <v>11.08201128</v>
      </c>
      <c r="Z150">
        <f t="shared" si="54"/>
        <v>10.854128680000001</v>
      </c>
      <c r="AA150">
        <f t="shared" si="55"/>
        <v>11.044366060000002</v>
      </c>
      <c r="AB150">
        <f t="shared" si="56"/>
        <v>10.677655639999999</v>
      </c>
      <c r="AC150">
        <f t="shared" si="57"/>
        <v>11.040237380000001</v>
      </c>
      <c r="AD150">
        <f t="shared" si="58"/>
        <v>9.5663808800000005</v>
      </c>
      <c r="AE150">
        <f t="shared" si="59"/>
        <v>10.010972180000001</v>
      </c>
      <c r="AF150">
        <f t="shared" si="60"/>
        <v>14.355440820000002</v>
      </c>
      <c r="AG150">
        <f t="shared" si="61"/>
        <v>9.8865356599999998</v>
      </c>
      <c r="AH150">
        <f t="shared" si="62"/>
        <v>10.14738088</v>
      </c>
      <c r="AI150">
        <f t="shared" si="63"/>
        <v>9.8205078399999994</v>
      </c>
      <c r="AJ150">
        <f t="shared" si="64"/>
        <v>10.65953566</v>
      </c>
      <c r="AK150">
        <f t="shared" si="65"/>
        <v>10.81097218</v>
      </c>
      <c r="AL150">
        <f t="shared" si="66"/>
        <v>10.19476176</v>
      </c>
      <c r="AM150">
        <f t="shared" si="67"/>
        <v>10.004424379999998</v>
      </c>
      <c r="AN150">
        <f t="shared" si="68"/>
        <v>10.35966262</v>
      </c>
      <c r="AO150">
        <f t="shared" si="69"/>
        <v>10.557043499999999</v>
      </c>
      <c r="AP150">
        <f t="shared" si="70"/>
        <v>10.44869044</v>
      </c>
      <c r="AQ150">
        <f t="shared" si="71"/>
        <v>10.235198279999999</v>
      </c>
      <c r="AR150">
        <f t="shared" si="72"/>
        <v>10.45835306</v>
      </c>
      <c r="AS150">
        <f t="shared" si="73"/>
        <v>10.339353060000001</v>
      </c>
      <c r="AT150">
        <f t="shared" si="74"/>
        <v>10.29750784</v>
      </c>
      <c r="AU150">
        <f t="shared" si="75"/>
        <v>10.219198280000001</v>
      </c>
      <c r="AV150">
        <f t="shared" si="76"/>
        <v>10.43509914</v>
      </c>
    </row>
    <row r="151" spans="23:48" x14ac:dyDescent="0.3">
      <c r="W151">
        <v>2114.6659599999998</v>
      </c>
      <c r="X151">
        <f t="shared" si="52"/>
        <v>10.749831495999999</v>
      </c>
      <c r="Y151">
        <f t="shared" si="53"/>
        <v>11.102964688</v>
      </c>
      <c r="Z151">
        <f t="shared" si="54"/>
        <v>10.867598728000001</v>
      </c>
      <c r="AA151">
        <f t="shared" si="55"/>
        <v>11.067564475999999</v>
      </c>
      <c r="AB151">
        <f t="shared" si="56"/>
        <v>10.688132344</v>
      </c>
      <c r="AC151">
        <f t="shared" si="57"/>
        <v>11.049965748</v>
      </c>
      <c r="AD151">
        <f t="shared" si="58"/>
        <v>9.5574008480000003</v>
      </c>
      <c r="AE151">
        <f t="shared" si="59"/>
        <v>10.005733828</v>
      </c>
      <c r="AF151">
        <f t="shared" si="60"/>
        <v>14.398095972</v>
      </c>
      <c r="AG151">
        <f t="shared" si="61"/>
        <v>9.8798006359999988</v>
      </c>
      <c r="AH151">
        <f t="shared" si="62"/>
        <v>10.138400848</v>
      </c>
      <c r="AI151">
        <f t="shared" si="63"/>
        <v>9.808534464000001</v>
      </c>
      <c r="AJ151">
        <f t="shared" si="64"/>
        <v>10.652800635999998</v>
      </c>
      <c r="AK151">
        <f t="shared" si="65"/>
        <v>10.805733827999999</v>
      </c>
      <c r="AL151">
        <f t="shared" si="66"/>
        <v>10.176801696000002</v>
      </c>
      <c r="AM151">
        <f t="shared" si="67"/>
        <v>9.9767359479999982</v>
      </c>
      <c r="AN151">
        <f t="shared" si="68"/>
        <v>10.349934252000001</v>
      </c>
      <c r="AO151">
        <f t="shared" si="69"/>
        <v>10.538335099999999</v>
      </c>
      <c r="AP151">
        <f t="shared" si="70"/>
        <v>10.444200424</v>
      </c>
      <c r="AQ151">
        <f t="shared" si="71"/>
        <v>10.218734888</v>
      </c>
      <c r="AR151">
        <f t="shared" si="72"/>
        <v>10.444134676000001</v>
      </c>
      <c r="AS151">
        <f t="shared" si="73"/>
        <v>10.325134676000001</v>
      </c>
      <c r="AT151">
        <f t="shared" si="74"/>
        <v>10.285534464000001</v>
      </c>
      <c r="AU151">
        <f t="shared" si="75"/>
        <v>10.202734888</v>
      </c>
      <c r="AV151">
        <f t="shared" si="76"/>
        <v>10.426867443999999</v>
      </c>
    </row>
    <row r="152" spans="23:48" x14ac:dyDescent="0.3">
      <c r="W152">
        <v>2122.1504399999999</v>
      </c>
      <c r="X152">
        <f t="shared" si="52"/>
        <v>10.769291144</v>
      </c>
      <c r="Y152">
        <f t="shared" si="53"/>
        <v>11.123921231999999</v>
      </c>
      <c r="Z152">
        <f t="shared" si="54"/>
        <v>10.881070791999999</v>
      </c>
      <c r="AA152">
        <f t="shared" si="55"/>
        <v>11.090766364</v>
      </c>
      <c r="AB152">
        <f t="shared" si="56"/>
        <v>10.698610616</v>
      </c>
      <c r="AC152">
        <f t="shared" si="57"/>
        <v>11.059695572000001</v>
      </c>
      <c r="AD152">
        <f t="shared" si="58"/>
        <v>9.5484194720000009</v>
      </c>
      <c r="AE152">
        <f t="shared" si="59"/>
        <v>10.000494692</v>
      </c>
      <c r="AF152">
        <f t="shared" si="60"/>
        <v>14.440757507999999</v>
      </c>
      <c r="AG152">
        <f t="shared" si="61"/>
        <v>9.8730646039999996</v>
      </c>
      <c r="AH152">
        <f t="shared" si="62"/>
        <v>10.129419472</v>
      </c>
      <c r="AI152">
        <f t="shared" si="63"/>
        <v>9.7965592959999999</v>
      </c>
      <c r="AJ152">
        <f t="shared" si="64"/>
        <v>10.646064603999999</v>
      </c>
      <c r="AK152">
        <f t="shared" si="65"/>
        <v>10.800494691999999</v>
      </c>
      <c r="AL152">
        <f t="shared" si="66"/>
        <v>10.158838944000001</v>
      </c>
      <c r="AM152">
        <f t="shared" si="67"/>
        <v>9.9490433719999984</v>
      </c>
      <c r="AN152">
        <f t="shared" si="68"/>
        <v>10.340204428</v>
      </c>
      <c r="AO152">
        <f t="shared" si="69"/>
        <v>10.519623899999999</v>
      </c>
      <c r="AP152">
        <f t="shared" si="70"/>
        <v>10.439709735999999</v>
      </c>
      <c r="AQ152">
        <f t="shared" si="71"/>
        <v>10.202269032</v>
      </c>
      <c r="AR152">
        <f t="shared" si="72"/>
        <v>10.429914163999999</v>
      </c>
      <c r="AS152">
        <f t="shared" si="73"/>
        <v>10.310914164</v>
      </c>
      <c r="AT152">
        <f t="shared" si="74"/>
        <v>10.273559296</v>
      </c>
      <c r="AU152">
        <f t="shared" si="75"/>
        <v>10.186269032</v>
      </c>
      <c r="AV152">
        <f t="shared" si="76"/>
        <v>10.418634516000001</v>
      </c>
    </row>
    <row r="153" spans="23:48" x14ac:dyDescent="0.3">
      <c r="W153">
        <v>2129.6360399999999</v>
      </c>
      <c r="X153">
        <f t="shared" si="52"/>
        <v>10.788753703999998</v>
      </c>
      <c r="Y153">
        <f t="shared" si="53"/>
        <v>11.144880912</v>
      </c>
      <c r="Z153">
        <f t="shared" si="54"/>
        <v>10.894544872000001</v>
      </c>
      <c r="AA153">
        <f t="shared" si="55"/>
        <v>11.113971723999999</v>
      </c>
      <c r="AB153">
        <f t="shared" si="56"/>
        <v>10.709090456</v>
      </c>
      <c r="AC153">
        <f t="shared" si="57"/>
        <v>11.069426851999999</v>
      </c>
      <c r="AD153">
        <f t="shared" si="58"/>
        <v>9.5394367520000003</v>
      </c>
      <c r="AE153">
        <f t="shared" si="59"/>
        <v>9.9952547720000009</v>
      </c>
      <c r="AF153">
        <f t="shared" si="60"/>
        <v>14.483425428</v>
      </c>
      <c r="AG153">
        <f t="shared" si="61"/>
        <v>9.8663275639999988</v>
      </c>
      <c r="AH153">
        <f t="shared" si="62"/>
        <v>10.120436752</v>
      </c>
      <c r="AI153">
        <f t="shared" si="63"/>
        <v>9.7845823359999997</v>
      </c>
      <c r="AJ153">
        <f t="shared" si="64"/>
        <v>10.639327563999998</v>
      </c>
      <c r="AK153">
        <f t="shared" si="65"/>
        <v>10.795254772</v>
      </c>
      <c r="AL153">
        <f t="shared" si="66"/>
        <v>10.140873504000002</v>
      </c>
      <c r="AM153">
        <f t="shared" si="67"/>
        <v>9.9213466519999987</v>
      </c>
      <c r="AN153">
        <f t="shared" si="68"/>
        <v>10.330473148000001</v>
      </c>
      <c r="AO153">
        <f t="shared" si="69"/>
        <v>10.5009099</v>
      </c>
      <c r="AP153">
        <f t="shared" si="70"/>
        <v>10.435218376</v>
      </c>
      <c r="AQ153">
        <f t="shared" si="71"/>
        <v>10.185800712000001</v>
      </c>
      <c r="AR153">
        <f t="shared" si="72"/>
        <v>10.415691524</v>
      </c>
      <c r="AS153">
        <f t="shared" si="73"/>
        <v>10.296691524</v>
      </c>
      <c r="AT153">
        <f t="shared" si="74"/>
        <v>10.261582336</v>
      </c>
      <c r="AU153">
        <f t="shared" si="75"/>
        <v>10.169800712000001</v>
      </c>
      <c r="AV153">
        <f t="shared" si="76"/>
        <v>10.410400356</v>
      </c>
    </row>
    <row r="154" spans="23:48" x14ac:dyDescent="0.3">
      <c r="W154">
        <v>2137.1227600000002</v>
      </c>
      <c r="X154">
        <f t="shared" si="52"/>
        <v>10.808219176</v>
      </c>
      <c r="Y154">
        <f t="shared" si="53"/>
        <v>11.165843728</v>
      </c>
      <c r="Z154">
        <f t="shared" si="54"/>
        <v>10.908020968000001</v>
      </c>
      <c r="AA154">
        <f t="shared" si="55"/>
        <v>11.137180556000001</v>
      </c>
      <c r="AB154">
        <f t="shared" si="56"/>
        <v>10.719571864000001</v>
      </c>
      <c r="AC154">
        <f t="shared" si="57"/>
        <v>11.079159588</v>
      </c>
      <c r="AD154">
        <f t="shared" si="58"/>
        <v>9.5304526880000004</v>
      </c>
      <c r="AE154">
        <f t="shared" si="59"/>
        <v>9.9900140680000007</v>
      </c>
      <c r="AF154">
        <f t="shared" si="60"/>
        <v>14.526099732000002</v>
      </c>
      <c r="AG154">
        <f t="shared" si="61"/>
        <v>9.8595895159999998</v>
      </c>
      <c r="AH154">
        <f t="shared" si="62"/>
        <v>10.111452688</v>
      </c>
      <c r="AI154">
        <f t="shared" si="63"/>
        <v>9.7726035839999987</v>
      </c>
      <c r="AJ154">
        <f t="shared" si="64"/>
        <v>10.632589515999999</v>
      </c>
      <c r="AK154">
        <f t="shared" si="65"/>
        <v>10.790014068</v>
      </c>
      <c r="AL154">
        <f t="shared" si="66"/>
        <v>10.122905376</v>
      </c>
      <c r="AM154">
        <f t="shared" si="67"/>
        <v>9.8936457879999971</v>
      </c>
      <c r="AN154">
        <f t="shared" si="68"/>
        <v>10.320740411999999</v>
      </c>
      <c r="AO154">
        <f t="shared" si="69"/>
        <v>10.4821931</v>
      </c>
      <c r="AP154">
        <f t="shared" si="70"/>
        <v>10.430726344</v>
      </c>
      <c r="AQ154">
        <f t="shared" si="71"/>
        <v>10.169329928</v>
      </c>
      <c r="AR154">
        <f t="shared" si="72"/>
        <v>10.401466756</v>
      </c>
      <c r="AS154">
        <f t="shared" si="73"/>
        <v>10.282466756</v>
      </c>
      <c r="AT154">
        <f t="shared" si="74"/>
        <v>10.249603583999999</v>
      </c>
      <c r="AU154">
        <f t="shared" si="75"/>
        <v>10.153329928</v>
      </c>
      <c r="AV154">
        <f t="shared" si="76"/>
        <v>10.402164964000001</v>
      </c>
    </row>
    <row r="155" spans="23:48" x14ac:dyDescent="0.3">
      <c r="W155">
        <v>2144.6106</v>
      </c>
      <c r="X155">
        <f t="shared" si="52"/>
        <v>10.827687559999999</v>
      </c>
      <c r="Y155">
        <f t="shared" si="53"/>
        <v>11.18680968</v>
      </c>
      <c r="Z155">
        <f t="shared" si="54"/>
        <v>10.92149908</v>
      </c>
      <c r="AA155">
        <f t="shared" si="55"/>
        <v>11.16039286</v>
      </c>
      <c r="AB155">
        <f t="shared" si="56"/>
        <v>10.730054839999999</v>
      </c>
      <c r="AC155">
        <f t="shared" si="57"/>
        <v>11.088893779999999</v>
      </c>
      <c r="AD155">
        <f t="shared" si="58"/>
        <v>9.5214672800000013</v>
      </c>
      <c r="AE155">
        <f t="shared" si="59"/>
        <v>9.9847725800000013</v>
      </c>
      <c r="AF155">
        <f t="shared" si="60"/>
        <v>14.56878042</v>
      </c>
      <c r="AG155">
        <f t="shared" si="61"/>
        <v>9.8528504599999991</v>
      </c>
      <c r="AH155">
        <f t="shared" si="62"/>
        <v>10.102467280000001</v>
      </c>
      <c r="AI155">
        <f t="shared" si="63"/>
        <v>9.7606230400000005</v>
      </c>
      <c r="AJ155">
        <f t="shared" si="64"/>
        <v>10.625850459999999</v>
      </c>
      <c r="AK155">
        <f t="shared" si="65"/>
        <v>10.78477258</v>
      </c>
      <c r="AL155">
        <f t="shared" si="66"/>
        <v>10.10493456</v>
      </c>
      <c r="AM155">
        <f t="shared" si="67"/>
        <v>9.865940779999999</v>
      </c>
      <c r="AN155">
        <f t="shared" si="68"/>
        <v>10.311006219999999</v>
      </c>
      <c r="AO155">
        <f t="shared" si="69"/>
        <v>10.463473499999999</v>
      </c>
      <c r="AP155">
        <f t="shared" si="70"/>
        <v>10.42623364</v>
      </c>
      <c r="AQ155">
        <f t="shared" si="71"/>
        <v>10.152856679999999</v>
      </c>
      <c r="AR155">
        <f t="shared" si="72"/>
        <v>10.387239860000001</v>
      </c>
      <c r="AS155">
        <f t="shared" si="73"/>
        <v>10.268239860000001</v>
      </c>
      <c r="AT155">
        <f t="shared" si="74"/>
        <v>10.237623040000001</v>
      </c>
      <c r="AU155">
        <f t="shared" si="75"/>
        <v>10.136856680000001</v>
      </c>
      <c r="AV155">
        <f t="shared" si="76"/>
        <v>10.39392834</v>
      </c>
    </row>
    <row r="156" spans="23:48" x14ac:dyDescent="0.3">
      <c r="W156">
        <v>2152.0995600000001</v>
      </c>
      <c r="X156">
        <f t="shared" si="52"/>
        <v>10.847158856</v>
      </c>
      <c r="Y156">
        <f t="shared" si="53"/>
        <v>11.207778768000001</v>
      </c>
      <c r="Z156">
        <f t="shared" si="54"/>
        <v>10.934979208000001</v>
      </c>
      <c r="AA156">
        <f t="shared" si="55"/>
        <v>11.183608636000001</v>
      </c>
      <c r="AB156">
        <f t="shared" si="56"/>
        <v>10.740539384</v>
      </c>
      <c r="AC156">
        <f t="shared" si="57"/>
        <v>11.098629428000001</v>
      </c>
      <c r="AD156">
        <f t="shared" si="58"/>
        <v>9.5124805280000011</v>
      </c>
      <c r="AE156">
        <f t="shared" si="59"/>
        <v>9.9795303080000011</v>
      </c>
      <c r="AF156">
        <f t="shared" si="60"/>
        <v>14.611467492000001</v>
      </c>
      <c r="AG156">
        <f t="shared" si="61"/>
        <v>9.8461103960000003</v>
      </c>
      <c r="AH156">
        <f t="shared" si="62"/>
        <v>10.093480528000001</v>
      </c>
      <c r="AI156">
        <f t="shared" si="63"/>
        <v>9.7486407039999996</v>
      </c>
      <c r="AJ156">
        <f t="shared" si="64"/>
        <v>10.619110396</v>
      </c>
      <c r="AK156">
        <f t="shared" si="65"/>
        <v>10.779530308</v>
      </c>
      <c r="AL156">
        <f t="shared" si="66"/>
        <v>10.086961056</v>
      </c>
      <c r="AM156">
        <f t="shared" si="67"/>
        <v>9.8382316279999973</v>
      </c>
      <c r="AN156">
        <f t="shared" si="68"/>
        <v>10.301270572</v>
      </c>
      <c r="AO156">
        <f t="shared" si="69"/>
        <v>10.444751099999998</v>
      </c>
      <c r="AP156">
        <f t="shared" si="70"/>
        <v>10.421740263999999</v>
      </c>
      <c r="AQ156">
        <f t="shared" si="71"/>
        <v>10.136380968000001</v>
      </c>
      <c r="AR156">
        <f t="shared" si="72"/>
        <v>10.373010835999999</v>
      </c>
      <c r="AS156">
        <f t="shared" si="73"/>
        <v>10.254010835999999</v>
      </c>
      <c r="AT156">
        <f t="shared" si="74"/>
        <v>10.225640704</v>
      </c>
      <c r="AU156">
        <f t="shared" si="75"/>
        <v>10.120380967999999</v>
      </c>
      <c r="AV156">
        <f t="shared" si="76"/>
        <v>10.385690484</v>
      </c>
    </row>
    <row r="157" spans="23:48" x14ac:dyDescent="0.3">
      <c r="W157">
        <v>2159.5896400000001</v>
      </c>
      <c r="X157">
        <f t="shared" si="52"/>
        <v>10.866633063999998</v>
      </c>
      <c r="Y157">
        <f t="shared" si="53"/>
        <v>11.228750992</v>
      </c>
      <c r="Z157">
        <f t="shared" si="54"/>
        <v>10.948461352000001</v>
      </c>
      <c r="AA157">
        <f t="shared" si="55"/>
        <v>11.206827884000001</v>
      </c>
      <c r="AB157">
        <f t="shared" si="56"/>
        <v>10.751025496</v>
      </c>
      <c r="AC157">
        <f t="shared" si="57"/>
        <v>11.108366532</v>
      </c>
      <c r="AD157">
        <f t="shared" si="58"/>
        <v>9.5034924320000016</v>
      </c>
      <c r="AE157">
        <f t="shared" si="59"/>
        <v>9.9742872519999999</v>
      </c>
      <c r="AF157">
        <f t="shared" si="60"/>
        <v>14.654160948000001</v>
      </c>
      <c r="AG157">
        <f t="shared" si="61"/>
        <v>9.8393693239999998</v>
      </c>
      <c r="AH157">
        <f t="shared" si="62"/>
        <v>10.084492432000001</v>
      </c>
      <c r="AI157">
        <f t="shared" si="63"/>
        <v>9.7366565759999997</v>
      </c>
      <c r="AJ157">
        <f t="shared" si="64"/>
        <v>10.612369323999999</v>
      </c>
      <c r="AK157">
        <f t="shared" si="65"/>
        <v>10.774287251999999</v>
      </c>
      <c r="AL157">
        <f t="shared" si="66"/>
        <v>10.068984864000001</v>
      </c>
      <c r="AM157">
        <f t="shared" si="67"/>
        <v>9.8105183319999973</v>
      </c>
      <c r="AN157">
        <f t="shared" si="68"/>
        <v>10.291533468000001</v>
      </c>
      <c r="AO157">
        <f t="shared" si="69"/>
        <v>10.426025899999999</v>
      </c>
      <c r="AP157">
        <f t="shared" si="70"/>
        <v>10.417246215999999</v>
      </c>
      <c r="AQ157">
        <f t="shared" si="71"/>
        <v>10.119902792</v>
      </c>
      <c r="AR157">
        <f t="shared" si="72"/>
        <v>10.358779683999998</v>
      </c>
      <c r="AS157">
        <f t="shared" si="73"/>
        <v>10.239779683999998</v>
      </c>
      <c r="AT157">
        <f t="shared" si="74"/>
        <v>10.213656576</v>
      </c>
      <c r="AU157">
        <f t="shared" si="75"/>
        <v>10.103902792</v>
      </c>
      <c r="AV157">
        <f t="shared" si="76"/>
        <v>10.377451396</v>
      </c>
    </row>
    <row r="158" spans="23:48" x14ac:dyDescent="0.3">
      <c r="W158">
        <v>2167.0808400000001</v>
      </c>
      <c r="X158">
        <f t="shared" si="52"/>
        <v>10.886110184</v>
      </c>
      <c r="Y158">
        <f t="shared" si="53"/>
        <v>11.249726352</v>
      </c>
      <c r="Z158">
        <f t="shared" si="54"/>
        <v>10.961945512</v>
      </c>
      <c r="AA158">
        <f t="shared" si="55"/>
        <v>11.230050604000001</v>
      </c>
      <c r="AB158">
        <f t="shared" si="56"/>
        <v>10.761513175999999</v>
      </c>
      <c r="AC158">
        <f t="shared" si="57"/>
        <v>11.118105092</v>
      </c>
      <c r="AD158">
        <f t="shared" si="58"/>
        <v>9.494502992000001</v>
      </c>
      <c r="AE158">
        <f t="shared" si="59"/>
        <v>9.9690434120000013</v>
      </c>
      <c r="AF158">
        <f t="shared" si="60"/>
        <v>14.696860788</v>
      </c>
      <c r="AG158">
        <f t="shared" si="61"/>
        <v>9.8326272439999993</v>
      </c>
      <c r="AH158">
        <f t="shared" si="62"/>
        <v>10.075502992000001</v>
      </c>
      <c r="AI158">
        <f t="shared" si="63"/>
        <v>9.7246706560000007</v>
      </c>
      <c r="AJ158">
        <f t="shared" si="64"/>
        <v>10.605627243999999</v>
      </c>
      <c r="AK158">
        <f t="shared" si="65"/>
        <v>10.769043412</v>
      </c>
      <c r="AL158">
        <f t="shared" si="66"/>
        <v>10.051005984</v>
      </c>
      <c r="AM158">
        <f t="shared" si="67"/>
        <v>9.7828008919999974</v>
      </c>
      <c r="AN158">
        <f t="shared" si="68"/>
        <v>10.281794908</v>
      </c>
      <c r="AO158">
        <f t="shared" si="69"/>
        <v>10.4072979</v>
      </c>
      <c r="AP158">
        <f t="shared" si="70"/>
        <v>10.412751495999998</v>
      </c>
      <c r="AQ158">
        <f t="shared" si="71"/>
        <v>10.103422152</v>
      </c>
      <c r="AR158">
        <f t="shared" si="72"/>
        <v>10.344546403999999</v>
      </c>
      <c r="AS158">
        <f t="shared" si="73"/>
        <v>10.225546403999999</v>
      </c>
      <c r="AT158">
        <f t="shared" si="74"/>
        <v>10.201670656000001</v>
      </c>
      <c r="AU158">
        <f t="shared" si="75"/>
        <v>10.087422152</v>
      </c>
      <c r="AV158">
        <f t="shared" si="76"/>
        <v>10.369211075999999</v>
      </c>
    </row>
    <row r="159" spans="23:48" x14ac:dyDescent="0.3">
      <c r="W159">
        <v>2174.5731599999999</v>
      </c>
      <c r="X159">
        <f t="shared" si="52"/>
        <v>10.905590216</v>
      </c>
      <c r="Y159">
        <f t="shared" si="53"/>
        <v>11.270704847999999</v>
      </c>
      <c r="Z159">
        <f t="shared" si="54"/>
        <v>10.975431688</v>
      </c>
      <c r="AA159">
        <f t="shared" si="55"/>
        <v>11.253276796</v>
      </c>
      <c r="AB159">
        <f t="shared" si="56"/>
        <v>10.772002424</v>
      </c>
      <c r="AC159">
        <f t="shared" si="57"/>
        <v>11.127845108000001</v>
      </c>
      <c r="AD159">
        <f t="shared" si="58"/>
        <v>9.4855122080000012</v>
      </c>
      <c r="AE159">
        <f t="shared" si="59"/>
        <v>9.9637987880000001</v>
      </c>
      <c r="AF159">
        <f t="shared" si="60"/>
        <v>14.739567012</v>
      </c>
      <c r="AG159">
        <f t="shared" si="61"/>
        <v>9.825884155999999</v>
      </c>
      <c r="AH159">
        <f t="shared" si="62"/>
        <v>10.066512208000001</v>
      </c>
      <c r="AI159">
        <f t="shared" si="63"/>
        <v>9.7126829440000009</v>
      </c>
      <c r="AJ159">
        <f t="shared" si="64"/>
        <v>10.598884155999999</v>
      </c>
      <c r="AK159">
        <f t="shared" si="65"/>
        <v>10.763798787999999</v>
      </c>
      <c r="AL159">
        <f t="shared" si="66"/>
        <v>10.033024416000002</v>
      </c>
      <c r="AM159">
        <f t="shared" si="67"/>
        <v>9.7550793079999991</v>
      </c>
      <c r="AN159">
        <f t="shared" si="68"/>
        <v>10.272054892</v>
      </c>
      <c r="AO159">
        <f t="shared" si="69"/>
        <v>10.388567099999999</v>
      </c>
      <c r="AP159">
        <f t="shared" si="70"/>
        <v>10.408256103999999</v>
      </c>
      <c r="AQ159">
        <f t="shared" si="71"/>
        <v>10.086939048000001</v>
      </c>
      <c r="AR159">
        <f t="shared" si="72"/>
        <v>10.330310996</v>
      </c>
      <c r="AS159">
        <f t="shared" si="73"/>
        <v>10.211310996</v>
      </c>
      <c r="AT159">
        <f t="shared" si="74"/>
        <v>10.189682944000001</v>
      </c>
      <c r="AU159">
        <f t="shared" si="75"/>
        <v>10.070939048</v>
      </c>
      <c r="AV159">
        <f t="shared" si="76"/>
        <v>10.360969524</v>
      </c>
    </row>
    <row r="160" spans="23:48" x14ac:dyDescent="0.3">
      <c r="W160">
        <v>2182.0666000000001</v>
      </c>
      <c r="X160">
        <f t="shared" si="52"/>
        <v>10.92507316</v>
      </c>
      <c r="Y160">
        <f t="shared" si="53"/>
        <v>11.291686479999999</v>
      </c>
      <c r="Z160">
        <f t="shared" si="54"/>
        <v>10.988919880000001</v>
      </c>
      <c r="AA160">
        <f t="shared" si="55"/>
        <v>11.27650646</v>
      </c>
      <c r="AB160">
        <f t="shared" si="56"/>
        <v>10.782493240000001</v>
      </c>
      <c r="AC160">
        <f t="shared" si="57"/>
        <v>11.137586580000001</v>
      </c>
      <c r="AD160">
        <f t="shared" si="58"/>
        <v>9.4765200800000002</v>
      </c>
      <c r="AE160">
        <f t="shared" si="59"/>
        <v>9.9585533800000015</v>
      </c>
      <c r="AF160">
        <f t="shared" si="60"/>
        <v>14.782279620000001</v>
      </c>
      <c r="AG160">
        <f t="shared" si="61"/>
        <v>9.8191400599999987</v>
      </c>
      <c r="AH160">
        <f t="shared" si="62"/>
        <v>10.05752008</v>
      </c>
      <c r="AI160">
        <f t="shared" si="63"/>
        <v>9.7006934400000002</v>
      </c>
      <c r="AJ160">
        <f t="shared" si="64"/>
        <v>10.592140059999998</v>
      </c>
      <c r="AK160">
        <f t="shared" si="65"/>
        <v>10.758553379999999</v>
      </c>
      <c r="AL160">
        <f t="shared" si="66"/>
        <v>10.015040160000002</v>
      </c>
      <c r="AM160">
        <f t="shared" si="67"/>
        <v>9.7273535799999973</v>
      </c>
      <c r="AN160">
        <f t="shared" si="68"/>
        <v>10.26231342</v>
      </c>
      <c r="AO160">
        <f t="shared" si="69"/>
        <v>10.369833499999999</v>
      </c>
      <c r="AP160">
        <f t="shared" si="70"/>
        <v>10.40376004</v>
      </c>
      <c r="AQ160">
        <f t="shared" si="71"/>
        <v>10.070453480000001</v>
      </c>
      <c r="AR160">
        <f t="shared" si="72"/>
        <v>10.316073459999998</v>
      </c>
      <c r="AS160">
        <f t="shared" si="73"/>
        <v>10.197073459999999</v>
      </c>
      <c r="AT160">
        <f t="shared" si="74"/>
        <v>10.177693440000001</v>
      </c>
      <c r="AU160">
        <f t="shared" si="75"/>
        <v>10.054453479999999</v>
      </c>
      <c r="AV160">
        <f t="shared" si="76"/>
        <v>10.35272674</v>
      </c>
    </row>
    <row r="161" spans="23:48" x14ac:dyDescent="0.3">
      <c r="W161">
        <v>2189.5611699999999</v>
      </c>
      <c r="X161">
        <f t="shared" si="52"/>
        <v>10.944559041999998</v>
      </c>
      <c r="Y161">
        <f t="shared" si="53"/>
        <v>11.312671276</v>
      </c>
      <c r="Z161">
        <f t="shared" si="54"/>
        <v>11.002410105999999</v>
      </c>
      <c r="AA161">
        <f t="shared" si="55"/>
        <v>11.299739627000001</v>
      </c>
      <c r="AB161">
        <f t="shared" si="56"/>
        <v>10.792985637999999</v>
      </c>
      <c r="AC161">
        <f t="shared" si="57"/>
        <v>11.147329521</v>
      </c>
      <c r="AD161">
        <f t="shared" si="58"/>
        <v>9.4675265960000008</v>
      </c>
      <c r="AE161">
        <f t="shared" si="59"/>
        <v>9.9533071810000013</v>
      </c>
      <c r="AF161">
        <f t="shared" si="60"/>
        <v>14.824998668999999</v>
      </c>
      <c r="AG161">
        <f t="shared" si="61"/>
        <v>9.8123949469999996</v>
      </c>
      <c r="AH161">
        <f t="shared" si="62"/>
        <v>10.048526596</v>
      </c>
      <c r="AI161">
        <f t="shared" si="63"/>
        <v>9.6887021279999992</v>
      </c>
      <c r="AJ161">
        <f t="shared" si="64"/>
        <v>10.585394946999999</v>
      </c>
      <c r="AK161">
        <f t="shared" si="65"/>
        <v>10.753307181</v>
      </c>
      <c r="AL161">
        <f t="shared" si="66"/>
        <v>9.997053192000001</v>
      </c>
      <c r="AM161">
        <f t="shared" si="67"/>
        <v>9.6996236709999977</v>
      </c>
      <c r="AN161">
        <f t="shared" si="68"/>
        <v>10.252570479000001</v>
      </c>
      <c r="AO161">
        <f t="shared" si="69"/>
        <v>10.351097074999998</v>
      </c>
      <c r="AP161">
        <f t="shared" si="70"/>
        <v>10.399263297999999</v>
      </c>
      <c r="AQ161">
        <f t="shared" si="71"/>
        <v>10.053965426000001</v>
      </c>
      <c r="AR161">
        <f t="shared" si="72"/>
        <v>10.301833776999999</v>
      </c>
      <c r="AS161">
        <f t="shared" si="73"/>
        <v>10.182833776999999</v>
      </c>
      <c r="AT161">
        <f t="shared" si="74"/>
        <v>10.165702128</v>
      </c>
      <c r="AU161">
        <f t="shared" si="75"/>
        <v>10.037965426</v>
      </c>
      <c r="AV161">
        <f t="shared" si="76"/>
        <v>10.344482713</v>
      </c>
    </row>
    <row r="162" spans="23:48" x14ac:dyDescent="0.3">
      <c r="W162">
        <v>2197.0568499999999</v>
      </c>
      <c r="X162">
        <f t="shared" si="52"/>
        <v>10.96404781</v>
      </c>
      <c r="Y162">
        <f t="shared" si="53"/>
        <v>11.33365918</v>
      </c>
      <c r="Z162">
        <f t="shared" si="54"/>
        <v>11.015902329999999</v>
      </c>
      <c r="AA162">
        <f t="shared" si="55"/>
        <v>11.322976234999999</v>
      </c>
      <c r="AB162">
        <f t="shared" si="56"/>
        <v>10.80347959</v>
      </c>
      <c r="AC162">
        <f t="shared" si="57"/>
        <v>11.157073905000001</v>
      </c>
      <c r="AD162">
        <f t="shared" si="58"/>
        <v>9.4585317800000013</v>
      </c>
      <c r="AE162">
        <f t="shared" si="59"/>
        <v>9.9480602050000009</v>
      </c>
      <c r="AF162">
        <f t="shared" si="60"/>
        <v>14.867724045000001</v>
      </c>
      <c r="AG162">
        <f t="shared" si="61"/>
        <v>9.8056488349999995</v>
      </c>
      <c r="AH162">
        <f t="shared" si="62"/>
        <v>10.039531780000001</v>
      </c>
      <c r="AI162">
        <f t="shared" si="63"/>
        <v>9.6767090400000004</v>
      </c>
      <c r="AJ162">
        <f t="shared" si="64"/>
        <v>10.578648834999999</v>
      </c>
      <c r="AK162">
        <f t="shared" si="65"/>
        <v>10.748060205</v>
      </c>
      <c r="AL162">
        <f t="shared" si="66"/>
        <v>9.9790635600000002</v>
      </c>
      <c r="AM162">
        <f t="shared" si="67"/>
        <v>9.6718896549999975</v>
      </c>
      <c r="AN162">
        <f t="shared" si="68"/>
        <v>10.242826095</v>
      </c>
      <c r="AO162">
        <f t="shared" si="69"/>
        <v>10.332357875</v>
      </c>
      <c r="AP162">
        <f t="shared" si="70"/>
        <v>10.394765889999999</v>
      </c>
      <c r="AQ162">
        <f t="shared" si="71"/>
        <v>10.03747493</v>
      </c>
      <c r="AR162">
        <f t="shared" si="72"/>
        <v>10.287591984999999</v>
      </c>
      <c r="AS162">
        <f t="shared" si="73"/>
        <v>10.168591984999999</v>
      </c>
      <c r="AT162">
        <f t="shared" si="74"/>
        <v>10.153709040000001</v>
      </c>
      <c r="AU162">
        <f t="shared" si="75"/>
        <v>10.02147493</v>
      </c>
      <c r="AV162">
        <f t="shared" si="76"/>
        <v>10.336237465</v>
      </c>
    </row>
    <row r="163" spans="23:48" x14ac:dyDescent="0.3">
      <c r="W163">
        <v>2204.55366</v>
      </c>
      <c r="X163">
        <f t="shared" si="52"/>
        <v>10.983539516</v>
      </c>
      <c r="Y163">
        <f t="shared" si="53"/>
        <v>11.354650247999999</v>
      </c>
      <c r="Z163">
        <f t="shared" si="54"/>
        <v>11.029396588000001</v>
      </c>
      <c r="AA163">
        <f t="shared" si="55"/>
        <v>11.346216346</v>
      </c>
      <c r="AB163">
        <f t="shared" si="56"/>
        <v>10.813975123999999</v>
      </c>
      <c r="AC163">
        <f t="shared" si="57"/>
        <v>11.166819758000001</v>
      </c>
      <c r="AD163">
        <f t="shared" si="58"/>
        <v>9.4495356080000015</v>
      </c>
      <c r="AE163">
        <f t="shared" si="59"/>
        <v>9.9428124380000007</v>
      </c>
      <c r="AF163">
        <f t="shared" si="60"/>
        <v>14.910455862000001</v>
      </c>
      <c r="AG163">
        <f t="shared" si="61"/>
        <v>9.7989017059999988</v>
      </c>
      <c r="AH163">
        <f t="shared" si="62"/>
        <v>10.030535608000001</v>
      </c>
      <c r="AI163">
        <f t="shared" si="63"/>
        <v>9.6647141439999995</v>
      </c>
      <c r="AJ163">
        <f t="shared" si="64"/>
        <v>10.571901705999998</v>
      </c>
      <c r="AK163">
        <f t="shared" si="65"/>
        <v>10.742812438</v>
      </c>
      <c r="AL163">
        <f t="shared" si="66"/>
        <v>9.9610712160000006</v>
      </c>
      <c r="AM163">
        <f t="shared" si="67"/>
        <v>9.6441514579999978</v>
      </c>
      <c r="AN163">
        <f t="shared" si="68"/>
        <v>10.233080242</v>
      </c>
      <c r="AO163">
        <f t="shared" si="69"/>
        <v>10.313615849999998</v>
      </c>
      <c r="AP163">
        <f t="shared" si="70"/>
        <v>10.390267803999999</v>
      </c>
      <c r="AQ163">
        <f t="shared" si="71"/>
        <v>10.020981947999999</v>
      </c>
      <c r="AR163">
        <f t="shared" si="72"/>
        <v>10.273348045999999</v>
      </c>
      <c r="AS163">
        <f t="shared" si="73"/>
        <v>10.154348045999999</v>
      </c>
      <c r="AT163">
        <f t="shared" si="74"/>
        <v>10.141714144</v>
      </c>
      <c r="AU163">
        <f t="shared" si="75"/>
        <v>10.004981948000001</v>
      </c>
      <c r="AV163">
        <f t="shared" si="76"/>
        <v>10.327990974</v>
      </c>
    </row>
    <row r="164" spans="23:48" x14ac:dyDescent="0.3">
      <c r="W164">
        <v>2212.0515799999998</v>
      </c>
      <c r="X164">
        <f t="shared" si="52"/>
        <v>11.003034107999998</v>
      </c>
      <c r="Y164">
        <f t="shared" si="53"/>
        <v>11.375644423999999</v>
      </c>
      <c r="Z164">
        <f t="shared" si="54"/>
        <v>11.042892844000001</v>
      </c>
      <c r="AA164">
        <f t="shared" si="55"/>
        <v>11.369459897999999</v>
      </c>
      <c r="AB164">
        <f t="shared" si="56"/>
        <v>10.824472212</v>
      </c>
      <c r="AC164">
        <f t="shared" si="57"/>
        <v>11.176567054</v>
      </c>
      <c r="AD164">
        <f t="shared" si="58"/>
        <v>9.4405381040000016</v>
      </c>
      <c r="AE164">
        <f t="shared" si="59"/>
        <v>9.9375638940000002</v>
      </c>
      <c r="AF164">
        <f t="shared" si="60"/>
        <v>14.953194006</v>
      </c>
      <c r="AG164">
        <f t="shared" si="61"/>
        <v>9.7921535780000006</v>
      </c>
      <c r="AH164">
        <f t="shared" si="62"/>
        <v>10.021538104000001</v>
      </c>
      <c r="AI164">
        <f t="shared" si="63"/>
        <v>9.6527174720000009</v>
      </c>
      <c r="AJ164">
        <f t="shared" si="64"/>
        <v>10.565153578</v>
      </c>
      <c r="AK164">
        <f t="shared" si="65"/>
        <v>10.737563893999999</v>
      </c>
      <c r="AL164">
        <f t="shared" si="66"/>
        <v>9.9430762080000008</v>
      </c>
      <c r="AM164">
        <f t="shared" si="67"/>
        <v>9.6164091539999994</v>
      </c>
      <c r="AN164">
        <f t="shared" si="68"/>
        <v>10.223332946000001</v>
      </c>
      <c r="AO164">
        <f t="shared" si="69"/>
        <v>10.294871049999999</v>
      </c>
      <c r="AP164">
        <f t="shared" si="70"/>
        <v>10.385769051999999</v>
      </c>
      <c r="AQ164">
        <f t="shared" si="71"/>
        <v>10.004486524000001</v>
      </c>
      <c r="AR164">
        <f t="shared" si="72"/>
        <v>10.259101998</v>
      </c>
      <c r="AS164">
        <f t="shared" si="73"/>
        <v>10.140101998</v>
      </c>
      <c r="AT164">
        <f t="shared" si="74"/>
        <v>10.129717472000001</v>
      </c>
      <c r="AU164">
        <f t="shared" si="75"/>
        <v>9.9884865240000007</v>
      </c>
      <c r="AV164">
        <f t="shared" si="76"/>
        <v>10.319743261999999</v>
      </c>
    </row>
    <row r="165" spans="23:48" x14ac:dyDescent="0.3">
      <c r="W165">
        <v>2219.55062</v>
      </c>
      <c r="X165">
        <f t="shared" si="52"/>
        <v>11.022531611999998</v>
      </c>
      <c r="Y165">
        <f t="shared" si="53"/>
        <v>11.396641735999999</v>
      </c>
      <c r="Z165">
        <f t="shared" si="54"/>
        <v>11.056391116</v>
      </c>
      <c r="AA165">
        <f t="shared" si="55"/>
        <v>11.392706922</v>
      </c>
      <c r="AB165">
        <f t="shared" si="56"/>
        <v>10.834970867999999</v>
      </c>
      <c r="AC165">
        <f t="shared" si="57"/>
        <v>11.186315806</v>
      </c>
      <c r="AD165">
        <f t="shared" si="58"/>
        <v>9.4315392560000006</v>
      </c>
      <c r="AE165">
        <f t="shared" si="59"/>
        <v>9.9323145660000005</v>
      </c>
      <c r="AF165">
        <f t="shared" si="60"/>
        <v>14.995938534</v>
      </c>
      <c r="AG165">
        <f t="shared" si="61"/>
        <v>9.785404441999999</v>
      </c>
      <c r="AH165">
        <f t="shared" si="62"/>
        <v>10.012539256</v>
      </c>
      <c r="AI165">
        <f t="shared" si="63"/>
        <v>9.6407190079999996</v>
      </c>
      <c r="AJ165">
        <f t="shared" si="64"/>
        <v>10.558404441999999</v>
      </c>
      <c r="AK165">
        <f t="shared" si="65"/>
        <v>10.732314565999999</v>
      </c>
      <c r="AL165">
        <f t="shared" si="66"/>
        <v>9.9250785120000025</v>
      </c>
      <c r="AM165">
        <f t="shared" si="67"/>
        <v>9.5886627059999974</v>
      </c>
      <c r="AN165">
        <f t="shared" si="68"/>
        <v>10.213584194000001</v>
      </c>
      <c r="AO165">
        <f t="shared" si="69"/>
        <v>10.27612345</v>
      </c>
      <c r="AP165">
        <f t="shared" si="70"/>
        <v>10.381269628</v>
      </c>
      <c r="AQ165">
        <f t="shared" si="71"/>
        <v>9.9879886360000008</v>
      </c>
      <c r="AR165">
        <f t="shared" si="72"/>
        <v>10.244853822</v>
      </c>
      <c r="AS165">
        <f t="shared" si="73"/>
        <v>10.125853822</v>
      </c>
      <c r="AT165">
        <f t="shared" si="74"/>
        <v>10.117719008</v>
      </c>
      <c r="AU165">
        <f t="shared" si="75"/>
        <v>9.971988635999999</v>
      </c>
      <c r="AV165">
        <f t="shared" si="76"/>
        <v>10.311494317999999</v>
      </c>
    </row>
    <row r="166" spans="23:48" x14ac:dyDescent="0.3">
      <c r="W166">
        <v>2227.0507899999998</v>
      </c>
      <c r="X166">
        <f t="shared" si="52"/>
        <v>11.042032054</v>
      </c>
      <c r="Y166">
        <f t="shared" si="53"/>
        <v>11.417642211999999</v>
      </c>
      <c r="Z166">
        <f t="shared" si="54"/>
        <v>11.069891422</v>
      </c>
      <c r="AA166">
        <f t="shared" si="55"/>
        <v>11.415957449</v>
      </c>
      <c r="AB166">
        <f t="shared" si="56"/>
        <v>10.845471106</v>
      </c>
      <c r="AC166">
        <f t="shared" si="57"/>
        <v>11.196066027000001</v>
      </c>
      <c r="AD166">
        <f t="shared" si="58"/>
        <v>9.4225390520000012</v>
      </c>
      <c r="AE166">
        <f t="shared" si="59"/>
        <v>9.9270644470000011</v>
      </c>
      <c r="AF166">
        <f t="shared" si="60"/>
        <v>15.038689502999999</v>
      </c>
      <c r="AG166">
        <f t="shared" si="61"/>
        <v>9.7786542890000003</v>
      </c>
      <c r="AH166">
        <f t="shared" si="62"/>
        <v>10.003539052000001</v>
      </c>
      <c r="AI166">
        <f t="shared" si="63"/>
        <v>9.6287187359999997</v>
      </c>
      <c r="AJ166">
        <f t="shared" si="64"/>
        <v>10.551654289</v>
      </c>
      <c r="AK166">
        <f t="shared" si="65"/>
        <v>10.727064447</v>
      </c>
      <c r="AL166">
        <f t="shared" si="66"/>
        <v>9.9070781040000018</v>
      </c>
      <c r="AM166">
        <f t="shared" si="67"/>
        <v>9.5609120769999993</v>
      </c>
      <c r="AN166">
        <f t="shared" si="68"/>
        <v>10.203833973</v>
      </c>
      <c r="AO166">
        <f t="shared" si="69"/>
        <v>10.257373025</v>
      </c>
      <c r="AP166">
        <f t="shared" si="70"/>
        <v>10.376769526</v>
      </c>
      <c r="AQ166">
        <f t="shared" si="71"/>
        <v>9.9714882620000012</v>
      </c>
      <c r="AR166">
        <f t="shared" si="72"/>
        <v>10.230603499000001</v>
      </c>
      <c r="AS166">
        <f t="shared" si="73"/>
        <v>10.111603499000001</v>
      </c>
      <c r="AT166">
        <f t="shared" si="74"/>
        <v>10.105718736</v>
      </c>
      <c r="AU166">
        <f t="shared" si="75"/>
        <v>9.9554882619999994</v>
      </c>
      <c r="AV166">
        <f t="shared" si="76"/>
        <v>10.303244131</v>
      </c>
    </row>
    <row r="167" spans="23:48" x14ac:dyDescent="0.3">
      <c r="W167">
        <v>2234.5520799999999</v>
      </c>
      <c r="X167">
        <f t="shared" si="52"/>
        <v>11.061535407999999</v>
      </c>
      <c r="Y167">
        <f t="shared" si="53"/>
        <v>11.438645823999998</v>
      </c>
      <c r="Z167">
        <f t="shared" si="54"/>
        <v>11.083393744</v>
      </c>
      <c r="AA167">
        <f t="shared" si="55"/>
        <v>11.439211448</v>
      </c>
      <c r="AB167">
        <f t="shared" si="56"/>
        <v>10.855972911999999</v>
      </c>
      <c r="AC167">
        <f t="shared" si="57"/>
        <v>11.205817704000001</v>
      </c>
      <c r="AD167">
        <f t="shared" si="58"/>
        <v>9.4135375040000007</v>
      </c>
      <c r="AE167">
        <f t="shared" si="59"/>
        <v>9.9218135440000008</v>
      </c>
      <c r="AF167">
        <f t="shared" si="60"/>
        <v>15.081446855999999</v>
      </c>
      <c r="AG167">
        <f t="shared" si="61"/>
        <v>9.7719031279999999</v>
      </c>
      <c r="AH167">
        <f t="shared" si="62"/>
        <v>9.9945375040000002</v>
      </c>
      <c r="AI167">
        <f t="shared" si="63"/>
        <v>9.616716671999999</v>
      </c>
      <c r="AJ167">
        <f t="shared" si="64"/>
        <v>10.544903128</v>
      </c>
      <c r="AK167">
        <f t="shared" si="65"/>
        <v>10.721813544</v>
      </c>
      <c r="AL167">
        <f t="shared" si="66"/>
        <v>9.8890750080000025</v>
      </c>
      <c r="AM167">
        <f t="shared" si="67"/>
        <v>9.5331573039999977</v>
      </c>
      <c r="AN167">
        <f t="shared" si="68"/>
        <v>10.194082296000001</v>
      </c>
      <c r="AO167">
        <f t="shared" si="69"/>
        <v>10.238619799999999</v>
      </c>
      <c r="AP167">
        <f t="shared" si="70"/>
        <v>10.372268752</v>
      </c>
      <c r="AQ167">
        <f t="shared" si="71"/>
        <v>9.9549854240000002</v>
      </c>
      <c r="AR167">
        <f t="shared" si="72"/>
        <v>10.216351048</v>
      </c>
      <c r="AS167">
        <f t="shared" si="73"/>
        <v>10.097351048</v>
      </c>
      <c r="AT167">
        <f t="shared" si="74"/>
        <v>10.093716671999999</v>
      </c>
      <c r="AU167">
        <f t="shared" si="75"/>
        <v>9.9389854240000002</v>
      </c>
      <c r="AV167">
        <f t="shared" si="76"/>
        <v>10.294992711999999</v>
      </c>
    </row>
    <row r="168" spans="23:48" x14ac:dyDescent="0.3">
      <c r="W168">
        <v>2242.0544799999998</v>
      </c>
      <c r="X168">
        <f t="shared" si="52"/>
        <v>11.081041647999999</v>
      </c>
      <c r="Y168">
        <f t="shared" si="53"/>
        <v>11.459652543999999</v>
      </c>
      <c r="Z168">
        <f t="shared" si="54"/>
        <v>11.096898063999999</v>
      </c>
      <c r="AA168">
        <f t="shared" si="55"/>
        <v>11.462468888</v>
      </c>
      <c r="AB168">
        <f t="shared" si="56"/>
        <v>10.866476272</v>
      </c>
      <c r="AC168">
        <f t="shared" si="57"/>
        <v>11.215570824</v>
      </c>
      <c r="AD168">
        <f t="shared" si="58"/>
        <v>9.4045346240000001</v>
      </c>
      <c r="AE168">
        <f t="shared" si="59"/>
        <v>9.9165618640000002</v>
      </c>
      <c r="AF168">
        <f t="shared" si="60"/>
        <v>15.124210536</v>
      </c>
      <c r="AG168">
        <f t="shared" si="61"/>
        <v>9.7651509680000004</v>
      </c>
      <c r="AH168">
        <f t="shared" si="62"/>
        <v>9.9855346239999996</v>
      </c>
      <c r="AI168">
        <f t="shared" si="63"/>
        <v>9.6047128320000006</v>
      </c>
      <c r="AJ168">
        <f t="shared" si="64"/>
        <v>10.538150968</v>
      </c>
      <c r="AK168">
        <f t="shared" si="65"/>
        <v>10.716561863999999</v>
      </c>
      <c r="AL168">
        <f t="shared" si="66"/>
        <v>9.8710692480000013</v>
      </c>
      <c r="AM168">
        <f t="shared" si="67"/>
        <v>9.5053984239999991</v>
      </c>
      <c r="AN168">
        <f t="shared" si="68"/>
        <v>10.184329176</v>
      </c>
      <c r="AO168">
        <f t="shared" si="69"/>
        <v>10.219863799999999</v>
      </c>
      <c r="AP168">
        <f t="shared" si="70"/>
        <v>10.367767312</v>
      </c>
      <c r="AQ168">
        <f t="shared" si="71"/>
        <v>9.9384801439999997</v>
      </c>
      <c r="AR168">
        <f t="shared" si="72"/>
        <v>10.202096488</v>
      </c>
      <c r="AS168">
        <f t="shared" si="73"/>
        <v>10.083096488000001</v>
      </c>
      <c r="AT168">
        <f t="shared" si="74"/>
        <v>10.081712832000001</v>
      </c>
      <c r="AU168">
        <f t="shared" si="75"/>
        <v>9.9224801440000014</v>
      </c>
      <c r="AV168">
        <f t="shared" si="76"/>
        <v>10.286740072000001</v>
      </c>
    </row>
    <row r="169" spans="23:48" x14ac:dyDescent="0.3">
      <c r="W169">
        <v>2249.5580100000002</v>
      </c>
      <c r="X169">
        <f t="shared" si="52"/>
        <v>11.100550825999999</v>
      </c>
      <c r="Y169">
        <f t="shared" si="53"/>
        <v>11.480662428</v>
      </c>
      <c r="Z169">
        <f t="shared" si="54"/>
        <v>11.110404418000002</v>
      </c>
      <c r="AA169">
        <f t="shared" si="55"/>
        <v>11.485729831</v>
      </c>
      <c r="AB169">
        <f t="shared" si="56"/>
        <v>10.876981214000001</v>
      </c>
      <c r="AC169">
        <f t="shared" si="57"/>
        <v>11.225325413</v>
      </c>
      <c r="AD169">
        <f t="shared" si="58"/>
        <v>9.395530388000001</v>
      </c>
      <c r="AE169">
        <f t="shared" si="59"/>
        <v>9.9113093929999998</v>
      </c>
      <c r="AF169">
        <f t="shared" si="60"/>
        <v>15.166980657000002</v>
      </c>
      <c r="AG169">
        <f t="shared" si="61"/>
        <v>9.7583977910000002</v>
      </c>
      <c r="AH169">
        <f t="shared" si="62"/>
        <v>9.9765303880000005</v>
      </c>
      <c r="AI169">
        <f t="shared" si="63"/>
        <v>9.592707184</v>
      </c>
      <c r="AJ169">
        <f t="shared" si="64"/>
        <v>10.531397791</v>
      </c>
      <c r="AK169">
        <f t="shared" si="65"/>
        <v>10.711309392999999</v>
      </c>
      <c r="AL169">
        <f t="shared" si="66"/>
        <v>9.8530607759999995</v>
      </c>
      <c r="AM169">
        <f t="shared" si="67"/>
        <v>9.4776353629999974</v>
      </c>
      <c r="AN169">
        <f t="shared" si="68"/>
        <v>10.174574587</v>
      </c>
      <c r="AO169">
        <f t="shared" si="69"/>
        <v>10.201104975</v>
      </c>
      <c r="AP169">
        <f t="shared" si="70"/>
        <v>10.363265193999998</v>
      </c>
      <c r="AQ169">
        <f t="shared" si="71"/>
        <v>9.9219723779999995</v>
      </c>
      <c r="AR169">
        <f t="shared" si="72"/>
        <v>10.187839780999999</v>
      </c>
      <c r="AS169">
        <f t="shared" si="73"/>
        <v>10.068839780999999</v>
      </c>
      <c r="AT169">
        <f t="shared" si="74"/>
        <v>10.069707184</v>
      </c>
      <c r="AU169">
        <f t="shared" si="75"/>
        <v>9.9059723779999995</v>
      </c>
      <c r="AV169">
        <f t="shared" si="76"/>
        <v>10.278486188999999</v>
      </c>
    </row>
    <row r="170" spans="23:48" x14ac:dyDescent="0.3">
      <c r="W170">
        <v>2257.0626600000001</v>
      </c>
      <c r="X170">
        <f t="shared" si="52"/>
        <v>11.120062915999998</v>
      </c>
      <c r="Y170">
        <f t="shared" si="53"/>
        <v>11.501675448</v>
      </c>
      <c r="Z170">
        <f t="shared" si="54"/>
        <v>11.123912788</v>
      </c>
      <c r="AA170">
        <f t="shared" si="55"/>
        <v>11.508994246</v>
      </c>
      <c r="AB170">
        <f t="shared" si="56"/>
        <v>10.887487724</v>
      </c>
      <c r="AC170">
        <f t="shared" si="57"/>
        <v>11.235081458</v>
      </c>
      <c r="AD170">
        <f t="shared" si="58"/>
        <v>9.3865248080000008</v>
      </c>
      <c r="AE170">
        <f t="shared" si="59"/>
        <v>9.9060561380000003</v>
      </c>
      <c r="AF170">
        <f t="shared" si="60"/>
        <v>15.209757162000001</v>
      </c>
      <c r="AG170">
        <f t="shared" si="61"/>
        <v>9.751643606</v>
      </c>
      <c r="AH170">
        <f t="shared" si="62"/>
        <v>9.9675248080000003</v>
      </c>
      <c r="AI170">
        <f t="shared" si="63"/>
        <v>9.5806997440000004</v>
      </c>
      <c r="AJ170">
        <f t="shared" si="64"/>
        <v>10.524643606</v>
      </c>
      <c r="AK170">
        <f t="shared" si="65"/>
        <v>10.706056137999999</v>
      </c>
      <c r="AL170">
        <f t="shared" si="66"/>
        <v>9.8350496160000009</v>
      </c>
      <c r="AM170">
        <f t="shared" si="67"/>
        <v>9.4498681579999975</v>
      </c>
      <c r="AN170">
        <f t="shared" si="68"/>
        <v>10.164818542000001</v>
      </c>
      <c r="AO170">
        <f t="shared" si="69"/>
        <v>10.18234335</v>
      </c>
      <c r="AP170">
        <f t="shared" si="70"/>
        <v>10.358762404</v>
      </c>
      <c r="AQ170">
        <f t="shared" si="71"/>
        <v>9.9054621479999998</v>
      </c>
      <c r="AR170">
        <f t="shared" si="72"/>
        <v>10.173580946</v>
      </c>
      <c r="AS170">
        <f t="shared" si="73"/>
        <v>10.054580946</v>
      </c>
      <c r="AT170">
        <f t="shared" si="74"/>
        <v>10.057699744000001</v>
      </c>
      <c r="AU170">
        <f t="shared" si="75"/>
        <v>9.8894621479999998</v>
      </c>
      <c r="AV170">
        <f t="shared" si="76"/>
        <v>10.270231074</v>
      </c>
    </row>
    <row r="171" spans="23:48" x14ac:dyDescent="0.3">
      <c r="W171">
        <v>2264.5684200000001</v>
      </c>
      <c r="X171">
        <f t="shared" si="52"/>
        <v>11.139577891999998</v>
      </c>
      <c r="Y171">
        <f t="shared" si="53"/>
        <v>11.522691576</v>
      </c>
      <c r="Z171">
        <f t="shared" si="54"/>
        <v>11.137423156000001</v>
      </c>
      <c r="AA171">
        <f t="shared" si="55"/>
        <v>11.532262102000001</v>
      </c>
      <c r="AB171">
        <f t="shared" si="56"/>
        <v>10.897995787999999</v>
      </c>
      <c r="AC171">
        <f t="shared" si="57"/>
        <v>11.244838946</v>
      </c>
      <c r="AD171">
        <f t="shared" si="58"/>
        <v>9.3775178960000005</v>
      </c>
      <c r="AE171">
        <f t="shared" si="59"/>
        <v>9.9008021060000004</v>
      </c>
      <c r="AF171">
        <f t="shared" si="60"/>
        <v>15.252539994000001</v>
      </c>
      <c r="AG171">
        <f t="shared" si="61"/>
        <v>9.7448884219999989</v>
      </c>
      <c r="AH171">
        <f t="shared" si="62"/>
        <v>9.958517896</v>
      </c>
      <c r="AI171">
        <f t="shared" si="63"/>
        <v>9.5686905279999994</v>
      </c>
      <c r="AJ171">
        <f t="shared" si="64"/>
        <v>10.517888421999999</v>
      </c>
      <c r="AK171">
        <f t="shared" si="65"/>
        <v>10.700802105999999</v>
      </c>
      <c r="AL171">
        <f t="shared" si="66"/>
        <v>9.8170357920000022</v>
      </c>
      <c r="AM171">
        <f t="shared" si="67"/>
        <v>9.422096845999997</v>
      </c>
      <c r="AN171">
        <f t="shared" si="68"/>
        <v>10.155061054000001</v>
      </c>
      <c r="AO171">
        <f t="shared" si="69"/>
        <v>10.163578949999998</v>
      </c>
      <c r="AP171">
        <f t="shared" si="70"/>
        <v>10.354258948</v>
      </c>
      <c r="AQ171">
        <f t="shared" si="71"/>
        <v>9.8889494760000005</v>
      </c>
      <c r="AR171">
        <f t="shared" si="72"/>
        <v>10.159320001999999</v>
      </c>
      <c r="AS171">
        <f t="shared" si="73"/>
        <v>10.040320002</v>
      </c>
      <c r="AT171">
        <f t="shared" si="74"/>
        <v>10.045690528</v>
      </c>
      <c r="AU171">
        <f t="shared" si="75"/>
        <v>9.8729494759999987</v>
      </c>
      <c r="AV171">
        <f t="shared" si="76"/>
        <v>10.261974737999999</v>
      </c>
    </row>
    <row r="172" spans="23:48" x14ac:dyDescent="0.3">
      <c r="W172">
        <v>2272.0753100000002</v>
      </c>
      <c r="X172">
        <f t="shared" si="52"/>
        <v>11.159095806</v>
      </c>
      <c r="Y172">
        <f t="shared" si="53"/>
        <v>11.543710868</v>
      </c>
      <c r="Z172">
        <f t="shared" si="54"/>
        <v>11.150935558</v>
      </c>
      <c r="AA172">
        <f t="shared" si="55"/>
        <v>11.555533461</v>
      </c>
      <c r="AB172">
        <f t="shared" si="56"/>
        <v>10.908505434</v>
      </c>
      <c r="AC172">
        <f t="shared" si="57"/>
        <v>11.254597903000001</v>
      </c>
      <c r="AD172">
        <f t="shared" si="58"/>
        <v>9.3685096280000018</v>
      </c>
      <c r="AE172">
        <f t="shared" si="59"/>
        <v>9.8955472830000009</v>
      </c>
      <c r="AF172">
        <f t="shared" si="60"/>
        <v>15.295329267000001</v>
      </c>
      <c r="AG172">
        <f t="shared" si="61"/>
        <v>9.738132220999999</v>
      </c>
      <c r="AH172">
        <f t="shared" si="62"/>
        <v>9.9495096280000013</v>
      </c>
      <c r="AI172">
        <f t="shared" si="63"/>
        <v>9.5566795039999999</v>
      </c>
      <c r="AJ172">
        <f t="shared" si="64"/>
        <v>10.511132220999999</v>
      </c>
      <c r="AK172">
        <f t="shared" si="65"/>
        <v>10.695547283</v>
      </c>
      <c r="AL172">
        <f t="shared" si="66"/>
        <v>9.7990192560000011</v>
      </c>
      <c r="AM172">
        <f t="shared" si="67"/>
        <v>9.3943213529999969</v>
      </c>
      <c r="AN172">
        <f t="shared" si="68"/>
        <v>10.145302097</v>
      </c>
      <c r="AO172">
        <f t="shared" si="69"/>
        <v>10.144811724999999</v>
      </c>
      <c r="AP172">
        <f t="shared" si="70"/>
        <v>10.349754813999999</v>
      </c>
      <c r="AQ172">
        <f t="shared" si="71"/>
        <v>9.8724343179999998</v>
      </c>
      <c r="AR172">
        <f t="shared" si="72"/>
        <v>10.145056910999999</v>
      </c>
      <c r="AS172">
        <f t="shared" si="73"/>
        <v>10.026056911</v>
      </c>
      <c r="AT172">
        <f t="shared" si="74"/>
        <v>10.033679504</v>
      </c>
      <c r="AU172">
        <f t="shared" si="75"/>
        <v>9.8564343179999998</v>
      </c>
      <c r="AV172">
        <f t="shared" si="76"/>
        <v>10.253717159000001</v>
      </c>
    </row>
    <row r="173" spans="23:48" x14ac:dyDescent="0.3">
      <c r="W173">
        <v>2279.5833200000002</v>
      </c>
      <c r="X173">
        <f t="shared" si="52"/>
        <v>11.178616632000001</v>
      </c>
      <c r="Y173">
        <f t="shared" si="53"/>
        <v>11.564733296</v>
      </c>
      <c r="Z173">
        <f t="shared" si="54"/>
        <v>11.164449976</v>
      </c>
      <c r="AA173">
        <f t="shared" si="55"/>
        <v>11.578808292000002</v>
      </c>
      <c r="AB173">
        <f t="shared" si="56"/>
        <v>10.919016647999999</v>
      </c>
      <c r="AC173">
        <f t="shared" si="57"/>
        <v>11.264358316000001</v>
      </c>
      <c r="AD173">
        <f t="shared" si="58"/>
        <v>9.3595000160000001</v>
      </c>
      <c r="AE173">
        <f t="shared" si="59"/>
        <v>9.8902916760000004</v>
      </c>
      <c r="AF173">
        <f t="shared" si="60"/>
        <v>15.338124924000002</v>
      </c>
      <c r="AG173">
        <f t="shared" si="61"/>
        <v>9.7313750119999991</v>
      </c>
      <c r="AH173">
        <f t="shared" si="62"/>
        <v>9.9405000159999997</v>
      </c>
      <c r="AI173">
        <f t="shared" si="63"/>
        <v>9.5446666879999995</v>
      </c>
      <c r="AJ173">
        <f t="shared" si="64"/>
        <v>10.504375011999999</v>
      </c>
      <c r="AK173">
        <f t="shared" si="65"/>
        <v>10.690291675999999</v>
      </c>
      <c r="AL173">
        <f t="shared" si="66"/>
        <v>9.7810000320000015</v>
      </c>
      <c r="AM173">
        <f t="shared" si="67"/>
        <v>9.3665417159999969</v>
      </c>
      <c r="AN173">
        <f t="shared" si="68"/>
        <v>10.135541684</v>
      </c>
      <c r="AO173">
        <f t="shared" si="69"/>
        <v>10.126041699999998</v>
      </c>
      <c r="AP173">
        <f t="shared" si="70"/>
        <v>10.345250007999999</v>
      </c>
      <c r="AQ173">
        <f t="shared" si="71"/>
        <v>9.8559166959999995</v>
      </c>
      <c r="AR173">
        <f t="shared" si="72"/>
        <v>10.130791691999999</v>
      </c>
      <c r="AS173">
        <f t="shared" si="73"/>
        <v>10.011791691999999</v>
      </c>
      <c r="AT173">
        <f t="shared" si="74"/>
        <v>10.021666688</v>
      </c>
      <c r="AU173">
        <f t="shared" si="75"/>
        <v>9.8399166959999995</v>
      </c>
      <c r="AV173">
        <f t="shared" si="76"/>
        <v>10.245458348</v>
      </c>
    </row>
    <row r="174" spans="23:48" x14ac:dyDescent="0.3">
      <c r="W174">
        <v>2287.0924500000001</v>
      </c>
      <c r="X174">
        <f t="shared" si="52"/>
        <v>11.198140370000001</v>
      </c>
      <c r="Y174">
        <f t="shared" si="53"/>
        <v>11.58575886</v>
      </c>
      <c r="Z174">
        <f t="shared" si="54"/>
        <v>11.17796641</v>
      </c>
      <c r="AA174">
        <f t="shared" si="55"/>
        <v>11.602086594999999</v>
      </c>
      <c r="AB174">
        <f t="shared" si="56"/>
        <v>10.929529430000001</v>
      </c>
      <c r="AC174">
        <f t="shared" si="57"/>
        <v>11.274120185000001</v>
      </c>
      <c r="AD174">
        <f t="shared" si="58"/>
        <v>9.350489060000001</v>
      </c>
      <c r="AE174">
        <f t="shared" si="59"/>
        <v>9.8850352850000007</v>
      </c>
      <c r="AF174">
        <f t="shared" si="60"/>
        <v>15.380926965</v>
      </c>
      <c r="AG174">
        <f t="shared" si="61"/>
        <v>9.7246167949999993</v>
      </c>
      <c r="AH174">
        <f t="shared" si="62"/>
        <v>9.9314890600000005</v>
      </c>
      <c r="AI174">
        <f t="shared" si="63"/>
        <v>9.5326520800000001</v>
      </c>
      <c r="AJ174">
        <f t="shared" si="64"/>
        <v>10.497616794999999</v>
      </c>
      <c r="AK174">
        <f t="shared" si="65"/>
        <v>10.685035285</v>
      </c>
      <c r="AL174">
        <f t="shared" si="66"/>
        <v>9.7629781199999996</v>
      </c>
      <c r="AM174">
        <f t="shared" si="67"/>
        <v>9.3387579349999985</v>
      </c>
      <c r="AN174">
        <f t="shared" si="68"/>
        <v>10.125779815</v>
      </c>
      <c r="AO174">
        <f t="shared" si="69"/>
        <v>10.107268874999999</v>
      </c>
      <c r="AP174">
        <f t="shared" si="70"/>
        <v>10.340744529999998</v>
      </c>
      <c r="AQ174">
        <f t="shared" si="71"/>
        <v>9.8393966099999997</v>
      </c>
      <c r="AR174">
        <f t="shared" si="72"/>
        <v>10.116524344999998</v>
      </c>
      <c r="AS174">
        <f t="shared" si="73"/>
        <v>9.9975243449999986</v>
      </c>
      <c r="AT174">
        <f t="shared" si="74"/>
        <v>10.00965208</v>
      </c>
      <c r="AU174">
        <f t="shared" si="75"/>
        <v>9.8233966099999996</v>
      </c>
      <c r="AV174">
        <f t="shared" si="76"/>
        <v>10.237198305</v>
      </c>
    </row>
    <row r="175" spans="23:48" x14ac:dyDescent="0.3">
      <c r="W175">
        <v>2294.6026999999999</v>
      </c>
      <c r="X175">
        <f t="shared" si="52"/>
        <v>11.21766702</v>
      </c>
      <c r="Y175">
        <f t="shared" si="53"/>
        <v>11.606787559999999</v>
      </c>
      <c r="Z175">
        <f t="shared" si="54"/>
        <v>11.191484859999999</v>
      </c>
      <c r="AA175">
        <f t="shared" si="55"/>
        <v>11.62536837</v>
      </c>
      <c r="AB175">
        <f t="shared" si="56"/>
        <v>10.94004378</v>
      </c>
      <c r="AC175">
        <f t="shared" si="57"/>
        <v>11.283883510000001</v>
      </c>
      <c r="AD175">
        <f t="shared" si="58"/>
        <v>9.3414767600000008</v>
      </c>
      <c r="AE175">
        <f t="shared" si="59"/>
        <v>9.8797781100000002</v>
      </c>
      <c r="AF175">
        <f t="shared" si="60"/>
        <v>15.423735389999999</v>
      </c>
      <c r="AG175">
        <f t="shared" si="61"/>
        <v>9.7178575699999996</v>
      </c>
      <c r="AH175">
        <f t="shared" si="62"/>
        <v>9.9224767600000003</v>
      </c>
      <c r="AI175">
        <f t="shared" si="63"/>
        <v>9.5206356799999998</v>
      </c>
      <c r="AJ175">
        <f t="shared" si="64"/>
        <v>10.490857569999999</v>
      </c>
      <c r="AK175">
        <f t="shared" si="65"/>
        <v>10.679778109999999</v>
      </c>
      <c r="AL175">
        <f t="shared" si="66"/>
        <v>9.744953520000001</v>
      </c>
      <c r="AM175">
        <f t="shared" si="67"/>
        <v>9.3109700099999984</v>
      </c>
      <c r="AN175">
        <f t="shared" si="68"/>
        <v>10.11601649</v>
      </c>
      <c r="AO175">
        <f t="shared" si="69"/>
        <v>10.088493249999999</v>
      </c>
      <c r="AP175">
        <f t="shared" si="70"/>
        <v>10.336238379999999</v>
      </c>
      <c r="AQ175">
        <f t="shared" si="71"/>
        <v>9.8228740600000002</v>
      </c>
      <c r="AR175">
        <f t="shared" si="72"/>
        <v>10.102254869999999</v>
      </c>
      <c r="AS175">
        <f t="shared" si="73"/>
        <v>9.9832548699999997</v>
      </c>
      <c r="AT175">
        <f t="shared" si="74"/>
        <v>9.9976356800000001</v>
      </c>
      <c r="AU175">
        <f t="shared" si="75"/>
        <v>9.8068740600000002</v>
      </c>
      <c r="AV175">
        <f t="shared" si="76"/>
        <v>10.228937030000001</v>
      </c>
    </row>
    <row r="176" spans="23:48" x14ac:dyDescent="0.3">
      <c r="W176">
        <v>2302.1140700000001</v>
      </c>
      <c r="X176">
        <f t="shared" si="52"/>
        <v>11.237196581999999</v>
      </c>
      <c r="Y176">
        <f t="shared" si="53"/>
        <v>11.627819396</v>
      </c>
      <c r="Z176">
        <f t="shared" si="54"/>
        <v>11.205005326</v>
      </c>
      <c r="AA176">
        <f t="shared" si="55"/>
        <v>11.648653617000001</v>
      </c>
      <c r="AB176">
        <f t="shared" si="56"/>
        <v>10.950559697999999</v>
      </c>
      <c r="AC176">
        <f t="shared" si="57"/>
        <v>11.293648291</v>
      </c>
      <c r="AD176">
        <f t="shared" si="58"/>
        <v>9.3324631160000013</v>
      </c>
      <c r="AE176">
        <f t="shared" si="59"/>
        <v>9.8745201510000005</v>
      </c>
      <c r="AF176">
        <f t="shared" si="60"/>
        <v>15.466550199</v>
      </c>
      <c r="AG176">
        <f t="shared" si="61"/>
        <v>9.711097337</v>
      </c>
      <c r="AH176">
        <f t="shared" si="62"/>
        <v>9.9134631160000009</v>
      </c>
      <c r="AI176">
        <f t="shared" si="63"/>
        <v>9.5086174880000005</v>
      </c>
      <c r="AJ176">
        <f t="shared" si="64"/>
        <v>10.484097337</v>
      </c>
      <c r="AK176">
        <f t="shared" si="65"/>
        <v>10.674520150999999</v>
      </c>
      <c r="AL176">
        <f t="shared" si="66"/>
        <v>9.7269262320000003</v>
      </c>
      <c r="AM176">
        <f t="shared" si="67"/>
        <v>9.2831779409999982</v>
      </c>
      <c r="AN176">
        <f t="shared" si="68"/>
        <v>10.106251709</v>
      </c>
      <c r="AO176">
        <f t="shared" si="69"/>
        <v>10.069714824999998</v>
      </c>
      <c r="AP176">
        <f t="shared" si="70"/>
        <v>10.331731558</v>
      </c>
      <c r="AQ176">
        <f t="shared" si="71"/>
        <v>9.8063490460000011</v>
      </c>
      <c r="AR176">
        <f t="shared" si="72"/>
        <v>10.087983266999998</v>
      </c>
      <c r="AS176">
        <f t="shared" si="73"/>
        <v>9.9689832669999987</v>
      </c>
      <c r="AT176">
        <f t="shared" si="74"/>
        <v>9.9856174880000008</v>
      </c>
      <c r="AU176">
        <f t="shared" si="75"/>
        <v>9.7903490459999993</v>
      </c>
      <c r="AV176">
        <f t="shared" si="76"/>
        <v>10.220674523</v>
      </c>
    </row>
    <row r="177" spans="23:48" x14ac:dyDescent="0.3">
      <c r="W177">
        <v>2309.6265600000002</v>
      </c>
      <c r="X177">
        <f t="shared" si="52"/>
        <v>11.256729055999999</v>
      </c>
      <c r="Y177">
        <f t="shared" si="53"/>
        <v>11.648854368</v>
      </c>
      <c r="Z177">
        <f t="shared" si="54"/>
        <v>11.218527808000001</v>
      </c>
      <c r="AA177">
        <f t="shared" si="55"/>
        <v>11.671942336000001</v>
      </c>
      <c r="AB177">
        <f t="shared" si="56"/>
        <v>10.961077184000001</v>
      </c>
      <c r="AC177">
        <f t="shared" si="57"/>
        <v>11.303414528000001</v>
      </c>
      <c r="AD177">
        <f t="shared" si="58"/>
        <v>9.3234481280000008</v>
      </c>
      <c r="AE177">
        <f t="shared" si="59"/>
        <v>9.8692614079999998</v>
      </c>
      <c r="AF177">
        <f t="shared" si="60"/>
        <v>15.509371392000002</v>
      </c>
      <c r="AG177">
        <f t="shared" si="61"/>
        <v>9.7043360959999987</v>
      </c>
      <c r="AH177">
        <f t="shared" si="62"/>
        <v>9.9044481280000003</v>
      </c>
      <c r="AI177">
        <f t="shared" si="63"/>
        <v>9.4965975040000004</v>
      </c>
      <c r="AJ177">
        <f t="shared" si="64"/>
        <v>10.477336095999998</v>
      </c>
      <c r="AK177">
        <f t="shared" si="65"/>
        <v>10.669261407999999</v>
      </c>
      <c r="AL177">
        <f t="shared" si="66"/>
        <v>9.7088962560000009</v>
      </c>
      <c r="AM177">
        <f t="shared" si="67"/>
        <v>9.2553817279999979</v>
      </c>
      <c r="AN177">
        <f t="shared" si="68"/>
        <v>10.096485472000001</v>
      </c>
      <c r="AO177">
        <f t="shared" si="69"/>
        <v>10.050933599999999</v>
      </c>
      <c r="AP177">
        <f t="shared" si="70"/>
        <v>10.327224063999999</v>
      </c>
      <c r="AQ177">
        <f t="shared" si="71"/>
        <v>9.7898215680000007</v>
      </c>
      <c r="AR177">
        <f t="shared" si="72"/>
        <v>10.073709535999999</v>
      </c>
      <c r="AS177">
        <f t="shared" si="73"/>
        <v>9.9547095359999993</v>
      </c>
      <c r="AT177">
        <f t="shared" si="74"/>
        <v>9.9735975040000007</v>
      </c>
      <c r="AU177">
        <f t="shared" si="75"/>
        <v>9.7738215679999989</v>
      </c>
      <c r="AV177">
        <f t="shared" si="76"/>
        <v>10.212410783999999</v>
      </c>
    </row>
    <row r="178" spans="23:48" x14ac:dyDescent="0.3">
      <c r="W178">
        <v>2317.1401700000001</v>
      </c>
      <c r="X178">
        <f t="shared" si="52"/>
        <v>11.276264441999999</v>
      </c>
      <c r="Y178">
        <f t="shared" si="53"/>
        <v>11.669892476000001</v>
      </c>
      <c r="Z178">
        <f t="shared" si="54"/>
        <v>11.232052306</v>
      </c>
      <c r="AA178">
        <f t="shared" si="55"/>
        <v>11.695234527</v>
      </c>
      <c r="AB178">
        <f t="shared" si="56"/>
        <v>10.971596238</v>
      </c>
      <c r="AC178">
        <f t="shared" si="57"/>
        <v>11.313182221</v>
      </c>
      <c r="AD178">
        <f t="shared" si="58"/>
        <v>9.3144317960000009</v>
      </c>
      <c r="AE178">
        <f t="shared" si="59"/>
        <v>9.8640018810000001</v>
      </c>
      <c r="AF178">
        <f t="shared" si="60"/>
        <v>15.552198969000001</v>
      </c>
      <c r="AG178">
        <f t="shared" si="61"/>
        <v>9.6975738469999992</v>
      </c>
      <c r="AH178">
        <f t="shared" si="62"/>
        <v>9.8954317960000004</v>
      </c>
      <c r="AI178">
        <f t="shared" si="63"/>
        <v>9.4845757279999994</v>
      </c>
      <c r="AJ178">
        <f t="shared" si="64"/>
        <v>10.470573846999999</v>
      </c>
      <c r="AK178">
        <f t="shared" si="65"/>
        <v>10.664001880999999</v>
      </c>
      <c r="AL178">
        <f t="shared" si="66"/>
        <v>9.6908635920000012</v>
      </c>
      <c r="AM178">
        <f t="shared" si="67"/>
        <v>9.2275813709999976</v>
      </c>
      <c r="AN178">
        <f t="shared" si="68"/>
        <v>10.086717779000001</v>
      </c>
      <c r="AO178">
        <f t="shared" si="69"/>
        <v>10.032149574999998</v>
      </c>
      <c r="AP178">
        <f t="shared" si="70"/>
        <v>10.322715897999998</v>
      </c>
      <c r="AQ178">
        <f t="shared" si="71"/>
        <v>9.7732916259999989</v>
      </c>
      <c r="AR178">
        <f t="shared" si="72"/>
        <v>10.059433676999999</v>
      </c>
      <c r="AS178">
        <f t="shared" si="73"/>
        <v>9.9404336769999997</v>
      </c>
      <c r="AT178">
        <f t="shared" si="74"/>
        <v>9.9615757279999997</v>
      </c>
      <c r="AU178">
        <f t="shared" si="75"/>
        <v>9.7572916260000007</v>
      </c>
      <c r="AV178">
        <f t="shared" si="76"/>
        <v>10.204145813</v>
      </c>
    </row>
    <row r="179" spans="23:48" x14ac:dyDescent="0.3">
      <c r="W179">
        <v>2324.6549</v>
      </c>
      <c r="X179">
        <f t="shared" si="52"/>
        <v>11.295802739999999</v>
      </c>
      <c r="Y179">
        <f t="shared" si="53"/>
        <v>11.69093372</v>
      </c>
      <c r="Z179">
        <f t="shared" si="54"/>
        <v>11.24557882</v>
      </c>
      <c r="AA179">
        <f t="shared" si="55"/>
        <v>11.718530189999999</v>
      </c>
      <c r="AB179">
        <f t="shared" si="56"/>
        <v>10.98211686</v>
      </c>
      <c r="AC179">
        <f t="shared" si="57"/>
        <v>11.32295137</v>
      </c>
      <c r="AD179">
        <f t="shared" si="58"/>
        <v>9.3054141200000018</v>
      </c>
      <c r="AE179">
        <f t="shared" si="59"/>
        <v>9.8587415700000012</v>
      </c>
      <c r="AF179">
        <f t="shared" si="60"/>
        <v>15.59503293</v>
      </c>
      <c r="AG179">
        <f t="shared" si="61"/>
        <v>9.6908105899999999</v>
      </c>
      <c r="AH179">
        <f t="shared" si="62"/>
        <v>9.8864141200000013</v>
      </c>
      <c r="AI179">
        <f t="shared" si="63"/>
        <v>9.4725521599999993</v>
      </c>
      <c r="AJ179">
        <f t="shared" si="64"/>
        <v>10.46381059</v>
      </c>
      <c r="AK179">
        <f t="shared" si="65"/>
        <v>10.65874157</v>
      </c>
      <c r="AL179">
        <f t="shared" si="66"/>
        <v>9.6728282400000012</v>
      </c>
      <c r="AM179">
        <f t="shared" si="67"/>
        <v>9.1997768699999973</v>
      </c>
      <c r="AN179">
        <f t="shared" si="68"/>
        <v>10.07694863</v>
      </c>
      <c r="AO179">
        <f t="shared" si="69"/>
        <v>10.013362749999999</v>
      </c>
      <c r="AP179">
        <f t="shared" si="70"/>
        <v>10.318207059999999</v>
      </c>
      <c r="AQ179">
        <f t="shared" si="71"/>
        <v>9.7567592199999993</v>
      </c>
      <c r="AR179">
        <f t="shared" si="72"/>
        <v>10.04515569</v>
      </c>
      <c r="AS179">
        <f t="shared" si="73"/>
        <v>9.9261556899999999</v>
      </c>
      <c r="AT179">
        <f t="shared" si="74"/>
        <v>9.9495521599999996</v>
      </c>
      <c r="AU179">
        <f t="shared" si="75"/>
        <v>9.7407592200000011</v>
      </c>
      <c r="AV179">
        <f t="shared" si="76"/>
        <v>10.19587961</v>
      </c>
    </row>
    <row r="180" spans="23:48" x14ac:dyDescent="0.3">
      <c r="W180">
        <v>2332.1707500000002</v>
      </c>
      <c r="X180">
        <f t="shared" si="52"/>
        <v>11.315343949999999</v>
      </c>
      <c r="Y180">
        <f t="shared" si="53"/>
        <v>11.7119781</v>
      </c>
      <c r="Z180">
        <f t="shared" si="54"/>
        <v>11.259107350000001</v>
      </c>
      <c r="AA180">
        <f t="shared" si="55"/>
        <v>11.741829325000001</v>
      </c>
      <c r="AB180">
        <f t="shared" si="56"/>
        <v>10.992639050000001</v>
      </c>
      <c r="AC180">
        <f t="shared" si="57"/>
        <v>11.332721975</v>
      </c>
      <c r="AD180">
        <f t="shared" si="58"/>
        <v>9.2963951000000016</v>
      </c>
      <c r="AE180">
        <f t="shared" si="59"/>
        <v>9.8534804750000013</v>
      </c>
      <c r="AF180">
        <f t="shared" si="60"/>
        <v>15.637873275000002</v>
      </c>
      <c r="AG180">
        <f t="shared" si="61"/>
        <v>9.6840463249999988</v>
      </c>
      <c r="AH180">
        <f t="shared" si="62"/>
        <v>9.8773951000000011</v>
      </c>
      <c r="AI180">
        <f t="shared" si="63"/>
        <v>9.4605268000000002</v>
      </c>
      <c r="AJ180">
        <f t="shared" si="64"/>
        <v>10.457046324999999</v>
      </c>
      <c r="AK180">
        <f t="shared" si="65"/>
        <v>10.653480474999999</v>
      </c>
      <c r="AL180">
        <f t="shared" si="66"/>
        <v>9.6547902000000008</v>
      </c>
      <c r="AM180">
        <f t="shared" si="67"/>
        <v>9.171968224999997</v>
      </c>
      <c r="AN180">
        <f t="shared" si="68"/>
        <v>10.067178025</v>
      </c>
      <c r="AO180">
        <f t="shared" si="69"/>
        <v>9.9945731249999987</v>
      </c>
      <c r="AP180">
        <f t="shared" si="70"/>
        <v>10.313697549999999</v>
      </c>
      <c r="AQ180">
        <f t="shared" si="71"/>
        <v>9.7402243499999983</v>
      </c>
      <c r="AR180">
        <f t="shared" si="72"/>
        <v>10.030875575</v>
      </c>
      <c r="AS180">
        <f t="shared" si="73"/>
        <v>9.9118755749999998</v>
      </c>
      <c r="AT180">
        <f t="shared" si="74"/>
        <v>9.9375268000000005</v>
      </c>
      <c r="AU180">
        <f t="shared" si="75"/>
        <v>9.7242243500000001</v>
      </c>
      <c r="AV180">
        <f t="shared" si="76"/>
        <v>10.187612175</v>
      </c>
    </row>
    <row r="181" spans="23:48" x14ac:dyDescent="0.3">
      <c r="W181">
        <v>2339.6877199999999</v>
      </c>
      <c r="X181">
        <f t="shared" si="52"/>
        <v>11.334888071999998</v>
      </c>
      <c r="Y181">
        <f t="shared" si="53"/>
        <v>11.733025615999999</v>
      </c>
      <c r="Z181">
        <f t="shared" si="54"/>
        <v>11.272637895999999</v>
      </c>
      <c r="AA181">
        <f t="shared" si="55"/>
        <v>11.765131931999999</v>
      </c>
      <c r="AB181">
        <f t="shared" si="56"/>
        <v>11.003162807999999</v>
      </c>
      <c r="AC181">
        <f t="shared" si="57"/>
        <v>11.342494036</v>
      </c>
      <c r="AD181">
        <f t="shared" si="58"/>
        <v>9.2873747360000003</v>
      </c>
      <c r="AE181">
        <f t="shared" si="59"/>
        <v>9.8482185960000006</v>
      </c>
      <c r="AF181">
        <f t="shared" si="60"/>
        <v>15.680720003999999</v>
      </c>
      <c r="AG181">
        <f t="shared" si="61"/>
        <v>9.6772810519999997</v>
      </c>
      <c r="AH181">
        <f t="shared" si="62"/>
        <v>9.8683747359999998</v>
      </c>
      <c r="AI181">
        <f t="shared" si="63"/>
        <v>9.4484996480000003</v>
      </c>
      <c r="AJ181">
        <f t="shared" si="64"/>
        <v>10.450281051999999</v>
      </c>
      <c r="AK181">
        <f t="shared" si="65"/>
        <v>10.648218596</v>
      </c>
      <c r="AL181">
        <f t="shared" si="66"/>
        <v>9.6367494720000018</v>
      </c>
      <c r="AM181">
        <f t="shared" si="67"/>
        <v>9.1441554359999984</v>
      </c>
      <c r="AN181">
        <f t="shared" si="68"/>
        <v>10.057405964000001</v>
      </c>
      <c r="AO181">
        <f t="shared" si="69"/>
        <v>9.9757806999999996</v>
      </c>
      <c r="AP181">
        <f t="shared" si="70"/>
        <v>10.309187368</v>
      </c>
      <c r="AQ181">
        <f t="shared" si="71"/>
        <v>9.7236870159999995</v>
      </c>
      <c r="AR181">
        <f t="shared" si="72"/>
        <v>10.016593331999999</v>
      </c>
      <c r="AS181">
        <f t="shared" si="73"/>
        <v>9.8975933319999996</v>
      </c>
      <c r="AT181">
        <f t="shared" si="74"/>
        <v>9.9254996480000006</v>
      </c>
      <c r="AU181">
        <f t="shared" si="75"/>
        <v>9.7076870160000013</v>
      </c>
      <c r="AV181">
        <f t="shared" si="76"/>
        <v>10.179343508000001</v>
      </c>
    </row>
    <row r="182" spans="23:48" x14ac:dyDescent="0.3">
      <c r="W182">
        <v>2347.2058200000001</v>
      </c>
      <c r="X182">
        <f t="shared" si="52"/>
        <v>11.354435131999999</v>
      </c>
      <c r="Y182">
        <f t="shared" si="53"/>
        <v>11.754076296000001</v>
      </c>
      <c r="Z182">
        <f t="shared" si="54"/>
        <v>11.286170476000001</v>
      </c>
      <c r="AA182">
        <f t="shared" si="55"/>
        <v>11.788438041999999</v>
      </c>
      <c r="AB182">
        <f t="shared" si="56"/>
        <v>11.013688148</v>
      </c>
      <c r="AC182">
        <f t="shared" si="57"/>
        <v>11.352267566</v>
      </c>
      <c r="AD182">
        <f t="shared" si="58"/>
        <v>9.2783530160000005</v>
      </c>
      <c r="AE182">
        <f t="shared" si="59"/>
        <v>9.8429559260000001</v>
      </c>
      <c r="AF182">
        <f t="shared" si="60"/>
        <v>15.723573174000002</v>
      </c>
      <c r="AG182">
        <f t="shared" si="61"/>
        <v>9.6705147619999998</v>
      </c>
      <c r="AH182">
        <f t="shared" si="62"/>
        <v>9.859353016</v>
      </c>
      <c r="AI182">
        <f t="shared" si="63"/>
        <v>9.436470688</v>
      </c>
      <c r="AJ182">
        <f t="shared" si="64"/>
        <v>10.443514762</v>
      </c>
      <c r="AK182">
        <f t="shared" si="65"/>
        <v>10.642955925999999</v>
      </c>
      <c r="AL182">
        <f t="shared" si="66"/>
        <v>9.6187060320000004</v>
      </c>
      <c r="AM182">
        <f t="shared" si="67"/>
        <v>9.1163384659999966</v>
      </c>
      <c r="AN182">
        <f t="shared" si="68"/>
        <v>10.047632434000001</v>
      </c>
      <c r="AO182">
        <f t="shared" si="69"/>
        <v>9.9569854499999977</v>
      </c>
      <c r="AP182">
        <f t="shared" si="70"/>
        <v>10.304676508</v>
      </c>
      <c r="AQ182">
        <f t="shared" si="71"/>
        <v>9.7071471960000011</v>
      </c>
      <c r="AR182">
        <f t="shared" si="72"/>
        <v>10.002308941999999</v>
      </c>
      <c r="AS182">
        <f t="shared" si="73"/>
        <v>9.8833089419999993</v>
      </c>
      <c r="AT182">
        <f t="shared" si="74"/>
        <v>9.9134706880000003</v>
      </c>
      <c r="AU182">
        <f t="shared" si="75"/>
        <v>9.6911471959999993</v>
      </c>
      <c r="AV182">
        <f t="shared" si="76"/>
        <v>10.171073598</v>
      </c>
    </row>
    <row r="183" spans="23:48" x14ac:dyDescent="0.3">
      <c r="W183">
        <v>2354.7250300000001</v>
      </c>
      <c r="X183">
        <f t="shared" si="52"/>
        <v>11.373985078</v>
      </c>
      <c r="Y183">
        <f t="shared" si="53"/>
        <v>11.775130084000001</v>
      </c>
      <c r="Z183">
        <f t="shared" si="54"/>
        <v>11.299705054</v>
      </c>
      <c r="AA183">
        <f t="shared" si="55"/>
        <v>11.811747593</v>
      </c>
      <c r="AB183">
        <f t="shared" si="56"/>
        <v>11.024215042</v>
      </c>
      <c r="AC183">
        <f t="shared" si="57"/>
        <v>11.362042539000001</v>
      </c>
      <c r="AD183">
        <f t="shared" si="58"/>
        <v>9.2693299640000006</v>
      </c>
      <c r="AE183">
        <f t="shared" si="59"/>
        <v>9.8376924790000011</v>
      </c>
      <c r="AF183">
        <f t="shared" si="60"/>
        <v>15.766432671</v>
      </c>
      <c r="AG183">
        <f t="shared" si="61"/>
        <v>9.663747472999999</v>
      </c>
      <c r="AH183">
        <f t="shared" si="62"/>
        <v>9.8503299640000002</v>
      </c>
      <c r="AI183">
        <f t="shared" si="63"/>
        <v>9.4244399520000002</v>
      </c>
      <c r="AJ183">
        <f t="shared" si="64"/>
        <v>10.436747472999999</v>
      </c>
      <c r="AK183">
        <f t="shared" si="65"/>
        <v>10.637692479</v>
      </c>
      <c r="AL183">
        <f t="shared" si="66"/>
        <v>9.6006599280000007</v>
      </c>
      <c r="AM183">
        <f t="shared" si="67"/>
        <v>9.0885173889999979</v>
      </c>
      <c r="AN183">
        <f t="shared" si="68"/>
        <v>10.037857461</v>
      </c>
      <c r="AO183">
        <f t="shared" si="69"/>
        <v>9.9381874249999989</v>
      </c>
      <c r="AP183">
        <f t="shared" si="70"/>
        <v>10.300164981999998</v>
      </c>
      <c r="AQ183">
        <f t="shared" si="71"/>
        <v>9.6906049339999996</v>
      </c>
      <c r="AR183">
        <f t="shared" si="72"/>
        <v>9.9880224429999984</v>
      </c>
      <c r="AS183">
        <f t="shared" si="73"/>
        <v>9.8690224429999986</v>
      </c>
      <c r="AT183">
        <f t="shared" si="74"/>
        <v>9.9014399520000005</v>
      </c>
      <c r="AU183">
        <f t="shared" si="75"/>
        <v>9.6746049339999995</v>
      </c>
      <c r="AV183">
        <f t="shared" si="76"/>
        <v>10.162802466999999</v>
      </c>
    </row>
    <row r="184" spans="23:48" x14ac:dyDescent="0.3">
      <c r="W184">
        <v>2362.2453599999999</v>
      </c>
      <c r="X184">
        <f t="shared" si="52"/>
        <v>11.393537935999998</v>
      </c>
      <c r="Y184">
        <f t="shared" si="53"/>
        <v>11.796187008</v>
      </c>
      <c r="Z184">
        <f t="shared" si="54"/>
        <v>11.313241648</v>
      </c>
      <c r="AA184">
        <f t="shared" si="55"/>
        <v>11.835060616</v>
      </c>
      <c r="AB184">
        <f t="shared" si="56"/>
        <v>11.034743504</v>
      </c>
      <c r="AC184">
        <f t="shared" si="57"/>
        <v>11.371818967999999</v>
      </c>
      <c r="AD184">
        <f t="shared" si="58"/>
        <v>9.2603055680000015</v>
      </c>
      <c r="AE184">
        <f t="shared" si="59"/>
        <v>9.8324282480000011</v>
      </c>
      <c r="AF184">
        <f t="shared" si="60"/>
        <v>15.809298552</v>
      </c>
      <c r="AG184">
        <f t="shared" si="61"/>
        <v>9.6569791760000001</v>
      </c>
      <c r="AH184">
        <f t="shared" si="62"/>
        <v>9.841305568000001</v>
      </c>
      <c r="AI184">
        <f t="shared" si="63"/>
        <v>9.4124074239999995</v>
      </c>
      <c r="AJ184">
        <f t="shared" si="64"/>
        <v>10.429979176</v>
      </c>
      <c r="AK184">
        <f t="shared" si="65"/>
        <v>10.632428248</v>
      </c>
      <c r="AL184">
        <f t="shared" si="66"/>
        <v>9.5826111360000006</v>
      </c>
      <c r="AM184">
        <f t="shared" si="67"/>
        <v>9.0606921679999992</v>
      </c>
      <c r="AN184">
        <f t="shared" si="68"/>
        <v>10.028081032000001</v>
      </c>
      <c r="AO184">
        <f t="shared" si="69"/>
        <v>9.9193865999999993</v>
      </c>
      <c r="AP184">
        <f t="shared" si="70"/>
        <v>10.295652784</v>
      </c>
      <c r="AQ184">
        <f t="shared" si="71"/>
        <v>9.6740602080000002</v>
      </c>
      <c r="AR184">
        <f t="shared" si="72"/>
        <v>9.9737338159999993</v>
      </c>
      <c r="AS184">
        <f t="shared" si="73"/>
        <v>9.8547338159999995</v>
      </c>
      <c r="AT184">
        <f t="shared" si="74"/>
        <v>9.8894074239999998</v>
      </c>
      <c r="AU184">
        <f t="shared" si="75"/>
        <v>9.6580602080000002</v>
      </c>
      <c r="AV184">
        <f t="shared" si="76"/>
        <v>10.154530103999999</v>
      </c>
    </row>
    <row r="185" spans="23:48" x14ac:dyDescent="0.3">
      <c r="W185">
        <v>2369.7668199999998</v>
      </c>
      <c r="X185">
        <f t="shared" si="52"/>
        <v>11.413093732</v>
      </c>
      <c r="Y185">
        <f t="shared" si="53"/>
        <v>11.817247095999999</v>
      </c>
      <c r="Z185">
        <f t="shared" si="54"/>
        <v>11.326780276000001</v>
      </c>
      <c r="AA185">
        <f t="shared" si="55"/>
        <v>11.858377141999998</v>
      </c>
      <c r="AB185">
        <f t="shared" si="56"/>
        <v>11.045273547999999</v>
      </c>
      <c r="AC185">
        <f t="shared" si="57"/>
        <v>11.381596866000001</v>
      </c>
      <c r="AD185">
        <f t="shared" si="58"/>
        <v>9.2512798160000003</v>
      </c>
      <c r="AE185">
        <f t="shared" si="59"/>
        <v>9.8271632260000015</v>
      </c>
      <c r="AF185">
        <f t="shared" si="60"/>
        <v>15.852170873999999</v>
      </c>
      <c r="AG185">
        <f t="shared" si="61"/>
        <v>9.6502098620000005</v>
      </c>
      <c r="AH185">
        <f t="shared" si="62"/>
        <v>9.8322798159999998</v>
      </c>
      <c r="AI185">
        <f t="shared" si="63"/>
        <v>9.4003730880000003</v>
      </c>
      <c r="AJ185">
        <f t="shared" si="64"/>
        <v>10.423209862</v>
      </c>
      <c r="AK185">
        <f t="shared" si="65"/>
        <v>10.627163226</v>
      </c>
      <c r="AL185">
        <f t="shared" si="66"/>
        <v>9.5645596320000017</v>
      </c>
      <c r="AM185">
        <f t="shared" si="67"/>
        <v>9.0328627659999992</v>
      </c>
      <c r="AN185">
        <f t="shared" si="68"/>
        <v>10.018303134</v>
      </c>
      <c r="AO185">
        <f t="shared" si="69"/>
        <v>9.9005829500000004</v>
      </c>
      <c r="AP185">
        <f t="shared" si="70"/>
        <v>10.291139908</v>
      </c>
      <c r="AQ185">
        <f t="shared" si="71"/>
        <v>9.6575129960000012</v>
      </c>
      <c r="AR185">
        <f t="shared" si="72"/>
        <v>9.9594430420000002</v>
      </c>
      <c r="AS185">
        <f t="shared" si="73"/>
        <v>9.8404430420000004</v>
      </c>
      <c r="AT185">
        <f t="shared" si="74"/>
        <v>9.8773730880000006</v>
      </c>
      <c r="AU185">
        <f t="shared" si="75"/>
        <v>9.6415129959999994</v>
      </c>
      <c r="AV185">
        <f t="shared" si="76"/>
        <v>10.146256498</v>
      </c>
    </row>
    <row r="186" spans="23:48" x14ac:dyDescent="0.3">
      <c r="W186">
        <v>2377.2893899999999</v>
      </c>
      <c r="X186">
        <f t="shared" si="52"/>
        <v>11.432652414</v>
      </c>
      <c r="Y186">
        <f t="shared" si="53"/>
        <v>11.838310291999999</v>
      </c>
      <c r="Z186">
        <f t="shared" si="54"/>
        <v>11.340320902</v>
      </c>
      <c r="AA186">
        <f t="shared" si="55"/>
        <v>11.881697109000001</v>
      </c>
      <c r="AB186">
        <f t="shared" si="56"/>
        <v>11.055805145999999</v>
      </c>
      <c r="AC186">
        <f t="shared" si="57"/>
        <v>11.391376207</v>
      </c>
      <c r="AD186">
        <f t="shared" si="58"/>
        <v>9.2422527320000007</v>
      </c>
      <c r="AE186">
        <f t="shared" si="59"/>
        <v>9.8218974270000015</v>
      </c>
      <c r="AF186">
        <f t="shared" si="60"/>
        <v>15.895049523000001</v>
      </c>
      <c r="AG186">
        <f t="shared" si="61"/>
        <v>9.643439549</v>
      </c>
      <c r="AH186">
        <f t="shared" si="62"/>
        <v>9.8232527320000003</v>
      </c>
      <c r="AI186">
        <f t="shared" si="63"/>
        <v>9.3883369759999997</v>
      </c>
      <c r="AJ186">
        <f t="shared" si="64"/>
        <v>10.416439549</v>
      </c>
      <c r="AK186">
        <f t="shared" si="65"/>
        <v>10.621897427</v>
      </c>
      <c r="AL186">
        <f t="shared" si="66"/>
        <v>9.5465054640000027</v>
      </c>
      <c r="AM186">
        <f t="shared" si="67"/>
        <v>9.0050292569999986</v>
      </c>
      <c r="AN186">
        <f t="shared" si="68"/>
        <v>10.008523793</v>
      </c>
      <c r="AO186">
        <f t="shared" si="69"/>
        <v>9.8817765249999994</v>
      </c>
      <c r="AP186">
        <f t="shared" si="70"/>
        <v>10.286626366</v>
      </c>
      <c r="AQ186">
        <f t="shared" si="71"/>
        <v>9.6409633419999992</v>
      </c>
      <c r="AR186">
        <f t="shared" si="72"/>
        <v>9.9451501590000007</v>
      </c>
      <c r="AS186">
        <f t="shared" si="73"/>
        <v>9.8261501590000009</v>
      </c>
      <c r="AT186">
        <f t="shared" si="74"/>
        <v>9.865336976</v>
      </c>
      <c r="AU186">
        <f t="shared" si="75"/>
        <v>9.6249633420000009</v>
      </c>
      <c r="AV186">
        <f t="shared" si="76"/>
        <v>10.137981671</v>
      </c>
    </row>
    <row r="187" spans="23:48" x14ac:dyDescent="0.3">
      <c r="W187">
        <v>2384.8130900000001</v>
      </c>
      <c r="X187">
        <f t="shared" si="52"/>
        <v>11.452214034000001</v>
      </c>
      <c r="Y187">
        <f t="shared" si="53"/>
        <v>11.859376652</v>
      </c>
      <c r="Z187">
        <f t="shared" si="54"/>
        <v>11.353863562000001</v>
      </c>
      <c r="AA187">
        <f t="shared" si="55"/>
        <v>11.905020579</v>
      </c>
      <c r="AB187">
        <f t="shared" si="56"/>
        <v>11.066338326</v>
      </c>
      <c r="AC187">
        <f t="shared" si="57"/>
        <v>11.401157017000001</v>
      </c>
      <c r="AD187">
        <f t="shared" si="58"/>
        <v>9.2332242920000009</v>
      </c>
      <c r="AE187">
        <f t="shared" si="59"/>
        <v>9.8166308369999999</v>
      </c>
      <c r="AF187">
        <f t="shared" si="60"/>
        <v>15.937934613000001</v>
      </c>
      <c r="AG187">
        <f t="shared" si="61"/>
        <v>9.6366682189999988</v>
      </c>
      <c r="AH187">
        <f t="shared" si="62"/>
        <v>9.8142242920000005</v>
      </c>
      <c r="AI187">
        <f t="shared" si="63"/>
        <v>9.3762990560000006</v>
      </c>
      <c r="AJ187">
        <f t="shared" si="64"/>
        <v>10.409668218999999</v>
      </c>
      <c r="AK187">
        <f t="shared" si="65"/>
        <v>10.616630836999999</v>
      </c>
      <c r="AL187">
        <f t="shared" si="66"/>
        <v>9.5284485840000013</v>
      </c>
      <c r="AM187">
        <f t="shared" si="67"/>
        <v>8.9771915669999984</v>
      </c>
      <c r="AN187">
        <f t="shared" si="68"/>
        <v>9.9987429829999996</v>
      </c>
      <c r="AO187">
        <f t="shared" si="69"/>
        <v>9.862967274999999</v>
      </c>
      <c r="AP187">
        <f t="shared" si="70"/>
        <v>10.282112145999999</v>
      </c>
      <c r="AQ187">
        <f t="shared" si="71"/>
        <v>9.624411202000001</v>
      </c>
      <c r="AR187">
        <f t="shared" si="72"/>
        <v>9.9308551289999993</v>
      </c>
      <c r="AS187">
        <f t="shared" si="73"/>
        <v>9.8118551289999996</v>
      </c>
      <c r="AT187">
        <f t="shared" si="74"/>
        <v>9.8532990560000009</v>
      </c>
      <c r="AU187">
        <f t="shared" si="75"/>
        <v>9.6084112019999992</v>
      </c>
      <c r="AV187">
        <f t="shared" si="76"/>
        <v>10.129705601</v>
      </c>
    </row>
    <row r="188" spans="23:48" x14ac:dyDescent="0.3">
      <c r="W188">
        <v>2392.3379</v>
      </c>
      <c r="X188">
        <f t="shared" si="52"/>
        <v>11.471778539999999</v>
      </c>
      <c r="Y188">
        <f t="shared" si="53"/>
        <v>11.880446119999998</v>
      </c>
      <c r="Z188">
        <f t="shared" si="54"/>
        <v>11.367408220000002</v>
      </c>
      <c r="AA188">
        <f t="shared" si="55"/>
        <v>11.92834749</v>
      </c>
      <c r="AB188">
        <f t="shared" si="56"/>
        <v>11.07687306</v>
      </c>
      <c r="AC188">
        <f t="shared" si="57"/>
        <v>11.41093927</v>
      </c>
      <c r="AD188">
        <f t="shared" si="58"/>
        <v>9.2241945200000011</v>
      </c>
      <c r="AE188">
        <f t="shared" si="59"/>
        <v>9.8113634699999999</v>
      </c>
      <c r="AF188">
        <f t="shared" si="60"/>
        <v>15.980826030000001</v>
      </c>
      <c r="AG188">
        <f t="shared" si="61"/>
        <v>9.6298958900000002</v>
      </c>
      <c r="AH188">
        <f t="shared" si="62"/>
        <v>9.8051945200000006</v>
      </c>
      <c r="AI188">
        <f t="shared" si="63"/>
        <v>9.3642593600000001</v>
      </c>
      <c r="AJ188">
        <f t="shared" si="64"/>
        <v>10.40289589</v>
      </c>
      <c r="AK188">
        <f t="shared" si="65"/>
        <v>10.611363470000001</v>
      </c>
      <c r="AL188">
        <f t="shared" si="66"/>
        <v>9.5103890400000015</v>
      </c>
      <c r="AM188">
        <f t="shared" si="67"/>
        <v>8.9493497699999978</v>
      </c>
      <c r="AN188">
        <f t="shared" si="68"/>
        <v>9.9889607300000005</v>
      </c>
      <c r="AO188">
        <f t="shared" si="69"/>
        <v>9.84415525</v>
      </c>
      <c r="AP188">
        <f t="shared" si="70"/>
        <v>10.27759726</v>
      </c>
      <c r="AQ188">
        <f t="shared" si="71"/>
        <v>9.6078566199999997</v>
      </c>
      <c r="AR188">
        <f t="shared" si="72"/>
        <v>9.9165579899999994</v>
      </c>
      <c r="AS188">
        <f t="shared" si="73"/>
        <v>9.7975579899999996</v>
      </c>
      <c r="AT188">
        <f t="shared" si="74"/>
        <v>9.8412593600000005</v>
      </c>
      <c r="AU188">
        <f t="shared" si="75"/>
        <v>9.5918566199999997</v>
      </c>
      <c r="AV188">
        <f t="shared" si="76"/>
        <v>10.121428309999999</v>
      </c>
    </row>
    <row r="189" spans="23:48" x14ac:dyDescent="0.3">
      <c r="W189">
        <v>2399.86384</v>
      </c>
      <c r="X189">
        <f t="shared" si="52"/>
        <v>11.491345983999999</v>
      </c>
      <c r="Y189">
        <f t="shared" si="53"/>
        <v>11.901518751999999</v>
      </c>
      <c r="Z189">
        <f t="shared" si="54"/>
        <v>11.380954912</v>
      </c>
      <c r="AA189">
        <f t="shared" si="55"/>
        <v>11.951677904</v>
      </c>
      <c r="AB189">
        <f t="shared" si="56"/>
        <v>11.087409376</v>
      </c>
      <c r="AC189">
        <f t="shared" si="57"/>
        <v>11.420722992</v>
      </c>
      <c r="AD189">
        <f t="shared" si="58"/>
        <v>9.2151633920000009</v>
      </c>
      <c r="AE189">
        <f t="shared" si="59"/>
        <v>9.8060953120000001</v>
      </c>
      <c r="AF189">
        <f t="shared" si="60"/>
        <v>16.023723887999999</v>
      </c>
      <c r="AG189">
        <f t="shared" si="61"/>
        <v>9.6231225439999992</v>
      </c>
      <c r="AH189">
        <f t="shared" si="62"/>
        <v>9.7961633920000004</v>
      </c>
      <c r="AI189">
        <f t="shared" si="63"/>
        <v>9.3522178559999993</v>
      </c>
      <c r="AJ189">
        <f t="shared" si="64"/>
        <v>10.396122543999999</v>
      </c>
      <c r="AK189">
        <f t="shared" si="65"/>
        <v>10.606095311999999</v>
      </c>
      <c r="AL189">
        <f t="shared" si="66"/>
        <v>9.4923267840000012</v>
      </c>
      <c r="AM189">
        <f t="shared" si="67"/>
        <v>8.9215037919999975</v>
      </c>
      <c r="AN189">
        <f t="shared" si="68"/>
        <v>9.9791770080000006</v>
      </c>
      <c r="AO189">
        <f t="shared" si="69"/>
        <v>9.8253403999999982</v>
      </c>
      <c r="AP189">
        <f t="shared" si="70"/>
        <v>10.273081695999998</v>
      </c>
      <c r="AQ189">
        <f t="shared" si="71"/>
        <v>9.5912995519999988</v>
      </c>
      <c r="AR189">
        <f t="shared" si="72"/>
        <v>9.9022587039999994</v>
      </c>
      <c r="AS189">
        <f t="shared" si="73"/>
        <v>9.7832587039999996</v>
      </c>
      <c r="AT189">
        <f t="shared" si="74"/>
        <v>9.8292178559999996</v>
      </c>
      <c r="AU189">
        <f t="shared" si="75"/>
        <v>9.5752995520000006</v>
      </c>
      <c r="AV189">
        <f t="shared" si="76"/>
        <v>10.113149776</v>
      </c>
    </row>
    <row r="190" spans="23:48" x14ac:dyDescent="0.3">
      <c r="W190">
        <v>2407.3908900000001</v>
      </c>
      <c r="X190">
        <f t="shared" si="52"/>
        <v>11.510916313999999</v>
      </c>
      <c r="Y190">
        <f t="shared" si="53"/>
        <v>11.922594492</v>
      </c>
      <c r="Z190">
        <f t="shared" si="54"/>
        <v>11.394503602</v>
      </c>
      <c r="AA190">
        <f t="shared" si="55"/>
        <v>11.975011759000001</v>
      </c>
      <c r="AB190">
        <f t="shared" si="56"/>
        <v>11.097947246</v>
      </c>
      <c r="AC190">
        <f t="shared" si="57"/>
        <v>11.430508157</v>
      </c>
      <c r="AD190">
        <f t="shared" si="58"/>
        <v>9.2061309320000007</v>
      </c>
      <c r="AE190">
        <f t="shared" si="59"/>
        <v>9.8008263769999999</v>
      </c>
      <c r="AF190">
        <f t="shared" si="60"/>
        <v>16.066628073</v>
      </c>
      <c r="AG190">
        <f t="shared" si="61"/>
        <v>9.616348198999999</v>
      </c>
      <c r="AH190">
        <f t="shared" si="62"/>
        <v>9.7871309320000002</v>
      </c>
      <c r="AI190">
        <f t="shared" si="63"/>
        <v>9.340174575999999</v>
      </c>
      <c r="AJ190">
        <f t="shared" si="64"/>
        <v>10.389348198999999</v>
      </c>
      <c r="AK190">
        <f t="shared" si="65"/>
        <v>10.600826376999999</v>
      </c>
      <c r="AL190">
        <f t="shared" si="66"/>
        <v>9.4742618640000007</v>
      </c>
      <c r="AM190">
        <f t="shared" si="67"/>
        <v>8.8936537069999968</v>
      </c>
      <c r="AN190">
        <f t="shared" si="68"/>
        <v>9.9693918430000004</v>
      </c>
      <c r="AO190">
        <f t="shared" si="69"/>
        <v>9.8065227749999977</v>
      </c>
      <c r="AP190">
        <f t="shared" si="70"/>
        <v>10.268565465999998</v>
      </c>
      <c r="AQ190">
        <f t="shared" si="71"/>
        <v>9.5747400420000002</v>
      </c>
      <c r="AR190">
        <f t="shared" si="72"/>
        <v>9.8879573090000008</v>
      </c>
      <c r="AS190">
        <f t="shared" si="73"/>
        <v>9.768957309000001</v>
      </c>
      <c r="AT190">
        <f t="shared" si="74"/>
        <v>9.8171745759999993</v>
      </c>
      <c r="AU190">
        <f t="shared" si="75"/>
        <v>9.5587400420000002</v>
      </c>
      <c r="AV190">
        <f t="shared" si="76"/>
        <v>10.104870021</v>
      </c>
    </row>
    <row r="191" spans="23:48" x14ac:dyDescent="0.3">
      <c r="W191">
        <v>2414.9190699999999</v>
      </c>
      <c r="X191">
        <f t="shared" si="52"/>
        <v>11.530489582</v>
      </c>
      <c r="Y191">
        <f t="shared" si="53"/>
        <v>11.943673395999999</v>
      </c>
      <c r="Z191">
        <f t="shared" si="54"/>
        <v>11.408054326</v>
      </c>
      <c r="AA191">
        <f t="shared" si="55"/>
        <v>11.998349117</v>
      </c>
      <c r="AB191">
        <f t="shared" si="56"/>
        <v>11.108486698</v>
      </c>
      <c r="AC191">
        <f t="shared" si="57"/>
        <v>11.440294790999999</v>
      </c>
      <c r="AD191">
        <f t="shared" si="58"/>
        <v>9.1970971160000019</v>
      </c>
      <c r="AE191">
        <f t="shared" si="59"/>
        <v>9.7955566510000001</v>
      </c>
      <c r="AF191">
        <f t="shared" si="60"/>
        <v>16.109538698999998</v>
      </c>
      <c r="AG191">
        <f t="shared" si="61"/>
        <v>9.609572837</v>
      </c>
      <c r="AH191">
        <f t="shared" si="62"/>
        <v>9.7780971160000014</v>
      </c>
      <c r="AI191">
        <f t="shared" si="63"/>
        <v>9.3281294880000001</v>
      </c>
      <c r="AJ191">
        <f t="shared" si="64"/>
        <v>10.382572837</v>
      </c>
      <c r="AK191">
        <f t="shared" si="65"/>
        <v>10.595556650999999</v>
      </c>
      <c r="AL191">
        <f t="shared" si="66"/>
        <v>9.4561942320000014</v>
      </c>
      <c r="AM191">
        <f t="shared" si="67"/>
        <v>8.8657994409999983</v>
      </c>
      <c r="AN191">
        <f t="shared" si="68"/>
        <v>9.9596052089999993</v>
      </c>
      <c r="AO191">
        <f t="shared" si="69"/>
        <v>9.7877023249999997</v>
      </c>
      <c r="AP191">
        <f t="shared" si="70"/>
        <v>10.264048557999999</v>
      </c>
      <c r="AQ191">
        <f t="shared" si="71"/>
        <v>9.5581780460000001</v>
      </c>
      <c r="AR191">
        <f t="shared" si="72"/>
        <v>9.8736537670000004</v>
      </c>
      <c r="AS191">
        <f t="shared" si="73"/>
        <v>9.7546537670000006</v>
      </c>
      <c r="AT191">
        <f t="shared" si="74"/>
        <v>9.8051294880000004</v>
      </c>
      <c r="AU191">
        <f t="shared" si="75"/>
        <v>9.5421780460000001</v>
      </c>
      <c r="AV191">
        <f t="shared" si="76"/>
        <v>10.096589023</v>
      </c>
    </row>
    <row r="192" spans="23:48" x14ac:dyDescent="0.3">
      <c r="W192">
        <v>2422.4483700000001</v>
      </c>
      <c r="X192">
        <f t="shared" si="52"/>
        <v>11.550065761999999</v>
      </c>
      <c r="Y192">
        <f t="shared" si="53"/>
        <v>11.964755436000001</v>
      </c>
      <c r="Z192">
        <f t="shared" si="54"/>
        <v>11.421607066</v>
      </c>
      <c r="AA192">
        <f t="shared" si="55"/>
        <v>12.021689947</v>
      </c>
      <c r="AB192">
        <f t="shared" si="56"/>
        <v>11.119027718</v>
      </c>
      <c r="AC192">
        <f t="shared" si="57"/>
        <v>11.450082881</v>
      </c>
      <c r="AD192">
        <f t="shared" si="58"/>
        <v>9.1880619560000003</v>
      </c>
      <c r="AE192">
        <f t="shared" si="59"/>
        <v>9.7902861410000011</v>
      </c>
      <c r="AF192">
        <f t="shared" si="60"/>
        <v>16.152455709000002</v>
      </c>
      <c r="AG192">
        <f t="shared" si="61"/>
        <v>9.6027964669999992</v>
      </c>
      <c r="AH192">
        <f t="shared" si="62"/>
        <v>9.7690619559999998</v>
      </c>
      <c r="AI192">
        <f t="shared" si="63"/>
        <v>9.3160826080000003</v>
      </c>
      <c r="AJ192">
        <f t="shared" si="64"/>
        <v>10.375796466999999</v>
      </c>
      <c r="AK192">
        <f t="shared" si="65"/>
        <v>10.590286141</v>
      </c>
      <c r="AL192">
        <f t="shared" si="66"/>
        <v>9.4381239120000018</v>
      </c>
      <c r="AM192">
        <f t="shared" si="67"/>
        <v>8.8379410309999979</v>
      </c>
      <c r="AN192">
        <f t="shared" si="68"/>
        <v>9.9498171190000004</v>
      </c>
      <c r="AO192">
        <f t="shared" si="69"/>
        <v>9.7688790749999992</v>
      </c>
      <c r="AP192">
        <f t="shared" si="70"/>
        <v>10.259530977999999</v>
      </c>
      <c r="AQ192">
        <f t="shared" si="71"/>
        <v>9.5416135860000004</v>
      </c>
      <c r="AR192">
        <f t="shared" si="72"/>
        <v>9.8593480969999998</v>
      </c>
      <c r="AS192">
        <f t="shared" si="73"/>
        <v>9.740348097</v>
      </c>
      <c r="AT192">
        <f t="shared" si="74"/>
        <v>9.7930826080000006</v>
      </c>
      <c r="AU192">
        <f t="shared" si="75"/>
        <v>9.5256135859999986</v>
      </c>
      <c r="AV192">
        <f t="shared" si="76"/>
        <v>10.088306792999999</v>
      </c>
    </row>
    <row r="193" spans="23:48" x14ac:dyDescent="0.3">
      <c r="W193">
        <v>2429.9787900000001</v>
      </c>
      <c r="X193">
        <f t="shared" si="52"/>
        <v>11.569644854</v>
      </c>
      <c r="Y193">
        <f t="shared" si="53"/>
        <v>11.985840612000001</v>
      </c>
      <c r="Z193">
        <f t="shared" si="54"/>
        <v>11.435161822000001</v>
      </c>
      <c r="AA193">
        <f t="shared" si="55"/>
        <v>12.045034249</v>
      </c>
      <c r="AB193">
        <f t="shared" si="56"/>
        <v>11.129570306</v>
      </c>
      <c r="AC193">
        <f t="shared" si="57"/>
        <v>11.459872427000001</v>
      </c>
      <c r="AD193">
        <f t="shared" si="58"/>
        <v>9.1790254520000012</v>
      </c>
      <c r="AE193">
        <f t="shared" si="59"/>
        <v>9.7850148470000011</v>
      </c>
      <c r="AF193">
        <f t="shared" si="60"/>
        <v>16.195379103</v>
      </c>
      <c r="AG193">
        <f t="shared" si="61"/>
        <v>9.5960190889999986</v>
      </c>
      <c r="AH193">
        <f t="shared" si="62"/>
        <v>9.7600254520000007</v>
      </c>
      <c r="AI193">
        <f t="shared" si="63"/>
        <v>9.3040339359999997</v>
      </c>
      <c r="AJ193">
        <f t="shared" si="64"/>
        <v>10.369019088999998</v>
      </c>
      <c r="AK193">
        <f t="shared" si="65"/>
        <v>10.585014847</v>
      </c>
      <c r="AL193">
        <f t="shared" si="66"/>
        <v>9.420050904</v>
      </c>
      <c r="AM193">
        <f t="shared" si="67"/>
        <v>8.8100784769999976</v>
      </c>
      <c r="AN193">
        <f t="shared" si="68"/>
        <v>9.9400275730000001</v>
      </c>
      <c r="AO193">
        <f t="shared" si="69"/>
        <v>9.7500530249999997</v>
      </c>
      <c r="AP193">
        <f t="shared" si="70"/>
        <v>10.255012725999999</v>
      </c>
      <c r="AQ193">
        <f t="shared" si="71"/>
        <v>9.5250466620000012</v>
      </c>
      <c r="AR193">
        <f t="shared" si="72"/>
        <v>9.8450402990000008</v>
      </c>
      <c r="AS193">
        <f t="shared" si="73"/>
        <v>9.726040299000001</v>
      </c>
      <c r="AT193">
        <f t="shared" si="74"/>
        <v>9.781033936</v>
      </c>
      <c r="AU193">
        <f t="shared" si="75"/>
        <v>9.5090466619999994</v>
      </c>
      <c r="AV193">
        <f t="shared" si="76"/>
        <v>10.080023331</v>
      </c>
    </row>
    <row r="194" spans="23:48" x14ac:dyDescent="0.3">
      <c r="W194">
        <v>2437.5103199999999</v>
      </c>
      <c r="X194">
        <f t="shared" si="52"/>
        <v>11.589226831999998</v>
      </c>
      <c r="Y194">
        <f t="shared" si="53"/>
        <v>12.006928895999998</v>
      </c>
      <c r="Z194">
        <f t="shared" si="54"/>
        <v>11.448718576000001</v>
      </c>
      <c r="AA194">
        <f t="shared" si="55"/>
        <v>12.068381991999999</v>
      </c>
      <c r="AB194">
        <f t="shared" si="56"/>
        <v>11.140114447999999</v>
      </c>
      <c r="AC194">
        <f t="shared" si="57"/>
        <v>11.469663416</v>
      </c>
      <c r="AD194">
        <f t="shared" si="58"/>
        <v>9.1699876160000002</v>
      </c>
      <c r="AE194">
        <f t="shared" si="59"/>
        <v>9.7797427760000009</v>
      </c>
      <c r="AF194">
        <f t="shared" si="60"/>
        <v>16.238308824000001</v>
      </c>
      <c r="AG194">
        <f t="shared" si="61"/>
        <v>9.5892407119999987</v>
      </c>
      <c r="AH194">
        <f t="shared" si="62"/>
        <v>9.7509876159999997</v>
      </c>
      <c r="AI194">
        <f t="shared" si="63"/>
        <v>9.2919834879999996</v>
      </c>
      <c r="AJ194">
        <f t="shared" si="64"/>
        <v>10.362240711999998</v>
      </c>
      <c r="AK194">
        <f t="shared" si="65"/>
        <v>10.579742776</v>
      </c>
      <c r="AL194">
        <f t="shared" si="66"/>
        <v>9.4019752320000016</v>
      </c>
      <c r="AM194">
        <f t="shared" si="67"/>
        <v>8.7822118159999984</v>
      </c>
      <c r="AN194">
        <f t="shared" si="68"/>
        <v>9.9302365840000011</v>
      </c>
      <c r="AO194">
        <f t="shared" si="69"/>
        <v>9.7312241999999998</v>
      </c>
      <c r="AP194">
        <f t="shared" si="70"/>
        <v>10.250493808</v>
      </c>
      <c r="AQ194">
        <f t="shared" si="71"/>
        <v>9.5084772960000006</v>
      </c>
      <c r="AR194">
        <f t="shared" si="72"/>
        <v>9.8307303919999995</v>
      </c>
      <c r="AS194">
        <f t="shared" si="73"/>
        <v>9.7117303919999998</v>
      </c>
      <c r="AT194">
        <f t="shared" si="74"/>
        <v>9.7689834879999999</v>
      </c>
      <c r="AU194">
        <f t="shared" si="75"/>
        <v>9.4924772960000006</v>
      </c>
      <c r="AV194">
        <f t="shared" si="76"/>
        <v>10.071738648</v>
      </c>
    </row>
    <row r="195" spans="23:48" x14ac:dyDescent="0.3">
      <c r="W195">
        <v>2445.0429800000002</v>
      </c>
      <c r="X195">
        <f t="shared" si="52"/>
        <v>11.608811748000001</v>
      </c>
      <c r="Y195">
        <f t="shared" si="53"/>
        <v>12.028020344</v>
      </c>
      <c r="Z195">
        <f t="shared" si="54"/>
        <v>11.462277364</v>
      </c>
      <c r="AA195">
        <f t="shared" si="55"/>
        <v>12.091733238</v>
      </c>
      <c r="AB195">
        <f t="shared" si="56"/>
        <v>11.150660172</v>
      </c>
      <c r="AC195">
        <f t="shared" si="57"/>
        <v>11.479455874000001</v>
      </c>
      <c r="AD195">
        <f t="shared" si="58"/>
        <v>9.1609484240000008</v>
      </c>
      <c r="AE195">
        <f t="shared" si="59"/>
        <v>9.7744699140000009</v>
      </c>
      <c r="AF195">
        <f t="shared" si="60"/>
        <v>16.281244986000001</v>
      </c>
      <c r="AG195">
        <f t="shared" si="61"/>
        <v>9.582461318</v>
      </c>
      <c r="AH195">
        <f t="shared" si="62"/>
        <v>9.7419484240000003</v>
      </c>
      <c r="AI195">
        <f t="shared" si="63"/>
        <v>9.2799312319999991</v>
      </c>
      <c r="AJ195">
        <f t="shared" si="64"/>
        <v>10.355461318</v>
      </c>
      <c r="AK195">
        <f t="shared" si="65"/>
        <v>10.574469914</v>
      </c>
      <c r="AL195">
        <f t="shared" si="66"/>
        <v>9.3838968480000009</v>
      </c>
      <c r="AM195">
        <f t="shared" si="67"/>
        <v>8.754340973999998</v>
      </c>
      <c r="AN195">
        <f t="shared" si="68"/>
        <v>9.9204441259999996</v>
      </c>
      <c r="AO195">
        <f t="shared" si="69"/>
        <v>9.7123925499999988</v>
      </c>
      <c r="AP195">
        <f t="shared" si="70"/>
        <v>10.245974212</v>
      </c>
      <c r="AQ195">
        <f t="shared" si="71"/>
        <v>9.4919054440000004</v>
      </c>
      <c r="AR195">
        <f t="shared" si="72"/>
        <v>9.8164183379999983</v>
      </c>
      <c r="AS195">
        <f t="shared" si="73"/>
        <v>9.6974183379999985</v>
      </c>
      <c r="AT195">
        <f t="shared" si="74"/>
        <v>9.7569312319999995</v>
      </c>
      <c r="AU195">
        <f t="shared" si="75"/>
        <v>9.4759054439999986</v>
      </c>
      <c r="AV195">
        <f t="shared" si="76"/>
        <v>10.063452721999999</v>
      </c>
    </row>
    <row r="196" spans="23:48" x14ac:dyDescent="0.3">
      <c r="W196">
        <v>2452.5767599999999</v>
      </c>
      <c r="X196">
        <f t="shared" si="52"/>
        <v>11.628399576</v>
      </c>
      <c r="Y196">
        <f t="shared" si="53"/>
        <v>12.049114928</v>
      </c>
      <c r="Z196">
        <f t="shared" si="54"/>
        <v>11.475838167999999</v>
      </c>
      <c r="AA196">
        <f t="shared" si="55"/>
        <v>12.115087956</v>
      </c>
      <c r="AB196">
        <f t="shared" si="56"/>
        <v>11.161207464</v>
      </c>
      <c r="AC196">
        <f t="shared" si="57"/>
        <v>11.489249788</v>
      </c>
      <c r="AD196">
        <f t="shared" si="58"/>
        <v>9.1519078880000002</v>
      </c>
      <c r="AE196">
        <f t="shared" si="59"/>
        <v>9.769196268</v>
      </c>
      <c r="AF196">
        <f t="shared" si="60"/>
        <v>16.324187532</v>
      </c>
      <c r="AG196">
        <f t="shared" si="61"/>
        <v>9.5756809159999996</v>
      </c>
      <c r="AH196">
        <f t="shared" si="62"/>
        <v>9.7329078879999997</v>
      </c>
      <c r="AI196">
        <f t="shared" si="63"/>
        <v>9.2678771839999996</v>
      </c>
      <c r="AJ196">
        <f t="shared" si="64"/>
        <v>10.348680915999999</v>
      </c>
      <c r="AK196">
        <f t="shared" si="65"/>
        <v>10.569196267999999</v>
      </c>
      <c r="AL196">
        <f t="shared" si="66"/>
        <v>9.3658157760000016</v>
      </c>
      <c r="AM196">
        <f t="shared" si="67"/>
        <v>8.7264659879999975</v>
      </c>
      <c r="AN196">
        <f t="shared" si="68"/>
        <v>9.9106502120000002</v>
      </c>
      <c r="AO196">
        <f t="shared" si="69"/>
        <v>9.6935581000000006</v>
      </c>
      <c r="AP196">
        <f t="shared" si="70"/>
        <v>10.241453944</v>
      </c>
      <c r="AQ196">
        <f t="shared" si="71"/>
        <v>9.4753311280000005</v>
      </c>
      <c r="AR196">
        <f t="shared" si="72"/>
        <v>9.8021041559999986</v>
      </c>
      <c r="AS196">
        <f t="shared" si="73"/>
        <v>9.6831041559999989</v>
      </c>
      <c r="AT196">
        <f t="shared" si="74"/>
        <v>9.7448771839999999</v>
      </c>
      <c r="AU196">
        <f t="shared" si="75"/>
        <v>9.4593311280000005</v>
      </c>
      <c r="AV196">
        <f t="shared" si="76"/>
        <v>10.055165563999999</v>
      </c>
    </row>
    <row r="197" spans="23:48" x14ac:dyDescent="0.3">
      <c r="W197">
        <v>2460.11166</v>
      </c>
      <c r="X197">
        <f t="shared" si="52"/>
        <v>11.647990316</v>
      </c>
      <c r="Y197">
        <f t="shared" si="53"/>
        <v>12.070212648</v>
      </c>
      <c r="Z197">
        <f t="shared" si="54"/>
        <v>11.489400988</v>
      </c>
      <c r="AA197">
        <f t="shared" si="55"/>
        <v>12.138446146</v>
      </c>
      <c r="AB197">
        <f t="shared" si="56"/>
        <v>11.171756324</v>
      </c>
      <c r="AC197">
        <f t="shared" si="57"/>
        <v>11.499045158000001</v>
      </c>
      <c r="AD197">
        <f t="shared" si="58"/>
        <v>9.1428660080000004</v>
      </c>
      <c r="AE197">
        <f t="shared" si="59"/>
        <v>9.7639218379999999</v>
      </c>
      <c r="AF197">
        <f t="shared" si="60"/>
        <v>16.367136462000001</v>
      </c>
      <c r="AG197">
        <f t="shared" si="61"/>
        <v>9.5688995059999993</v>
      </c>
      <c r="AH197">
        <f t="shared" si="62"/>
        <v>9.7238660079999999</v>
      </c>
      <c r="AI197">
        <f t="shared" si="63"/>
        <v>9.255821344000001</v>
      </c>
      <c r="AJ197">
        <f t="shared" si="64"/>
        <v>10.341899505999999</v>
      </c>
      <c r="AK197">
        <f t="shared" si="65"/>
        <v>10.563921837999999</v>
      </c>
      <c r="AL197">
        <f t="shared" si="66"/>
        <v>9.3477320160000019</v>
      </c>
      <c r="AM197">
        <f t="shared" si="67"/>
        <v>8.6985868579999988</v>
      </c>
      <c r="AN197">
        <f t="shared" si="68"/>
        <v>9.9008548420000011</v>
      </c>
      <c r="AO197">
        <f t="shared" si="69"/>
        <v>9.6747208499999999</v>
      </c>
      <c r="AP197">
        <f t="shared" si="70"/>
        <v>10.236933003999999</v>
      </c>
      <c r="AQ197">
        <f t="shared" si="71"/>
        <v>9.4587543479999994</v>
      </c>
      <c r="AR197">
        <f t="shared" si="72"/>
        <v>9.7877878460000005</v>
      </c>
      <c r="AS197">
        <f t="shared" si="73"/>
        <v>9.6687878460000007</v>
      </c>
      <c r="AT197">
        <f t="shared" si="74"/>
        <v>9.7328213440000013</v>
      </c>
      <c r="AU197">
        <f t="shared" si="75"/>
        <v>9.4427543480000011</v>
      </c>
      <c r="AV197">
        <f t="shared" si="76"/>
        <v>10.046877174</v>
      </c>
    </row>
    <row r="198" spans="23:48" x14ac:dyDescent="0.3">
      <c r="W198">
        <v>2467.64768</v>
      </c>
      <c r="X198">
        <f t="shared" ref="X198:X261" si="77">0.0026*W198+5.2517</f>
        <v>11.667583967999999</v>
      </c>
      <c r="Y198">
        <f t="shared" ref="Y198:Y261" si="78">0.0028*W198+5.1819</f>
        <v>12.091313503999999</v>
      </c>
      <c r="Z198">
        <f t="shared" ref="Z198:Z261" si="79">0.0018*W198+7.0612</f>
        <v>11.502965824</v>
      </c>
      <c r="AA198">
        <f t="shared" ref="AA198:AA261" si="80">0.0031*W198+4.5121</f>
        <v>12.161807807999999</v>
      </c>
      <c r="AB198">
        <f t="shared" ref="AB198:AB261" si="81">0.0014*W198+7.7276</f>
        <v>11.182306751999999</v>
      </c>
      <c r="AC198">
        <f t="shared" ref="AC198:AC261" si="82">0.0013*W198+8.3009</f>
        <v>11.508841984</v>
      </c>
      <c r="AD198">
        <f t="shared" ref="AD198:AD261" si="83">-0.0012*W198+12.095</f>
        <v>9.1338227840000012</v>
      </c>
      <c r="AE198">
        <f t="shared" ref="AE198:AE261" si="84">-0.0007*W198+11.486</f>
        <v>9.7586466240000007</v>
      </c>
      <c r="AF198">
        <f t="shared" ref="AF198:AF261" si="85">0.0057*W198+2.3445</f>
        <v>16.410091776000002</v>
      </c>
      <c r="AG198">
        <f t="shared" ref="AG198:AG261" si="86">-0.0009*W198+11.783</f>
        <v>9.562117087999999</v>
      </c>
      <c r="AH198">
        <f t="shared" ref="AH198:AH261" si="87">-0.0012*W198+12.676</f>
        <v>9.7148227840000008</v>
      </c>
      <c r="AI198">
        <f t="shared" ref="AI198:AI261" si="88">-0.0016*W198+13.192</f>
        <v>9.2437637119999998</v>
      </c>
      <c r="AJ198">
        <f t="shared" ref="AJ198:AJ261" si="89">-0.0009*W198+12.556</f>
        <v>10.335117087999999</v>
      </c>
      <c r="AK198">
        <f t="shared" ref="AK198:AK261" si="90">-0.0007*W198+12.286</f>
        <v>10.558646624</v>
      </c>
      <c r="AL198">
        <f t="shared" ref="AL198:AL261" si="91">-0.0024*W198+15.252</f>
        <v>9.3296455680000001</v>
      </c>
      <c r="AM198">
        <f t="shared" ref="AM198:AM261" si="92">-0.0037*W198+17.801</f>
        <v>8.6707035839999982</v>
      </c>
      <c r="AN198">
        <f t="shared" ref="AN198:AN261" si="93">-0.0013*W198+13.099</f>
        <v>9.8910580160000006</v>
      </c>
      <c r="AO198">
        <f t="shared" ref="AO198:AO261" si="94">-0.0025*W198+15.825</f>
        <v>9.6558807999999985</v>
      </c>
      <c r="AP198">
        <f t="shared" ref="AP198:AP261" si="95">-0.0006*W198+11.713</f>
        <v>10.232411391999999</v>
      </c>
      <c r="AQ198">
        <f t="shared" ref="AQ198:AQ261" si="96">-0.0022*W198+14.871</f>
        <v>9.4421751040000004</v>
      </c>
      <c r="AR198">
        <f t="shared" ref="AR198:AR261" si="97">-0.0019*W198+14.462</f>
        <v>9.7734694080000004</v>
      </c>
      <c r="AS198">
        <f t="shared" ref="AS198:AS261" si="98">-0.0019*W198+14.343</f>
        <v>9.6544694080000006</v>
      </c>
      <c r="AT198">
        <f t="shared" ref="AT198:AT261" si="99">-0.0016*W198+13.669</f>
        <v>9.7207637120000001</v>
      </c>
      <c r="AU198">
        <f t="shared" ref="AU198:AU261" si="100">-0.0022*W198+14.855</f>
        <v>9.4261751040000004</v>
      </c>
      <c r="AV198">
        <f t="shared" ref="AV198:AV261" si="101">-0.0011*W198+12.753</f>
        <v>10.038587551999999</v>
      </c>
    </row>
    <row r="199" spans="23:48" x14ac:dyDescent="0.3">
      <c r="W199">
        <v>2475.1848199999999</v>
      </c>
      <c r="X199">
        <f t="shared" si="77"/>
        <v>11.687180531999999</v>
      </c>
      <c r="Y199">
        <f t="shared" si="78"/>
        <v>12.112417495999999</v>
      </c>
      <c r="Z199">
        <f t="shared" si="79"/>
        <v>11.516532676000001</v>
      </c>
      <c r="AA199">
        <f t="shared" si="80"/>
        <v>12.185172941999999</v>
      </c>
      <c r="AB199">
        <f t="shared" si="81"/>
        <v>11.192858747999999</v>
      </c>
      <c r="AC199">
        <f t="shared" si="82"/>
        <v>11.518640266</v>
      </c>
      <c r="AD199">
        <f t="shared" si="83"/>
        <v>9.1247782160000011</v>
      </c>
      <c r="AE199">
        <f t="shared" si="84"/>
        <v>9.7533706260000006</v>
      </c>
      <c r="AF199">
        <f t="shared" si="85"/>
        <v>16.453053474000001</v>
      </c>
      <c r="AG199">
        <f t="shared" si="86"/>
        <v>9.5553336619999989</v>
      </c>
      <c r="AH199">
        <f t="shared" si="87"/>
        <v>9.7057782160000006</v>
      </c>
      <c r="AI199">
        <f t="shared" si="88"/>
        <v>9.2317042879999995</v>
      </c>
      <c r="AJ199">
        <f t="shared" si="89"/>
        <v>10.328333661999999</v>
      </c>
      <c r="AK199">
        <f t="shared" si="90"/>
        <v>10.553370626</v>
      </c>
      <c r="AL199">
        <f t="shared" si="91"/>
        <v>9.3115564320000015</v>
      </c>
      <c r="AM199">
        <f t="shared" si="92"/>
        <v>8.6428161659999976</v>
      </c>
      <c r="AN199">
        <f t="shared" si="93"/>
        <v>9.8812597340000003</v>
      </c>
      <c r="AO199">
        <f t="shared" si="94"/>
        <v>9.6370379499999999</v>
      </c>
      <c r="AP199">
        <f t="shared" si="95"/>
        <v>10.227889107999999</v>
      </c>
      <c r="AQ199">
        <f t="shared" si="96"/>
        <v>9.425593396</v>
      </c>
      <c r="AR199">
        <f t="shared" si="97"/>
        <v>9.7591488420000001</v>
      </c>
      <c r="AS199">
        <f t="shared" si="98"/>
        <v>9.6401488420000003</v>
      </c>
      <c r="AT199">
        <f t="shared" si="99"/>
        <v>9.7087042879999998</v>
      </c>
      <c r="AU199">
        <f t="shared" si="100"/>
        <v>9.409593396</v>
      </c>
      <c r="AV199">
        <f t="shared" si="101"/>
        <v>10.030296698000001</v>
      </c>
    </row>
    <row r="200" spans="23:48" x14ac:dyDescent="0.3">
      <c r="W200">
        <v>2482.7230800000002</v>
      </c>
      <c r="X200">
        <f t="shared" si="77"/>
        <v>11.706780007999999</v>
      </c>
      <c r="Y200">
        <f t="shared" si="78"/>
        <v>12.133524624</v>
      </c>
      <c r="Z200">
        <f t="shared" si="79"/>
        <v>11.530101544000001</v>
      </c>
      <c r="AA200">
        <f t="shared" si="80"/>
        <v>12.208541547999999</v>
      </c>
      <c r="AB200">
        <f t="shared" si="81"/>
        <v>11.203412312000001</v>
      </c>
      <c r="AC200">
        <f t="shared" si="82"/>
        <v>11.528440004</v>
      </c>
      <c r="AD200">
        <f t="shared" si="83"/>
        <v>9.1157323040000016</v>
      </c>
      <c r="AE200">
        <f t="shared" si="84"/>
        <v>9.7480938439999996</v>
      </c>
      <c r="AF200">
        <f t="shared" si="85"/>
        <v>16.496021556000002</v>
      </c>
      <c r="AG200">
        <f t="shared" si="86"/>
        <v>9.5485492279999988</v>
      </c>
      <c r="AH200">
        <f t="shared" si="87"/>
        <v>9.6967323040000011</v>
      </c>
      <c r="AI200">
        <f t="shared" si="88"/>
        <v>9.2196430720000002</v>
      </c>
      <c r="AJ200">
        <f t="shared" si="89"/>
        <v>10.321549227999999</v>
      </c>
      <c r="AK200">
        <f t="shared" si="90"/>
        <v>10.548093844</v>
      </c>
      <c r="AL200">
        <f t="shared" si="91"/>
        <v>9.2934646080000007</v>
      </c>
      <c r="AM200">
        <f t="shared" si="92"/>
        <v>8.6149246039999969</v>
      </c>
      <c r="AN200">
        <f t="shared" si="93"/>
        <v>9.8714599960000005</v>
      </c>
      <c r="AO200">
        <f t="shared" si="94"/>
        <v>9.6181922999999987</v>
      </c>
      <c r="AP200">
        <f t="shared" si="95"/>
        <v>10.223366151999999</v>
      </c>
      <c r="AQ200">
        <f t="shared" si="96"/>
        <v>9.4090092240000001</v>
      </c>
      <c r="AR200">
        <f t="shared" si="97"/>
        <v>9.7448261479999996</v>
      </c>
      <c r="AS200">
        <f t="shared" si="98"/>
        <v>9.6258261479999998</v>
      </c>
      <c r="AT200">
        <f t="shared" si="99"/>
        <v>9.6966430720000005</v>
      </c>
      <c r="AU200">
        <f t="shared" si="100"/>
        <v>9.393009224</v>
      </c>
      <c r="AV200">
        <f t="shared" si="101"/>
        <v>10.022004612</v>
      </c>
    </row>
    <row r="201" spans="23:48" x14ac:dyDescent="0.3">
      <c r="W201">
        <v>2490.2624599999999</v>
      </c>
      <c r="X201">
        <f t="shared" si="77"/>
        <v>11.726382395999998</v>
      </c>
      <c r="Y201">
        <f t="shared" si="78"/>
        <v>12.154634888</v>
      </c>
      <c r="Z201">
        <f t="shared" si="79"/>
        <v>11.543672428000001</v>
      </c>
      <c r="AA201">
        <f t="shared" si="80"/>
        <v>12.231913626000001</v>
      </c>
      <c r="AB201">
        <f t="shared" si="81"/>
        <v>11.213967444</v>
      </c>
      <c r="AC201">
        <f t="shared" si="82"/>
        <v>11.538241198</v>
      </c>
      <c r="AD201">
        <f t="shared" si="83"/>
        <v>9.106685048000001</v>
      </c>
      <c r="AE201">
        <f t="shared" si="84"/>
        <v>9.7428162780000012</v>
      </c>
      <c r="AF201">
        <f t="shared" si="85"/>
        <v>16.538996021999999</v>
      </c>
      <c r="AG201">
        <f t="shared" si="86"/>
        <v>9.5417637860000006</v>
      </c>
      <c r="AH201">
        <f t="shared" si="87"/>
        <v>9.6876850480000005</v>
      </c>
      <c r="AI201">
        <f t="shared" si="88"/>
        <v>9.2075800640000001</v>
      </c>
      <c r="AJ201">
        <f t="shared" si="89"/>
        <v>10.314763786</v>
      </c>
      <c r="AK201">
        <f t="shared" si="90"/>
        <v>10.542816278</v>
      </c>
      <c r="AL201">
        <f t="shared" si="91"/>
        <v>9.2753700960000014</v>
      </c>
      <c r="AM201">
        <f t="shared" si="92"/>
        <v>8.587028897999998</v>
      </c>
      <c r="AN201">
        <f t="shared" si="93"/>
        <v>9.8616588020000009</v>
      </c>
      <c r="AO201">
        <f t="shared" si="94"/>
        <v>9.5993438500000003</v>
      </c>
      <c r="AP201">
        <f t="shared" si="95"/>
        <v>10.218842523999999</v>
      </c>
      <c r="AQ201">
        <f t="shared" si="96"/>
        <v>9.3924225880000005</v>
      </c>
      <c r="AR201">
        <f t="shared" si="97"/>
        <v>9.7305013259999988</v>
      </c>
      <c r="AS201">
        <f t="shared" si="98"/>
        <v>9.6115013259999991</v>
      </c>
      <c r="AT201">
        <f t="shared" si="99"/>
        <v>9.6845800640000004</v>
      </c>
      <c r="AU201">
        <f t="shared" si="100"/>
        <v>9.3764225880000005</v>
      </c>
      <c r="AV201">
        <f t="shared" si="101"/>
        <v>10.013711294</v>
      </c>
    </row>
    <row r="202" spans="23:48" x14ac:dyDescent="0.3">
      <c r="W202">
        <v>2497.80296</v>
      </c>
      <c r="X202">
        <f t="shared" si="77"/>
        <v>11.745987696</v>
      </c>
      <c r="Y202">
        <f t="shared" si="78"/>
        <v>12.175748287999999</v>
      </c>
      <c r="Z202">
        <f t="shared" si="79"/>
        <v>11.557245328</v>
      </c>
      <c r="AA202">
        <f t="shared" si="80"/>
        <v>12.255289176</v>
      </c>
      <c r="AB202">
        <f t="shared" si="81"/>
        <v>11.224524144</v>
      </c>
      <c r="AC202">
        <f t="shared" si="82"/>
        <v>11.548043848000001</v>
      </c>
      <c r="AD202">
        <f t="shared" si="83"/>
        <v>9.0976364480000012</v>
      </c>
      <c r="AE202">
        <f t="shared" si="84"/>
        <v>9.7375379280000001</v>
      </c>
      <c r="AF202">
        <f t="shared" si="85"/>
        <v>16.581976871999998</v>
      </c>
      <c r="AG202">
        <f t="shared" si="86"/>
        <v>9.534977335999999</v>
      </c>
      <c r="AH202">
        <f t="shared" si="87"/>
        <v>9.6786364480000007</v>
      </c>
      <c r="AI202">
        <f t="shared" si="88"/>
        <v>9.1955152640000009</v>
      </c>
      <c r="AJ202">
        <f t="shared" si="89"/>
        <v>10.307977335999999</v>
      </c>
      <c r="AK202">
        <f t="shared" si="90"/>
        <v>10.537537927999999</v>
      </c>
      <c r="AL202">
        <f t="shared" si="91"/>
        <v>9.2572728959999999</v>
      </c>
      <c r="AM202">
        <f t="shared" si="92"/>
        <v>8.5591290479999973</v>
      </c>
      <c r="AN202">
        <f t="shared" si="93"/>
        <v>9.8518561519999999</v>
      </c>
      <c r="AO202">
        <f t="shared" si="94"/>
        <v>9.5804925999999995</v>
      </c>
      <c r="AP202">
        <f t="shared" si="95"/>
        <v>10.214318223999999</v>
      </c>
      <c r="AQ202">
        <f t="shared" si="96"/>
        <v>9.3758334880000014</v>
      </c>
      <c r="AR202">
        <f t="shared" si="97"/>
        <v>9.7161743759999997</v>
      </c>
      <c r="AS202">
        <f t="shared" si="98"/>
        <v>9.5971743759999999</v>
      </c>
      <c r="AT202">
        <f t="shared" si="99"/>
        <v>9.6725152640000012</v>
      </c>
      <c r="AU202">
        <f t="shared" si="100"/>
        <v>9.3598334879999996</v>
      </c>
      <c r="AV202">
        <f t="shared" si="101"/>
        <v>10.005416744</v>
      </c>
    </row>
    <row r="203" spans="23:48" x14ac:dyDescent="0.3">
      <c r="W203">
        <v>2505.3445900000002</v>
      </c>
      <c r="X203">
        <f t="shared" si="77"/>
        <v>11.765595934</v>
      </c>
      <c r="Y203">
        <f t="shared" si="78"/>
        <v>12.196864852000001</v>
      </c>
      <c r="Z203">
        <f t="shared" si="79"/>
        <v>11.570820262000002</v>
      </c>
      <c r="AA203">
        <f t="shared" si="80"/>
        <v>12.278668229000001</v>
      </c>
      <c r="AB203">
        <f t="shared" si="81"/>
        <v>11.235082426</v>
      </c>
      <c r="AC203">
        <f t="shared" si="82"/>
        <v>11.557847967000001</v>
      </c>
      <c r="AD203">
        <f t="shared" si="83"/>
        <v>9.088586492000001</v>
      </c>
      <c r="AE203">
        <f t="shared" si="84"/>
        <v>9.732258787000001</v>
      </c>
      <c r="AF203">
        <f t="shared" si="85"/>
        <v>16.624964163000001</v>
      </c>
      <c r="AG203">
        <f t="shared" si="86"/>
        <v>9.5281898689999984</v>
      </c>
      <c r="AH203">
        <f t="shared" si="87"/>
        <v>9.6695864920000005</v>
      </c>
      <c r="AI203">
        <f t="shared" si="88"/>
        <v>9.1834486559999995</v>
      </c>
      <c r="AJ203">
        <f t="shared" si="89"/>
        <v>10.301189868999998</v>
      </c>
      <c r="AK203">
        <f t="shared" si="90"/>
        <v>10.532258787</v>
      </c>
      <c r="AL203">
        <f t="shared" si="91"/>
        <v>9.2391729839999996</v>
      </c>
      <c r="AM203">
        <f t="shared" si="92"/>
        <v>8.531225016999997</v>
      </c>
      <c r="AN203">
        <f t="shared" si="93"/>
        <v>9.8420520329999999</v>
      </c>
      <c r="AO203">
        <f t="shared" si="94"/>
        <v>9.5616385249999993</v>
      </c>
      <c r="AP203">
        <f t="shared" si="95"/>
        <v>10.209793245999998</v>
      </c>
      <c r="AQ203">
        <f t="shared" si="96"/>
        <v>9.3592419020000008</v>
      </c>
      <c r="AR203">
        <f t="shared" si="97"/>
        <v>9.7018452790000005</v>
      </c>
      <c r="AS203">
        <f t="shared" si="98"/>
        <v>9.5828452790000007</v>
      </c>
      <c r="AT203">
        <f t="shared" si="99"/>
        <v>9.6604486559999998</v>
      </c>
      <c r="AU203">
        <f t="shared" si="100"/>
        <v>9.343241901999999</v>
      </c>
      <c r="AV203">
        <f t="shared" si="101"/>
        <v>9.9971209509999994</v>
      </c>
    </row>
    <row r="204" spans="23:48" x14ac:dyDescent="0.3">
      <c r="W204">
        <v>2512.88733</v>
      </c>
      <c r="X204">
        <f t="shared" si="77"/>
        <v>11.785207057999999</v>
      </c>
      <c r="Y204">
        <f t="shared" si="78"/>
        <v>12.217984523999998</v>
      </c>
      <c r="Z204">
        <f t="shared" si="79"/>
        <v>11.584397194000001</v>
      </c>
      <c r="AA204">
        <f t="shared" si="80"/>
        <v>12.302050723000001</v>
      </c>
      <c r="AB204">
        <f t="shared" si="81"/>
        <v>11.245642262</v>
      </c>
      <c r="AC204">
        <f t="shared" si="82"/>
        <v>11.567653529000001</v>
      </c>
      <c r="AD204">
        <f t="shared" si="83"/>
        <v>9.0795352040000008</v>
      </c>
      <c r="AE204">
        <f t="shared" si="84"/>
        <v>9.7269788689999999</v>
      </c>
      <c r="AF204">
        <f t="shared" si="85"/>
        <v>16.667957780999998</v>
      </c>
      <c r="AG204">
        <f t="shared" si="86"/>
        <v>9.5214014029999987</v>
      </c>
      <c r="AH204">
        <f t="shared" si="87"/>
        <v>9.6605352040000003</v>
      </c>
      <c r="AI204">
        <f t="shared" si="88"/>
        <v>9.1713802720000004</v>
      </c>
      <c r="AJ204">
        <f t="shared" si="89"/>
        <v>10.294401402999998</v>
      </c>
      <c r="AK204">
        <f t="shared" si="90"/>
        <v>10.526978869000001</v>
      </c>
      <c r="AL204">
        <f t="shared" si="91"/>
        <v>9.221070408000001</v>
      </c>
      <c r="AM204">
        <f t="shared" si="92"/>
        <v>8.503316878999998</v>
      </c>
      <c r="AN204">
        <f t="shared" si="93"/>
        <v>9.8322464710000013</v>
      </c>
      <c r="AO204">
        <f t="shared" si="94"/>
        <v>9.5427816749999987</v>
      </c>
      <c r="AP204">
        <f t="shared" si="95"/>
        <v>10.205267601999999</v>
      </c>
      <c r="AQ204">
        <f t="shared" si="96"/>
        <v>9.3426478740000007</v>
      </c>
      <c r="AR204">
        <f t="shared" si="97"/>
        <v>9.6875140729999991</v>
      </c>
      <c r="AS204">
        <f t="shared" si="98"/>
        <v>9.5685140729999993</v>
      </c>
      <c r="AT204">
        <f t="shared" si="99"/>
        <v>9.6483802720000007</v>
      </c>
      <c r="AU204">
        <f t="shared" si="100"/>
        <v>9.326647873999999</v>
      </c>
      <c r="AV204">
        <f t="shared" si="101"/>
        <v>9.9888239369999994</v>
      </c>
    </row>
    <row r="205" spans="23:48" x14ac:dyDescent="0.3">
      <c r="W205">
        <v>2520.4311899999998</v>
      </c>
      <c r="X205">
        <f t="shared" si="77"/>
        <v>11.804821093999998</v>
      </c>
      <c r="Y205">
        <f t="shared" si="78"/>
        <v>12.239107332</v>
      </c>
      <c r="Z205">
        <f t="shared" si="79"/>
        <v>11.597976142</v>
      </c>
      <c r="AA205">
        <f t="shared" si="80"/>
        <v>12.325436689</v>
      </c>
      <c r="AB205">
        <f t="shared" si="81"/>
        <v>11.256203665999999</v>
      </c>
      <c r="AC205">
        <f t="shared" si="82"/>
        <v>11.577460546999999</v>
      </c>
      <c r="AD205">
        <f t="shared" si="83"/>
        <v>9.0704825720000013</v>
      </c>
      <c r="AE205">
        <f t="shared" si="84"/>
        <v>9.7216981670000013</v>
      </c>
      <c r="AF205">
        <f t="shared" si="85"/>
        <v>16.710957782999998</v>
      </c>
      <c r="AG205">
        <f t="shared" si="86"/>
        <v>9.5146119289999991</v>
      </c>
      <c r="AH205">
        <f t="shared" si="87"/>
        <v>9.6514825720000008</v>
      </c>
      <c r="AI205">
        <f t="shared" si="88"/>
        <v>9.1593100960000005</v>
      </c>
      <c r="AJ205">
        <f t="shared" si="89"/>
        <v>10.287611928999999</v>
      </c>
      <c r="AK205">
        <f t="shared" si="90"/>
        <v>10.521698167</v>
      </c>
      <c r="AL205">
        <f t="shared" si="91"/>
        <v>9.202965144000002</v>
      </c>
      <c r="AM205">
        <f t="shared" si="92"/>
        <v>8.4754045969999989</v>
      </c>
      <c r="AN205">
        <f t="shared" si="93"/>
        <v>9.8224394530000012</v>
      </c>
      <c r="AO205">
        <f t="shared" si="94"/>
        <v>9.523922025000001</v>
      </c>
      <c r="AP205">
        <f t="shared" si="95"/>
        <v>10.200741286</v>
      </c>
      <c r="AQ205">
        <f t="shared" si="96"/>
        <v>9.3260513819999993</v>
      </c>
      <c r="AR205">
        <f t="shared" si="97"/>
        <v>9.6731807389999993</v>
      </c>
      <c r="AS205">
        <f t="shared" si="98"/>
        <v>9.5541807389999995</v>
      </c>
      <c r="AT205">
        <f t="shared" si="99"/>
        <v>9.6363100960000008</v>
      </c>
      <c r="AU205">
        <f t="shared" si="100"/>
        <v>9.310051382000001</v>
      </c>
      <c r="AV205">
        <f t="shared" si="101"/>
        <v>9.9805256910000004</v>
      </c>
    </row>
    <row r="206" spans="23:48" x14ac:dyDescent="0.3">
      <c r="W206">
        <v>2527.9761800000001</v>
      </c>
      <c r="X206">
        <f t="shared" si="77"/>
        <v>11.824438067999999</v>
      </c>
      <c r="Y206">
        <f t="shared" si="78"/>
        <v>12.260233304</v>
      </c>
      <c r="Z206">
        <f t="shared" si="79"/>
        <v>11.611557124000001</v>
      </c>
      <c r="AA206">
        <f t="shared" si="80"/>
        <v>12.348826158000001</v>
      </c>
      <c r="AB206">
        <f t="shared" si="81"/>
        <v>11.266766651999999</v>
      </c>
      <c r="AC206">
        <f t="shared" si="82"/>
        <v>11.587269034</v>
      </c>
      <c r="AD206">
        <f t="shared" si="83"/>
        <v>9.0614285840000015</v>
      </c>
      <c r="AE206">
        <f t="shared" si="84"/>
        <v>9.7164166740000013</v>
      </c>
      <c r="AF206">
        <f t="shared" si="85"/>
        <v>16.753964226000001</v>
      </c>
      <c r="AG206">
        <f t="shared" si="86"/>
        <v>9.5078214379999988</v>
      </c>
      <c r="AH206">
        <f t="shared" si="87"/>
        <v>9.642428584000001</v>
      </c>
      <c r="AI206">
        <f t="shared" si="88"/>
        <v>9.1472381120000001</v>
      </c>
      <c r="AJ206">
        <f t="shared" si="89"/>
        <v>10.280821437999998</v>
      </c>
      <c r="AK206">
        <f t="shared" si="90"/>
        <v>10.516416674</v>
      </c>
      <c r="AL206">
        <f t="shared" si="91"/>
        <v>9.1848571680000006</v>
      </c>
      <c r="AM206">
        <f t="shared" si="92"/>
        <v>8.4474881339999968</v>
      </c>
      <c r="AN206">
        <f t="shared" si="93"/>
        <v>9.8126309660000004</v>
      </c>
      <c r="AO206">
        <f t="shared" si="94"/>
        <v>9.5050595499999986</v>
      </c>
      <c r="AP206">
        <f t="shared" si="95"/>
        <v>10.196214291999999</v>
      </c>
      <c r="AQ206">
        <f t="shared" si="96"/>
        <v>9.309452404</v>
      </c>
      <c r="AR206">
        <f t="shared" si="97"/>
        <v>9.6588452579999995</v>
      </c>
      <c r="AS206">
        <f t="shared" si="98"/>
        <v>9.5398452579999997</v>
      </c>
      <c r="AT206">
        <f t="shared" si="99"/>
        <v>9.6242381120000005</v>
      </c>
      <c r="AU206">
        <f t="shared" si="100"/>
        <v>9.2934524039999999</v>
      </c>
      <c r="AV206">
        <f t="shared" si="101"/>
        <v>9.9722262019999999</v>
      </c>
    </row>
    <row r="207" spans="23:48" x14ac:dyDescent="0.3">
      <c r="W207">
        <v>2535.5222800000001</v>
      </c>
      <c r="X207">
        <f t="shared" si="77"/>
        <v>11.844057928</v>
      </c>
      <c r="Y207">
        <f t="shared" si="78"/>
        <v>12.281362384000001</v>
      </c>
      <c r="Z207">
        <f t="shared" si="79"/>
        <v>11.625140104</v>
      </c>
      <c r="AA207">
        <f t="shared" si="80"/>
        <v>12.372219068</v>
      </c>
      <c r="AB207">
        <f t="shared" si="81"/>
        <v>11.277331192</v>
      </c>
      <c r="AC207">
        <f t="shared" si="82"/>
        <v>11.597078964000001</v>
      </c>
      <c r="AD207">
        <f t="shared" si="83"/>
        <v>9.0523732639999999</v>
      </c>
      <c r="AE207">
        <f t="shared" si="84"/>
        <v>9.7111344040000009</v>
      </c>
      <c r="AF207">
        <f t="shared" si="85"/>
        <v>16.796976996000001</v>
      </c>
      <c r="AG207">
        <f t="shared" si="86"/>
        <v>9.5010299479999993</v>
      </c>
      <c r="AH207">
        <f t="shared" si="87"/>
        <v>9.6333732639999994</v>
      </c>
      <c r="AI207">
        <f t="shared" si="88"/>
        <v>9.1351643520000003</v>
      </c>
      <c r="AJ207">
        <f t="shared" si="89"/>
        <v>10.274029947999999</v>
      </c>
      <c r="AK207">
        <f t="shared" si="90"/>
        <v>10.511134404</v>
      </c>
      <c r="AL207">
        <f t="shared" si="91"/>
        <v>9.1667465280000009</v>
      </c>
      <c r="AM207">
        <f t="shared" si="92"/>
        <v>8.4195675639999976</v>
      </c>
      <c r="AN207">
        <f t="shared" si="93"/>
        <v>9.802821036000001</v>
      </c>
      <c r="AO207">
        <f t="shared" si="94"/>
        <v>9.4861942999999975</v>
      </c>
      <c r="AP207">
        <f t="shared" si="95"/>
        <v>10.191686632</v>
      </c>
      <c r="AQ207">
        <f t="shared" si="96"/>
        <v>9.2928509840000011</v>
      </c>
      <c r="AR207">
        <f t="shared" si="97"/>
        <v>9.6445076679999993</v>
      </c>
      <c r="AS207">
        <f t="shared" si="98"/>
        <v>9.5255076679999995</v>
      </c>
      <c r="AT207">
        <f t="shared" si="99"/>
        <v>9.6121643520000006</v>
      </c>
      <c r="AU207">
        <f t="shared" si="100"/>
        <v>9.2768509839999993</v>
      </c>
      <c r="AV207">
        <f t="shared" si="101"/>
        <v>9.9639254919999996</v>
      </c>
    </row>
    <row r="208" spans="23:48" x14ac:dyDescent="0.3">
      <c r="W208">
        <v>2543.0695000000001</v>
      </c>
      <c r="X208">
        <f t="shared" si="77"/>
        <v>11.8636807</v>
      </c>
      <c r="Y208">
        <f t="shared" si="78"/>
        <v>12.302494599999999</v>
      </c>
      <c r="Z208">
        <f t="shared" si="79"/>
        <v>11.6387251</v>
      </c>
      <c r="AA208">
        <f t="shared" si="80"/>
        <v>12.395615450000001</v>
      </c>
      <c r="AB208">
        <f t="shared" si="81"/>
        <v>11.287897300000001</v>
      </c>
      <c r="AC208">
        <f t="shared" si="82"/>
        <v>11.60689035</v>
      </c>
      <c r="AD208">
        <f t="shared" si="83"/>
        <v>9.0433166000000007</v>
      </c>
      <c r="AE208">
        <f t="shared" si="84"/>
        <v>9.7058513499999997</v>
      </c>
      <c r="AF208">
        <f t="shared" si="85"/>
        <v>16.839996150000001</v>
      </c>
      <c r="AG208">
        <f t="shared" si="86"/>
        <v>9.49423745</v>
      </c>
      <c r="AH208">
        <f t="shared" si="87"/>
        <v>9.6243166000000002</v>
      </c>
      <c r="AI208">
        <f t="shared" si="88"/>
        <v>9.1230887999999997</v>
      </c>
      <c r="AJ208">
        <f t="shared" si="89"/>
        <v>10.26723745</v>
      </c>
      <c r="AK208">
        <f t="shared" si="90"/>
        <v>10.50585135</v>
      </c>
      <c r="AL208">
        <f t="shared" si="91"/>
        <v>9.1486332000000008</v>
      </c>
      <c r="AM208">
        <f t="shared" si="92"/>
        <v>8.3916428499999984</v>
      </c>
      <c r="AN208">
        <f t="shared" si="93"/>
        <v>9.7930096500000001</v>
      </c>
      <c r="AO208">
        <f t="shared" si="94"/>
        <v>9.4673262499999993</v>
      </c>
      <c r="AP208">
        <f t="shared" si="95"/>
        <v>10.1871583</v>
      </c>
      <c r="AQ208">
        <f t="shared" si="96"/>
        <v>9.2762470999999991</v>
      </c>
      <c r="AR208">
        <f t="shared" si="97"/>
        <v>9.6301679500000006</v>
      </c>
      <c r="AS208">
        <f t="shared" si="98"/>
        <v>9.5111679500000008</v>
      </c>
      <c r="AT208">
        <f t="shared" si="99"/>
        <v>9.6000888</v>
      </c>
      <c r="AU208">
        <f t="shared" si="100"/>
        <v>9.2602471000000008</v>
      </c>
      <c r="AV208">
        <f t="shared" si="101"/>
        <v>9.9556235500000003</v>
      </c>
    </row>
    <row r="209" spans="23:48" x14ac:dyDescent="0.3">
      <c r="W209">
        <v>2550.6178500000001</v>
      </c>
      <c r="X209">
        <f t="shared" si="77"/>
        <v>11.883306409999999</v>
      </c>
      <c r="Y209">
        <f t="shared" si="78"/>
        <v>12.32362998</v>
      </c>
      <c r="Z209">
        <f t="shared" si="79"/>
        <v>11.65231213</v>
      </c>
      <c r="AA209">
        <f t="shared" si="80"/>
        <v>12.419015335000001</v>
      </c>
      <c r="AB209">
        <f t="shared" si="81"/>
        <v>11.298464989999999</v>
      </c>
      <c r="AC209">
        <f t="shared" si="82"/>
        <v>11.616703205</v>
      </c>
      <c r="AD209">
        <f t="shared" si="83"/>
        <v>9.0342585800000013</v>
      </c>
      <c r="AE209">
        <f t="shared" si="84"/>
        <v>9.7005675050000004</v>
      </c>
      <c r="AF209">
        <f t="shared" si="85"/>
        <v>16.883021745000001</v>
      </c>
      <c r="AG209">
        <f t="shared" si="86"/>
        <v>9.4874439349999999</v>
      </c>
      <c r="AH209">
        <f t="shared" si="87"/>
        <v>9.6152585800000008</v>
      </c>
      <c r="AI209">
        <f t="shared" si="88"/>
        <v>9.1110114399999986</v>
      </c>
      <c r="AJ209">
        <f t="shared" si="89"/>
        <v>10.260443935</v>
      </c>
      <c r="AK209">
        <f t="shared" si="90"/>
        <v>10.500567504999999</v>
      </c>
      <c r="AL209">
        <f t="shared" si="91"/>
        <v>9.1305171600000001</v>
      </c>
      <c r="AM209">
        <f t="shared" si="92"/>
        <v>8.3637139549999979</v>
      </c>
      <c r="AN209">
        <f t="shared" si="93"/>
        <v>9.7831967950000003</v>
      </c>
      <c r="AO209">
        <f t="shared" si="94"/>
        <v>9.4484553749999982</v>
      </c>
      <c r="AP209">
        <f t="shared" si="95"/>
        <v>10.18262929</v>
      </c>
      <c r="AQ209">
        <f t="shared" si="96"/>
        <v>9.259640730000001</v>
      </c>
      <c r="AR209">
        <f t="shared" si="97"/>
        <v>9.6158260849999984</v>
      </c>
      <c r="AS209">
        <f t="shared" si="98"/>
        <v>9.4968260849999986</v>
      </c>
      <c r="AT209">
        <f t="shared" si="99"/>
        <v>9.5880114399999989</v>
      </c>
      <c r="AU209">
        <f t="shared" si="100"/>
        <v>9.2436407299999992</v>
      </c>
      <c r="AV209">
        <f t="shared" si="101"/>
        <v>9.9473203649999995</v>
      </c>
    </row>
    <row r="210" spans="23:48" x14ac:dyDescent="0.3">
      <c r="W210">
        <v>2558.1673099999998</v>
      </c>
      <c r="X210">
        <f t="shared" si="77"/>
        <v>11.902935006</v>
      </c>
      <c r="Y210">
        <f t="shared" si="78"/>
        <v>12.344768467999998</v>
      </c>
      <c r="Z210">
        <f t="shared" si="79"/>
        <v>11.665901158</v>
      </c>
      <c r="AA210">
        <f t="shared" si="80"/>
        <v>12.442418661</v>
      </c>
      <c r="AB210">
        <f t="shared" si="81"/>
        <v>11.309034233999999</v>
      </c>
      <c r="AC210">
        <f t="shared" si="82"/>
        <v>11.626517503000001</v>
      </c>
      <c r="AD210">
        <f t="shared" si="83"/>
        <v>9.0251992280000017</v>
      </c>
      <c r="AE210">
        <f t="shared" si="84"/>
        <v>9.6952828830000009</v>
      </c>
      <c r="AF210">
        <f t="shared" si="85"/>
        <v>16.926053666999998</v>
      </c>
      <c r="AG210">
        <f t="shared" si="86"/>
        <v>9.480649420999999</v>
      </c>
      <c r="AH210">
        <f t="shared" si="87"/>
        <v>9.6061992280000013</v>
      </c>
      <c r="AI210">
        <f t="shared" si="88"/>
        <v>9.0989323039999999</v>
      </c>
      <c r="AJ210">
        <f t="shared" si="89"/>
        <v>10.253649420999999</v>
      </c>
      <c r="AK210">
        <f t="shared" si="90"/>
        <v>10.495282883</v>
      </c>
      <c r="AL210">
        <f t="shared" si="91"/>
        <v>9.1123984560000011</v>
      </c>
      <c r="AM210">
        <f t="shared" si="92"/>
        <v>8.3357809529999987</v>
      </c>
      <c r="AN210">
        <f t="shared" si="93"/>
        <v>9.7733824970000001</v>
      </c>
      <c r="AO210">
        <f t="shared" si="94"/>
        <v>9.4295817249999985</v>
      </c>
      <c r="AP210">
        <f t="shared" si="95"/>
        <v>10.178099613999999</v>
      </c>
      <c r="AQ210">
        <f t="shared" si="96"/>
        <v>9.2430319179999998</v>
      </c>
      <c r="AR210">
        <f t="shared" si="97"/>
        <v>9.6014821109999993</v>
      </c>
      <c r="AS210">
        <f t="shared" si="98"/>
        <v>9.4824821109999995</v>
      </c>
      <c r="AT210">
        <f t="shared" si="99"/>
        <v>9.5759323040000002</v>
      </c>
      <c r="AU210">
        <f t="shared" si="100"/>
        <v>9.2270319180000016</v>
      </c>
      <c r="AV210">
        <f t="shared" si="101"/>
        <v>9.9390159590000007</v>
      </c>
    </row>
    <row r="211" spans="23:48" x14ac:dyDescent="0.3">
      <c r="W211">
        <v>2565.7179000000001</v>
      </c>
      <c r="X211">
        <f t="shared" si="77"/>
        <v>11.922566539999998</v>
      </c>
      <c r="Y211">
        <f t="shared" si="78"/>
        <v>12.365910119999999</v>
      </c>
      <c r="Z211">
        <f t="shared" si="79"/>
        <v>11.67949222</v>
      </c>
      <c r="AA211">
        <f t="shared" si="80"/>
        <v>12.46582549</v>
      </c>
      <c r="AB211">
        <f t="shared" si="81"/>
        <v>11.319605060000001</v>
      </c>
      <c r="AC211">
        <f t="shared" si="82"/>
        <v>11.63633327</v>
      </c>
      <c r="AD211">
        <f t="shared" si="83"/>
        <v>9.0161385200000002</v>
      </c>
      <c r="AE211">
        <f t="shared" si="84"/>
        <v>9.6899974700000016</v>
      </c>
      <c r="AF211">
        <f t="shared" si="85"/>
        <v>16.969092029999999</v>
      </c>
      <c r="AG211">
        <f t="shared" si="86"/>
        <v>9.4738538899999991</v>
      </c>
      <c r="AH211">
        <f t="shared" si="87"/>
        <v>9.5971385199999997</v>
      </c>
      <c r="AI211">
        <f t="shared" si="88"/>
        <v>9.0868513600000007</v>
      </c>
      <c r="AJ211">
        <f t="shared" si="89"/>
        <v>10.246853889999999</v>
      </c>
      <c r="AK211">
        <f t="shared" si="90"/>
        <v>10.489997469999999</v>
      </c>
      <c r="AL211">
        <f t="shared" si="91"/>
        <v>9.0942770400000015</v>
      </c>
      <c r="AM211">
        <f t="shared" si="92"/>
        <v>8.3078437699999981</v>
      </c>
      <c r="AN211">
        <f t="shared" si="93"/>
        <v>9.7635667300000009</v>
      </c>
      <c r="AO211">
        <f t="shared" si="94"/>
        <v>9.4107052499999995</v>
      </c>
      <c r="AP211">
        <f t="shared" si="95"/>
        <v>10.173569259999999</v>
      </c>
      <c r="AQ211">
        <f t="shared" si="96"/>
        <v>9.226420619999999</v>
      </c>
      <c r="AR211">
        <f t="shared" si="97"/>
        <v>9.5871359900000002</v>
      </c>
      <c r="AS211">
        <f t="shared" si="98"/>
        <v>9.4681359900000004</v>
      </c>
      <c r="AT211">
        <f t="shared" si="99"/>
        <v>9.563851360000001</v>
      </c>
      <c r="AU211">
        <f t="shared" si="100"/>
        <v>9.2104206200000007</v>
      </c>
      <c r="AV211">
        <f t="shared" si="101"/>
        <v>9.9307103100000003</v>
      </c>
    </row>
    <row r="212" spans="23:48" x14ac:dyDescent="0.3">
      <c r="W212">
        <v>2573.2696099999998</v>
      </c>
      <c r="X212">
        <f t="shared" si="77"/>
        <v>11.942200986</v>
      </c>
      <c r="Y212">
        <f t="shared" si="78"/>
        <v>12.387054908</v>
      </c>
      <c r="Z212">
        <f t="shared" si="79"/>
        <v>11.693085298</v>
      </c>
      <c r="AA212">
        <f t="shared" si="80"/>
        <v>12.489235790999999</v>
      </c>
      <c r="AB212">
        <f t="shared" si="81"/>
        <v>11.330177453999999</v>
      </c>
      <c r="AC212">
        <f t="shared" si="82"/>
        <v>11.646150493</v>
      </c>
      <c r="AD212">
        <f t="shared" si="83"/>
        <v>9.0070764680000011</v>
      </c>
      <c r="AE212">
        <f t="shared" si="84"/>
        <v>9.6847112730000013</v>
      </c>
      <c r="AF212">
        <f t="shared" si="85"/>
        <v>17.012136777000002</v>
      </c>
      <c r="AG212">
        <f t="shared" si="86"/>
        <v>9.4670573509999993</v>
      </c>
      <c r="AH212">
        <f t="shared" si="87"/>
        <v>9.5880764680000006</v>
      </c>
      <c r="AI212">
        <f t="shared" si="88"/>
        <v>9.0747686240000007</v>
      </c>
      <c r="AJ212">
        <f t="shared" si="89"/>
        <v>10.240057350999999</v>
      </c>
      <c r="AK212">
        <f t="shared" si="90"/>
        <v>10.484711273</v>
      </c>
      <c r="AL212">
        <f t="shared" si="91"/>
        <v>9.0761529360000015</v>
      </c>
      <c r="AM212">
        <f t="shared" si="92"/>
        <v>8.2799024429999992</v>
      </c>
      <c r="AN212">
        <f t="shared" si="93"/>
        <v>9.7537495070000002</v>
      </c>
      <c r="AO212">
        <f t="shared" si="94"/>
        <v>9.3918259749999997</v>
      </c>
      <c r="AP212">
        <f t="shared" si="95"/>
        <v>10.169038233999999</v>
      </c>
      <c r="AQ212">
        <f t="shared" si="96"/>
        <v>9.2098068580000003</v>
      </c>
      <c r="AR212">
        <f t="shared" si="97"/>
        <v>9.5727877409999991</v>
      </c>
      <c r="AS212">
        <f t="shared" si="98"/>
        <v>9.4537877409999993</v>
      </c>
      <c r="AT212">
        <f t="shared" si="99"/>
        <v>9.551768624000001</v>
      </c>
      <c r="AU212">
        <f t="shared" si="100"/>
        <v>9.1938068580000003</v>
      </c>
      <c r="AV212">
        <f t="shared" si="101"/>
        <v>9.9224034289999992</v>
      </c>
    </row>
    <row r="213" spans="23:48" x14ac:dyDescent="0.3">
      <c r="W213">
        <v>2580.8224300000002</v>
      </c>
      <c r="X213">
        <f t="shared" si="77"/>
        <v>11.961838318</v>
      </c>
      <c r="Y213">
        <f t="shared" si="78"/>
        <v>12.408202804</v>
      </c>
      <c r="Z213">
        <f t="shared" si="79"/>
        <v>11.706680374000001</v>
      </c>
      <c r="AA213">
        <f t="shared" si="80"/>
        <v>12.512649533000001</v>
      </c>
      <c r="AB213">
        <f t="shared" si="81"/>
        <v>11.340751402</v>
      </c>
      <c r="AC213">
        <f t="shared" si="82"/>
        <v>11.655969159000001</v>
      </c>
      <c r="AD213">
        <f t="shared" si="83"/>
        <v>8.9980130840000001</v>
      </c>
      <c r="AE213">
        <f t="shared" si="84"/>
        <v>9.6794242990000008</v>
      </c>
      <c r="AF213">
        <f t="shared" si="85"/>
        <v>17.055187850999999</v>
      </c>
      <c r="AG213">
        <f t="shared" si="86"/>
        <v>9.4602598130000004</v>
      </c>
      <c r="AH213">
        <f t="shared" si="87"/>
        <v>9.5790130839999996</v>
      </c>
      <c r="AI213">
        <f t="shared" si="88"/>
        <v>9.0626841119999995</v>
      </c>
      <c r="AJ213">
        <f t="shared" si="89"/>
        <v>10.233259813</v>
      </c>
      <c r="AK213">
        <f t="shared" si="90"/>
        <v>10.479424299</v>
      </c>
      <c r="AL213">
        <f t="shared" si="91"/>
        <v>9.0580261680000014</v>
      </c>
      <c r="AM213">
        <f t="shared" si="92"/>
        <v>8.2519570089999981</v>
      </c>
      <c r="AN213">
        <f t="shared" si="93"/>
        <v>9.743930841000001</v>
      </c>
      <c r="AO213">
        <f t="shared" si="94"/>
        <v>9.3729439249999977</v>
      </c>
      <c r="AP213">
        <f t="shared" si="95"/>
        <v>10.164506542</v>
      </c>
      <c r="AQ213">
        <f t="shared" si="96"/>
        <v>9.1931906539999986</v>
      </c>
      <c r="AR213">
        <f t="shared" si="97"/>
        <v>9.5584373829999993</v>
      </c>
      <c r="AS213">
        <f t="shared" si="98"/>
        <v>9.4394373829999996</v>
      </c>
      <c r="AT213">
        <f t="shared" si="99"/>
        <v>9.5396841119999998</v>
      </c>
      <c r="AU213">
        <f t="shared" si="100"/>
        <v>9.1771906540000003</v>
      </c>
      <c r="AV213">
        <f t="shared" si="101"/>
        <v>9.9140953270000001</v>
      </c>
    </row>
    <row r="214" spans="23:48" x14ac:dyDescent="0.3">
      <c r="W214">
        <v>2588.3763800000002</v>
      </c>
      <c r="X214">
        <f t="shared" si="77"/>
        <v>11.981478588</v>
      </c>
      <c r="Y214">
        <f t="shared" si="78"/>
        <v>12.429353863999999</v>
      </c>
      <c r="Z214">
        <f t="shared" si="79"/>
        <v>11.720277484</v>
      </c>
      <c r="AA214">
        <f t="shared" si="80"/>
        <v>12.536066778</v>
      </c>
      <c r="AB214">
        <f t="shared" si="81"/>
        <v>11.351326931999999</v>
      </c>
      <c r="AC214">
        <f t="shared" si="82"/>
        <v>11.665789294</v>
      </c>
      <c r="AD214">
        <f t="shared" si="83"/>
        <v>8.9889483440000006</v>
      </c>
      <c r="AE214">
        <f t="shared" si="84"/>
        <v>9.6741365340000005</v>
      </c>
      <c r="AF214">
        <f t="shared" si="85"/>
        <v>17.098245366</v>
      </c>
      <c r="AG214">
        <f t="shared" si="86"/>
        <v>9.453461257999999</v>
      </c>
      <c r="AH214">
        <f t="shared" si="87"/>
        <v>9.5699483440000002</v>
      </c>
      <c r="AI214">
        <f t="shared" si="88"/>
        <v>9.0505977919999996</v>
      </c>
      <c r="AJ214">
        <f t="shared" si="89"/>
        <v>10.226461257999999</v>
      </c>
      <c r="AK214">
        <f t="shared" si="90"/>
        <v>10.474136533999999</v>
      </c>
      <c r="AL214">
        <f t="shared" si="91"/>
        <v>9.0398966880000007</v>
      </c>
      <c r="AM214">
        <f t="shared" si="92"/>
        <v>8.2240073939999974</v>
      </c>
      <c r="AN214">
        <f t="shared" si="93"/>
        <v>9.7341107059999992</v>
      </c>
      <c r="AO214">
        <f t="shared" si="94"/>
        <v>9.35405905</v>
      </c>
      <c r="AP214">
        <f t="shared" si="95"/>
        <v>10.159974171999998</v>
      </c>
      <c r="AQ214">
        <f t="shared" si="96"/>
        <v>9.1765719640000007</v>
      </c>
      <c r="AR214">
        <f t="shared" si="97"/>
        <v>9.5440848779999996</v>
      </c>
      <c r="AS214">
        <f t="shared" si="98"/>
        <v>9.4250848779999998</v>
      </c>
      <c r="AT214">
        <f t="shared" si="99"/>
        <v>9.5275977919999999</v>
      </c>
      <c r="AU214">
        <f t="shared" si="100"/>
        <v>9.160571963999999</v>
      </c>
      <c r="AV214">
        <f t="shared" si="101"/>
        <v>9.9057859819999994</v>
      </c>
    </row>
    <row r="215" spans="23:48" x14ac:dyDescent="0.3">
      <c r="W215">
        <v>2595.93145</v>
      </c>
      <c r="X215">
        <f t="shared" si="77"/>
        <v>12.001121769999999</v>
      </c>
      <c r="Y215">
        <f t="shared" si="78"/>
        <v>12.450508060000001</v>
      </c>
      <c r="Z215">
        <f t="shared" si="79"/>
        <v>11.733876609999999</v>
      </c>
      <c r="AA215">
        <f t="shared" si="80"/>
        <v>12.559487495000001</v>
      </c>
      <c r="AB215">
        <f t="shared" si="81"/>
        <v>11.36190403</v>
      </c>
      <c r="AC215">
        <f t="shared" si="82"/>
        <v>11.675610885000001</v>
      </c>
      <c r="AD215">
        <f t="shared" si="83"/>
        <v>8.9798822600000001</v>
      </c>
      <c r="AE215">
        <f t="shared" si="84"/>
        <v>9.6688479850000011</v>
      </c>
      <c r="AF215">
        <f t="shared" si="85"/>
        <v>17.141309265</v>
      </c>
      <c r="AG215">
        <f t="shared" si="86"/>
        <v>9.4466616949999995</v>
      </c>
      <c r="AH215">
        <f t="shared" si="87"/>
        <v>9.5608822599999996</v>
      </c>
      <c r="AI215">
        <f t="shared" si="88"/>
        <v>9.0385096800000007</v>
      </c>
      <c r="AJ215">
        <f t="shared" si="89"/>
        <v>10.219661694999999</v>
      </c>
      <c r="AK215">
        <f t="shared" si="90"/>
        <v>10.468847985</v>
      </c>
      <c r="AL215">
        <f t="shared" si="91"/>
        <v>9.0217645200000014</v>
      </c>
      <c r="AM215">
        <f t="shared" si="92"/>
        <v>8.1960536349999984</v>
      </c>
      <c r="AN215">
        <f t="shared" si="93"/>
        <v>9.7242891150000013</v>
      </c>
      <c r="AO215">
        <f t="shared" si="94"/>
        <v>9.3351713749999981</v>
      </c>
      <c r="AP215">
        <f t="shared" si="95"/>
        <v>10.15544113</v>
      </c>
      <c r="AQ215">
        <f t="shared" si="96"/>
        <v>9.1599508099999998</v>
      </c>
      <c r="AR215">
        <f t="shared" si="97"/>
        <v>9.5297302449999997</v>
      </c>
      <c r="AS215">
        <f t="shared" si="98"/>
        <v>9.4107302449999999</v>
      </c>
      <c r="AT215">
        <f t="shared" si="99"/>
        <v>9.515509680000001</v>
      </c>
      <c r="AU215">
        <f t="shared" si="100"/>
        <v>9.1439508099999998</v>
      </c>
      <c r="AV215">
        <f t="shared" si="101"/>
        <v>9.8974754049999998</v>
      </c>
    </row>
    <row r="216" spans="23:48" x14ac:dyDescent="0.3">
      <c r="W216">
        <v>2603.4876300000001</v>
      </c>
      <c r="X216">
        <f t="shared" si="77"/>
        <v>12.020767837999999</v>
      </c>
      <c r="Y216">
        <f t="shared" si="78"/>
        <v>12.471665364</v>
      </c>
      <c r="Z216">
        <f t="shared" si="79"/>
        <v>11.747477734</v>
      </c>
      <c r="AA216">
        <f t="shared" si="80"/>
        <v>12.582911653</v>
      </c>
      <c r="AB216">
        <f t="shared" si="81"/>
        <v>11.372482681999999</v>
      </c>
      <c r="AC216">
        <f t="shared" si="82"/>
        <v>11.685433919000001</v>
      </c>
      <c r="AD216">
        <f t="shared" si="83"/>
        <v>8.9708148440000013</v>
      </c>
      <c r="AE216">
        <f t="shared" si="84"/>
        <v>9.6635586590000013</v>
      </c>
      <c r="AF216">
        <f t="shared" si="85"/>
        <v>17.184379491000001</v>
      </c>
      <c r="AG216">
        <f t="shared" si="86"/>
        <v>9.4398611329999991</v>
      </c>
      <c r="AH216">
        <f t="shared" si="87"/>
        <v>9.5518148440000008</v>
      </c>
      <c r="AI216">
        <f t="shared" si="88"/>
        <v>9.0264197919999987</v>
      </c>
      <c r="AJ216">
        <f t="shared" si="89"/>
        <v>10.212861132999999</v>
      </c>
      <c r="AK216">
        <f t="shared" si="90"/>
        <v>10.463558659</v>
      </c>
      <c r="AL216">
        <f t="shared" si="91"/>
        <v>9.0036296880000002</v>
      </c>
      <c r="AM216">
        <f t="shared" si="92"/>
        <v>8.1680957689999971</v>
      </c>
      <c r="AN216">
        <f t="shared" si="93"/>
        <v>9.7144660810000012</v>
      </c>
      <c r="AO216">
        <f t="shared" si="94"/>
        <v>9.3162809249999992</v>
      </c>
      <c r="AP216">
        <f t="shared" si="95"/>
        <v>10.150907422</v>
      </c>
      <c r="AQ216">
        <f t="shared" si="96"/>
        <v>9.1433272139999993</v>
      </c>
      <c r="AR216">
        <f t="shared" si="97"/>
        <v>9.5153735029999993</v>
      </c>
      <c r="AS216">
        <f t="shared" si="98"/>
        <v>9.3963735029999995</v>
      </c>
      <c r="AT216">
        <f t="shared" si="99"/>
        <v>9.503419791999999</v>
      </c>
      <c r="AU216">
        <f t="shared" si="100"/>
        <v>9.127327214000001</v>
      </c>
      <c r="AV216">
        <f t="shared" si="101"/>
        <v>9.8891636070000004</v>
      </c>
    </row>
    <row r="217" spans="23:48" x14ac:dyDescent="0.3">
      <c r="W217">
        <v>2611.0449400000002</v>
      </c>
      <c r="X217">
        <f t="shared" si="77"/>
        <v>12.040416843999999</v>
      </c>
      <c r="Y217">
        <f t="shared" si="78"/>
        <v>12.492825832000001</v>
      </c>
      <c r="Z217">
        <f t="shared" si="79"/>
        <v>11.761080892000001</v>
      </c>
      <c r="AA217">
        <f t="shared" si="80"/>
        <v>12.606339314000001</v>
      </c>
      <c r="AB217">
        <f t="shared" si="81"/>
        <v>11.383062916</v>
      </c>
      <c r="AC217">
        <f t="shared" si="82"/>
        <v>11.695258422</v>
      </c>
      <c r="AD217">
        <f t="shared" si="83"/>
        <v>8.9617460720000004</v>
      </c>
      <c r="AE217">
        <f t="shared" si="84"/>
        <v>9.6582685420000001</v>
      </c>
      <c r="AF217">
        <f t="shared" si="85"/>
        <v>17.227456158000003</v>
      </c>
      <c r="AG217">
        <f t="shared" si="86"/>
        <v>9.4330595539999997</v>
      </c>
      <c r="AH217">
        <f t="shared" si="87"/>
        <v>9.5427460719999999</v>
      </c>
      <c r="AI217">
        <f t="shared" si="88"/>
        <v>9.0143280959999998</v>
      </c>
      <c r="AJ217">
        <f t="shared" si="89"/>
        <v>10.206059553999999</v>
      </c>
      <c r="AK217">
        <f t="shared" si="90"/>
        <v>10.458268541999999</v>
      </c>
      <c r="AL217">
        <f t="shared" si="91"/>
        <v>8.985492144000002</v>
      </c>
      <c r="AM217">
        <f t="shared" si="92"/>
        <v>8.1401337219999963</v>
      </c>
      <c r="AN217">
        <f t="shared" si="93"/>
        <v>9.7046415780000004</v>
      </c>
      <c r="AO217">
        <f t="shared" si="94"/>
        <v>9.2973876499999974</v>
      </c>
      <c r="AP217">
        <f t="shared" si="95"/>
        <v>10.146373036</v>
      </c>
      <c r="AQ217">
        <f t="shared" si="96"/>
        <v>9.1267011320000009</v>
      </c>
      <c r="AR217">
        <f t="shared" si="97"/>
        <v>9.5010146139999989</v>
      </c>
      <c r="AS217">
        <f t="shared" si="98"/>
        <v>9.3820146139999991</v>
      </c>
      <c r="AT217">
        <f t="shared" si="99"/>
        <v>9.4913280960000002</v>
      </c>
      <c r="AU217">
        <f t="shared" si="100"/>
        <v>9.1107011319999991</v>
      </c>
      <c r="AV217">
        <f t="shared" si="101"/>
        <v>9.8808505659999994</v>
      </c>
    </row>
    <row r="218" spans="23:48" x14ac:dyDescent="0.3">
      <c r="W218">
        <v>2618.6033699999998</v>
      </c>
      <c r="X218">
        <f t="shared" si="77"/>
        <v>12.060068761999998</v>
      </c>
      <c r="Y218">
        <f t="shared" si="78"/>
        <v>12.513989435999999</v>
      </c>
      <c r="Z218">
        <f t="shared" si="79"/>
        <v>11.774686066000001</v>
      </c>
      <c r="AA218">
        <f t="shared" si="80"/>
        <v>12.629770446999999</v>
      </c>
      <c r="AB218">
        <f t="shared" si="81"/>
        <v>11.393644717999999</v>
      </c>
      <c r="AC218">
        <f t="shared" si="82"/>
        <v>11.705084380999999</v>
      </c>
      <c r="AD218">
        <f t="shared" si="83"/>
        <v>8.9526759560000002</v>
      </c>
      <c r="AE218">
        <f t="shared" si="84"/>
        <v>9.6529776410000014</v>
      </c>
      <c r="AF218">
        <f t="shared" si="85"/>
        <v>17.270539208999999</v>
      </c>
      <c r="AG218">
        <f t="shared" si="86"/>
        <v>9.4262569670000005</v>
      </c>
      <c r="AH218">
        <f t="shared" si="87"/>
        <v>9.5336759559999997</v>
      </c>
      <c r="AI218">
        <f t="shared" si="88"/>
        <v>9.0022346080000002</v>
      </c>
      <c r="AJ218">
        <f t="shared" si="89"/>
        <v>10.199256967</v>
      </c>
      <c r="AK218">
        <f t="shared" si="90"/>
        <v>10.452977641</v>
      </c>
      <c r="AL218">
        <f t="shared" si="91"/>
        <v>8.9673519120000016</v>
      </c>
      <c r="AM218">
        <f t="shared" si="92"/>
        <v>8.112167530999999</v>
      </c>
      <c r="AN218">
        <f t="shared" si="93"/>
        <v>9.6948156189999999</v>
      </c>
      <c r="AO218">
        <f t="shared" si="94"/>
        <v>9.2784915750000003</v>
      </c>
      <c r="AP218">
        <f t="shared" si="95"/>
        <v>10.141837978</v>
      </c>
      <c r="AQ218">
        <f t="shared" si="96"/>
        <v>9.1100725860000011</v>
      </c>
      <c r="AR218">
        <f t="shared" si="97"/>
        <v>9.4866535970000001</v>
      </c>
      <c r="AS218">
        <f t="shared" si="98"/>
        <v>9.3676535970000003</v>
      </c>
      <c r="AT218">
        <f t="shared" si="99"/>
        <v>9.4792346080000005</v>
      </c>
      <c r="AU218">
        <f t="shared" si="100"/>
        <v>9.0940725859999993</v>
      </c>
      <c r="AV218">
        <f t="shared" si="101"/>
        <v>9.8725362929999996</v>
      </c>
    </row>
    <row r="219" spans="23:48" x14ac:dyDescent="0.3">
      <c r="W219">
        <v>2626.1629200000002</v>
      </c>
      <c r="X219">
        <f t="shared" si="77"/>
        <v>12.079723592000001</v>
      </c>
      <c r="Y219">
        <f t="shared" si="78"/>
        <v>12.535156176000001</v>
      </c>
      <c r="Z219">
        <f t="shared" si="79"/>
        <v>11.788293255999999</v>
      </c>
      <c r="AA219">
        <f t="shared" si="80"/>
        <v>12.653205052000001</v>
      </c>
      <c r="AB219">
        <f t="shared" si="81"/>
        <v>11.404228088</v>
      </c>
      <c r="AC219">
        <f t="shared" si="82"/>
        <v>11.714911796000001</v>
      </c>
      <c r="AD219">
        <f t="shared" si="83"/>
        <v>8.9436044960000007</v>
      </c>
      <c r="AE219">
        <f t="shared" si="84"/>
        <v>9.6476859560000001</v>
      </c>
      <c r="AF219">
        <f t="shared" si="85"/>
        <v>17.313628644000001</v>
      </c>
      <c r="AG219">
        <f t="shared" si="86"/>
        <v>9.4194533719999995</v>
      </c>
      <c r="AH219">
        <f t="shared" si="87"/>
        <v>9.5246044960000003</v>
      </c>
      <c r="AI219">
        <f t="shared" si="88"/>
        <v>8.9901393279999997</v>
      </c>
      <c r="AJ219">
        <f t="shared" si="89"/>
        <v>10.192453371999999</v>
      </c>
      <c r="AK219">
        <f t="shared" si="90"/>
        <v>10.447685955999999</v>
      </c>
      <c r="AL219">
        <f t="shared" si="91"/>
        <v>8.9492089920000009</v>
      </c>
      <c r="AM219">
        <f t="shared" si="92"/>
        <v>8.0841971959999963</v>
      </c>
      <c r="AN219">
        <f t="shared" si="93"/>
        <v>9.6849882039999997</v>
      </c>
      <c r="AO219">
        <f t="shared" si="94"/>
        <v>9.2595926999999989</v>
      </c>
      <c r="AP219">
        <f t="shared" si="95"/>
        <v>10.137302247999999</v>
      </c>
      <c r="AQ219">
        <f t="shared" si="96"/>
        <v>9.093441576</v>
      </c>
      <c r="AR219">
        <f t="shared" si="97"/>
        <v>9.4722904519999993</v>
      </c>
      <c r="AS219">
        <f t="shared" si="98"/>
        <v>9.3532904519999995</v>
      </c>
      <c r="AT219">
        <f t="shared" si="99"/>
        <v>9.467139328</v>
      </c>
      <c r="AU219">
        <f t="shared" si="100"/>
        <v>9.077441576</v>
      </c>
      <c r="AV219">
        <f t="shared" si="101"/>
        <v>9.8642207880000008</v>
      </c>
    </row>
    <row r="220" spans="23:48" x14ac:dyDescent="0.3">
      <c r="W220">
        <v>2633.7235900000001</v>
      </c>
      <c r="X220">
        <f t="shared" si="77"/>
        <v>12.099381334</v>
      </c>
      <c r="Y220">
        <f t="shared" si="78"/>
        <v>12.556326051999999</v>
      </c>
      <c r="Z220">
        <f t="shared" si="79"/>
        <v>11.801902462000001</v>
      </c>
      <c r="AA220">
        <f t="shared" si="80"/>
        <v>12.676643129</v>
      </c>
      <c r="AB220">
        <f t="shared" si="81"/>
        <v>11.414813026000001</v>
      </c>
      <c r="AC220">
        <f t="shared" si="82"/>
        <v>11.724740667000001</v>
      </c>
      <c r="AD220">
        <f t="shared" si="83"/>
        <v>8.9345316920000002</v>
      </c>
      <c r="AE220">
        <f t="shared" si="84"/>
        <v>9.6423934869999997</v>
      </c>
      <c r="AF220">
        <f t="shared" si="85"/>
        <v>17.356724462999999</v>
      </c>
      <c r="AG220">
        <f t="shared" si="86"/>
        <v>9.4126487690000005</v>
      </c>
      <c r="AH220">
        <f t="shared" si="87"/>
        <v>9.5155316919999997</v>
      </c>
      <c r="AI220">
        <f t="shared" si="88"/>
        <v>8.9780422560000002</v>
      </c>
      <c r="AJ220">
        <f t="shared" si="89"/>
        <v>10.185648769</v>
      </c>
      <c r="AK220">
        <f t="shared" si="90"/>
        <v>10.442393487</v>
      </c>
      <c r="AL220">
        <f t="shared" si="91"/>
        <v>8.9310633840000015</v>
      </c>
      <c r="AM220">
        <f t="shared" si="92"/>
        <v>8.0562227169999971</v>
      </c>
      <c r="AN220">
        <f t="shared" si="93"/>
        <v>9.6751593329999999</v>
      </c>
      <c r="AO220">
        <f t="shared" si="94"/>
        <v>9.2406910250000003</v>
      </c>
      <c r="AP220">
        <f t="shared" si="95"/>
        <v>10.132765846</v>
      </c>
      <c r="AQ220">
        <f t="shared" si="96"/>
        <v>9.0768081020000011</v>
      </c>
      <c r="AR220">
        <f t="shared" si="97"/>
        <v>9.4579251790000001</v>
      </c>
      <c r="AS220">
        <f t="shared" si="98"/>
        <v>9.3389251790000003</v>
      </c>
      <c r="AT220">
        <f t="shared" si="99"/>
        <v>9.4550422560000005</v>
      </c>
      <c r="AU220">
        <f t="shared" si="100"/>
        <v>9.0608081019999993</v>
      </c>
      <c r="AV220">
        <f t="shared" si="101"/>
        <v>9.8559040509999996</v>
      </c>
    </row>
    <row r="221" spans="23:48" x14ac:dyDescent="0.3">
      <c r="W221">
        <v>2641.2853799999998</v>
      </c>
      <c r="X221">
        <f t="shared" si="77"/>
        <v>12.119041987999999</v>
      </c>
      <c r="Y221">
        <f t="shared" si="78"/>
        <v>12.577499064</v>
      </c>
      <c r="Z221">
        <f t="shared" si="79"/>
        <v>11.815513683999999</v>
      </c>
      <c r="AA221">
        <f t="shared" si="80"/>
        <v>12.700084678</v>
      </c>
      <c r="AB221">
        <f t="shared" si="81"/>
        <v>11.425399532</v>
      </c>
      <c r="AC221">
        <f t="shared" si="82"/>
        <v>11.734570994</v>
      </c>
      <c r="AD221">
        <f t="shared" si="83"/>
        <v>8.9254575440000004</v>
      </c>
      <c r="AE221">
        <f t="shared" si="84"/>
        <v>9.637100234</v>
      </c>
      <c r="AF221">
        <f t="shared" si="85"/>
        <v>17.399826665999999</v>
      </c>
      <c r="AG221">
        <f t="shared" si="86"/>
        <v>9.4058431579999997</v>
      </c>
      <c r="AH221">
        <f t="shared" si="87"/>
        <v>9.5064575439999999</v>
      </c>
      <c r="AI221">
        <f t="shared" si="88"/>
        <v>8.9659433919999998</v>
      </c>
      <c r="AJ221">
        <f t="shared" si="89"/>
        <v>10.178843157999999</v>
      </c>
      <c r="AK221">
        <f t="shared" si="90"/>
        <v>10.437100233999999</v>
      </c>
      <c r="AL221">
        <f t="shared" si="91"/>
        <v>8.9129150880000019</v>
      </c>
      <c r="AM221">
        <f t="shared" si="92"/>
        <v>8.0282440939999979</v>
      </c>
      <c r="AN221">
        <f t="shared" si="93"/>
        <v>9.6653290060000003</v>
      </c>
      <c r="AO221">
        <f t="shared" si="94"/>
        <v>9.2217865500000009</v>
      </c>
      <c r="AP221">
        <f t="shared" si="95"/>
        <v>10.128228772</v>
      </c>
      <c r="AQ221">
        <f t="shared" si="96"/>
        <v>9.0601721640000008</v>
      </c>
      <c r="AR221">
        <f t="shared" si="97"/>
        <v>9.4435577779999988</v>
      </c>
      <c r="AS221">
        <f t="shared" si="98"/>
        <v>9.3245577779999991</v>
      </c>
      <c r="AT221">
        <f t="shared" si="99"/>
        <v>9.4429433920000001</v>
      </c>
      <c r="AU221">
        <f t="shared" si="100"/>
        <v>9.0441721640000008</v>
      </c>
      <c r="AV221">
        <f t="shared" si="101"/>
        <v>9.8475860819999994</v>
      </c>
    </row>
    <row r="222" spans="23:48" x14ac:dyDescent="0.3">
      <c r="W222">
        <v>2648.8482899999999</v>
      </c>
      <c r="X222">
        <f t="shared" si="77"/>
        <v>12.138705553999998</v>
      </c>
      <c r="Y222">
        <f t="shared" si="78"/>
        <v>12.598675212</v>
      </c>
      <c r="Z222">
        <f t="shared" si="79"/>
        <v>11.829126922</v>
      </c>
      <c r="AA222">
        <f t="shared" si="80"/>
        <v>12.723529699</v>
      </c>
      <c r="AB222">
        <f t="shared" si="81"/>
        <v>11.435987605999999</v>
      </c>
      <c r="AC222">
        <f t="shared" si="82"/>
        <v>11.744402776999999</v>
      </c>
      <c r="AD222">
        <f t="shared" si="83"/>
        <v>8.9163820520000012</v>
      </c>
      <c r="AE222">
        <f t="shared" si="84"/>
        <v>9.6318061970000013</v>
      </c>
      <c r="AF222">
        <f t="shared" si="85"/>
        <v>17.442935253000002</v>
      </c>
      <c r="AG222">
        <f t="shared" si="86"/>
        <v>9.399036538999999</v>
      </c>
      <c r="AH222">
        <f t="shared" si="87"/>
        <v>9.4973820520000007</v>
      </c>
      <c r="AI222">
        <f t="shared" si="88"/>
        <v>8.9538427360000004</v>
      </c>
      <c r="AJ222">
        <f t="shared" si="89"/>
        <v>10.172036538999999</v>
      </c>
      <c r="AK222">
        <f t="shared" si="90"/>
        <v>10.431806197</v>
      </c>
      <c r="AL222">
        <f t="shared" si="91"/>
        <v>8.8947641040000018</v>
      </c>
      <c r="AM222">
        <f t="shared" si="92"/>
        <v>8.0002613269999987</v>
      </c>
      <c r="AN222">
        <f t="shared" si="93"/>
        <v>9.6554972230000011</v>
      </c>
      <c r="AO222">
        <f t="shared" si="94"/>
        <v>9.202879274999999</v>
      </c>
      <c r="AP222">
        <f t="shared" si="95"/>
        <v>10.123691025999999</v>
      </c>
      <c r="AQ222">
        <f t="shared" si="96"/>
        <v>9.0435337619999991</v>
      </c>
      <c r="AR222">
        <f t="shared" si="97"/>
        <v>9.4291882489999992</v>
      </c>
      <c r="AS222">
        <f t="shared" si="98"/>
        <v>9.3101882489999994</v>
      </c>
      <c r="AT222">
        <f t="shared" si="99"/>
        <v>9.4308427360000007</v>
      </c>
      <c r="AU222">
        <f t="shared" si="100"/>
        <v>9.0275337620000009</v>
      </c>
      <c r="AV222">
        <f t="shared" si="101"/>
        <v>9.8392668810000004</v>
      </c>
    </row>
    <row r="223" spans="23:48" x14ac:dyDescent="0.3">
      <c r="W223">
        <v>2656.4123199999999</v>
      </c>
      <c r="X223">
        <f t="shared" si="77"/>
        <v>12.158372031999999</v>
      </c>
      <c r="Y223">
        <f t="shared" si="78"/>
        <v>12.619854495999999</v>
      </c>
      <c r="Z223">
        <f t="shared" si="79"/>
        <v>11.842742176</v>
      </c>
      <c r="AA223">
        <f t="shared" si="80"/>
        <v>12.746978192</v>
      </c>
      <c r="AB223">
        <f t="shared" si="81"/>
        <v>11.446577248000001</v>
      </c>
      <c r="AC223">
        <f t="shared" si="82"/>
        <v>11.754236016</v>
      </c>
      <c r="AD223">
        <f t="shared" si="83"/>
        <v>8.907305216000001</v>
      </c>
      <c r="AE223">
        <f t="shared" si="84"/>
        <v>9.6265113759999998</v>
      </c>
      <c r="AF223">
        <f t="shared" si="85"/>
        <v>17.486050224</v>
      </c>
      <c r="AG223">
        <f t="shared" si="86"/>
        <v>9.3922289120000002</v>
      </c>
      <c r="AH223">
        <f t="shared" si="87"/>
        <v>9.4883052160000005</v>
      </c>
      <c r="AI223">
        <f t="shared" si="88"/>
        <v>8.9417402880000001</v>
      </c>
      <c r="AJ223">
        <f t="shared" si="89"/>
        <v>10.165228912</v>
      </c>
      <c r="AK223">
        <f t="shared" si="90"/>
        <v>10.426511376000001</v>
      </c>
      <c r="AL223">
        <f t="shared" si="91"/>
        <v>8.8766104320000014</v>
      </c>
      <c r="AM223">
        <f t="shared" si="92"/>
        <v>7.9722744159999976</v>
      </c>
      <c r="AN223">
        <f t="shared" si="93"/>
        <v>9.6456639840000005</v>
      </c>
      <c r="AO223">
        <f t="shared" si="94"/>
        <v>9.1839691999999999</v>
      </c>
      <c r="AP223">
        <f t="shared" si="95"/>
        <v>10.119152608</v>
      </c>
      <c r="AQ223">
        <f t="shared" si="96"/>
        <v>9.0268928959999997</v>
      </c>
      <c r="AR223">
        <f t="shared" si="97"/>
        <v>9.4148165920000011</v>
      </c>
      <c r="AS223">
        <f t="shared" si="98"/>
        <v>9.2958165920000013</v>
      </c>
      <c r="AT223">
        <f t="shared" si="99"/>
        <v>9.4187402880000004</v>
      </c>
      <c r="AU223">
        <f t="shared" si="100"/>
        <v>9.0108928960000014</v>
      </c>
      <c r="AV223">
        <f t="shared" si="101"/>
        <v>9.8309464480000006</v>
      </c>
    </row>
    <row r="224" spans="23:48" x14ac:dyDescent="0.3">
      <c r="W224">
        <v>2663.9774699999998</v>
      </c>
      <c r="X224">
        <f t="shared" si="77"/>
        <v>12.178041422</v>
      </c>
      <c r="Y224">
        <f t="shared" si="78"/>
        <v>12.641036915999999</v>
      </c>
      <c r="Z224">
        <f t="shared" si="79"/>
        <v>11.856359445999999</v>
      </c>
      <c r="AA224">
        <f t="shared" si="80"/>
        <v>12.770430157</v>
      </c>
      <c r="AB224">
        <f t="shared" si="81"/>
        <v>11.457168458</v>
      </c>
      <c r="AC224">
        <f t="shared" si="82"/>
        <v>11.764070711</v>
      </c>
      <c r="AD224">
        <f t="shared" si="83"/>
        <v>8.8982270360000015</v>
      </c>
      <c r="AE224">
        <f t="shared" si="84"/>
        <v>9.621215771000001</v>
      </c>
      <c r="AF224">
        <f t="shared" si="85"/>
        <v>17.529171579</v>
      </c>
      <c r="AG224">
        <f t="shared" si="86"/>
        <v>9.3854202769999997</v>
      </c>
      <c r="AH224">
        <f t="shared" si="87"/>
        <v>9.479227036000001</v>
      </c>
      <c r="AI224">
        <f t="shared" si="88"/>
        <v>8.929636047999999</v>
      </c>
      <c r="AJ224">
        <f t="shared" si="89"/>
        <v>10.158420276999999</v>
      </c>
      <c r="AK224">
        <f t="shared" si="90"/>
        <v>10.421215771</v>
      </c>
      <c r="AL224">
        <f t="shared" si="91"/>
        <v>8.8584540720000007</v>
      </c>
      <c r="AM224">
        <f t="shared" si="92"/>
        <v>7.9442833609999983</v>
      </c>
      <c r="AN224">
        <f t="shared" si="93"/>
        <v>9.6358292890000001</v>
      </c>
      <c r="AO224">
        <f t="shared" si="94"/>
        <v>9.1650563249999983</v>
      </c>
      <c r="AP224">
        <f t="shared" si="95"/>
        <v>10.114613517999999</v>
      </c>
      <c r="AQ224">
        <f t="shared" si="96"/>
        <v>9.0102495660000006</v>
      </c>
      <c r="AR224">
        <f t="shared" si="97"/>
        <v>9.400442807000001</v>
      </c>
      <c r="AS224">
        <f t="shared" si="98"/>
        <v>9.2814428070000012</v>
      </c>
      <c r="AT224">
        <f t="shared" si="99"/>
        <v>9.4066360479999993</v>
      </c>
      <c r="AU224">
        <f t="shared" si="100"/>
        <v>8.9942495660000006</v>
      </c>
      <c r="AV224">
        <f t="shared" si="101"/>
        <v>9.8226247830000002</v>
      </c>
    </row>
    <row r="225" spans="23:48" x14ac:dyDescent="0.3">
      <c r="W225">
        <v>2671.5437499999998</v>
      </c>
      <c r="X225">
        <f t="shared" si="77"/>
        <v>12.197713749999998</v>
      </c>
      <c r="Y225">
        <f t="shared" si="78"/>
        <v>12.662222499999999</v>
      </c>
      <c r="Z225">
        <f t="shared" si="79"/>
        <v>11.86997875</v>
      </c>
      <c r="AA225">
        <f t="shared" si="80"/>
        <v>12.793885625</v>
      </c>
      <c r="AB225">
        <f t="shared" si="81"/>
        <v>11.467761249999999</v>
      </c>
      <c r="AC225">
        <f t="shared" si="82"/>
        <v>11.773906875</v>
      </c>
      <c r="AD225">
        <f t="shared" si="83"/>
        <v>8.8891475000000018</v>
      </c>
      <c r="AE225">
        <f t="shared" si="84"/>
        <v>9.6159193750000007</v>
      </c>
      <c r="AF225">
        <f t="shared" si="85"/>
        <v>17.572299375</v>
      </c>
      <c r="AG225">
        <f t="shared" si="86"/>
        <v>9.3786106250000003</v>
      </c>
      <c r="AH225">
        <f t="shared" si="87"/>
        <v>9.4701475000000013</v>
      </c>
      <c r="AI225">
        <f t="shared" si="88"/>
        <v>8.9175299999999993</v>
      </c>
      <c r="AJ225">
        <f t="shared" si="89"/>
        <v>10.151610625</v>
      </c>
      <c r="AK225">
        <f t="shared" si="90"/>
        <v>10.415919375</v>
      </c>
      <c r="AL225">
        <f t="shared" si="91"/>
        <v>8.8402950000000011</v>
      </c>
      <c r="AM225">
        <f t="shared" si="92"/>
        <v>7.9162881249999995</v>
      </c>
      <c r="AN225">
        <f t="shared" si="93"/>
        <v>9.6259931250000008</v>
      </c>
      <c r="AO225">
        <f t="shared" si="94"/>
        <v>9.1461406249999992</v>
      </c>
      <c r="AP225">
        <f t="shared" si="95"/>
        <v>10.11007375</v>
      </c>
      <c r="AQ225">
        <f t="shared" si="96"/>
        <v>8.9936037500000001</v>
      </c>
      <c r="AR225">
        <f t="shared" si="97"/>
        <v>9.3860668750000009</v>
      </c>
      <c r="AS225">
        <f t="shared" si="98"/>
        <v>9.2670668750000011</v>
      </c>
      <c r="AT225">
        <f t="shared" si="99"/>
        <v>9.3945299999999996</v>
      </c>
      <c r="AU225">
        <f t="shared" si="100"/>
        <v>8.9776037500000001</v>
      </c>
      <c r="AV225">
        <f t="shared" si="101"/>
        <v>9.814301875</v>
      </c>
    </row>
    <row r="226" spans="23:48" x14ac:dyDescent="0.3">
      <c r="W226">
        <v>2679.11114</v>
      </c>
      <c r="X226">
        <f t="shared" si="77"/>
        <v>12.217388964</v>
      </c>
      <c r="Y226">
        <f t="shared" si="78"/>
        <v>12.683411191999999</v>
      </c>
      <c r="Z226">
        <f t="shared" si="79"/>
        <v>11.883600052</v>
      </c>
      <c r="AA226">
        <f t="shared" si="80"/>
        <v>12.817344534</v>
      </c>
      <c r="AB226">
        <f t="shared" si="81"/>
        <v>11.478355596</v>
      </c>
      <c r="AC226">
        <f t="shared" si="82"/>
        <v>11.783744481999999</v>
      </c>
      <c r="AD226">
        <f t="shared" si="83"/>
        <v>8.8800666320000019</v>
      </c>
      <c r="AE226">
        <f t="shared" si="84"/>
        <v>9.6106222020000001</v>
      </c>
      <c r="AF226">
        <f t="shared" si="85"/>
        <v>17.615433498000002</v>
      </c>
      <c r="AG226">
        <f t="shared" si="86"/>
        <v>9.371799974</v>
      </c>
      <c r="AH226">
        <f t="shared" si="87"/>
        <v>9.4610666320000014</v>
      </c>
      <c r="AI226">
        <f t="shared" si="88"/>
        <v>8.9054221760000001</v>
      </c>
      <c r="AJ226">
        <f t="shared" si="89"/>
        <v>10.144799974</v>
      </c>
      <c r="AK226">
        <f t="shared" si="90"/>
        <v>10.410622201999999</v>
      </c>
      <c r="AL226">
        <f t="shared" si="91"/>
        <v>8.8221332640000014</v>
      </c>
      <c r="AM226">
        <f t="shared" si="92"/>
        <v>7.8882887819999983</v>
      </c>
      <c r="AN226">
        <f t="shared" si="93"/>
        <v>9.6161555179999993</v>
      </c>
      <c r="AO226">
        <f t="shared" si="94"/>
        <v>9.1272221499999979</v>
      </c>
      <c r="AP226">
        <f t="shared" si="95"/>
        <v>10.105533315999999</v>
      </c>
      <c r="AQ226">
        <f t="shared" si="96"/>
        <v>8.9769554920000001</v>
      </c>
      <c r="AR226">
        <f t="shared" si="97"/>
        <v>9.3716888340000004</v>
      </c>
      <c r="AS226">
        <f t="shared" si="98"/>
        <v>9.2526888340000006</v>
      </c>
      <c r="AT226">
        <f t="shared" si="99"/>
        <v>9.3824221760000004</v>
      </c>
      <c r="AU226">
        <f t="shared" si="100"/>
        <v>8.9609554920000001</v>
      </c>
      <c r="AV226">
        <f t="shared" si="101"/>
        <v>9.8059777459999999</v>
      </c>
    </row>
    <row r="227" spans="23:48" x14ac:dyDescent="0.3">
      <c r="W227">
        <v>2686.67965</v>
      </c>
      <c r="X227">
        <f t="shared" si="77"/>
        <v>12.23706709</v>
      </c>
      <c r="Y227">
        <f t="shared" si="78"/>
        <v>12.70460302</v>
      </c>
      <c r="Z227">
        <f t="shared" si="79"/>
        <v>11.897223370000001</v>
      </c>
      <c r="AA227">
        <f t="shared" si="80"/>
        <v>12.840806915</v>
      </c>
      <c r="AB227">
        <f t="shared" si="81"/>
        <v>11.48895151</v>
      </c>
      <c r="AC227">
        <f t="shared" si="82"/>
        <v>11.793583545000001</v>
      </c>
      <c r="AD227">
        <f t="shared" si="83"/>
        <v>8.870984420000001</v>
      </c>
      <c r="AE227">
        <f t="shared" si="84"/>
        <v>9.6053242450000003</v>
      </c>
      <c r="AF227">
        <f t="shared" si="85"/>
        <v>17.658574004999998</v>
      </c>
      <c r="AG227">
        <f t="shared" si="86"/>
        <v>9.3649883149999997</v>
      </c>
      <c r="AH227">
        <f t="shared" si="87"/>
        <v>9.4519844200000005</v>
      </c>
      <c r="AI227">
        <f t="shared" si="88"/>
        <v>8.89331256</v>
      </c>
      <c r="AJ227">
        <f t="shared" si="89"/>
        <v>10.137988314999999</v>
      </c>
      <c r="AK227">
        <f t="shared" si="90"/>
        <v>10.405324244999999</v>
      </c>
      <c r="AL227">
        <f t="shared" si="91"/>
        <v>8.8039688400000014</v>
      </c>
      <c r="AM227">
        <f t="shared" si="92"/>
        <v>7.8602852949999971</v>
      </c>
      <c r="AN227">
        <f t="shared" si="93"/>
        <v>9.606316455</v>
      </c>
      <c r="AO227">
        <f t="shared" si="94"/>
        <v>9.1083008749999994</v>
      </c>
      <c r="AP227">
        <f t="shared" si="95"/>
        <v>10.100992209999999</v>
      </c>
      <c r="AQ227">
        <f t="shared" si="96"/>
        <v>8.9603047700000005</v>
      </c>
      <c r="AR227">
        <f t="shared" si="97"/>
        <v>9.3573086649999997</v>
      </c>
      <c r="AS227">
        <f t="shared" si="98"/>
        <v>9.2383086649999999</v>
      </c>
      <c r="AT227">
        <f t="shared" si="99"/>
        <v>9.3703125600000003</v>
      </c>
      <c r="AU227">
        <f t="shared" si="100"/>
        <v>8.9443047699999987</v>
      </c>
      <c r="AV227">
        <f t="shared" si="101"/>
        <v>9.7976523849999992</v>
      </c>
    </row>
    <row r="228" spans="23:48" x14ac:dyDescent="0.3">
      <c r="W228">
        <v>2694.2492900000002</v>
      </c>
      <c r="X228">
        <f t="shared" si="77"/>
        <v>12.256748154</v>
      </c>
      <c r="Y228">
        <f t="shared" si="78"/>
        <v>12.725798012</v>
      </c>
      <c r="Z228">
        <f t="shared" si="79"/>
        <v>11.910848722000001</v>
      </c>
      <c r="AA228">
        <f t="shared" si="80"/>
        <v>12.864272799</v>
      </c>
      <c r="AB228">
        <f t="shared" si="81"/>
        <v>11.499549006000001</v>
      </c>
      <c r="AC228">
        <f t="shared" si="82"/>
        <v>11.803424077000001</v>
      </c>
      <c r="AD228">
        <f t="shared" si="83"/>
        <v>8.8619008520000015</v>
      </c>
      <c r="AE228">
        <f t="shared" si="84"/>
        <v>9.6000254970000007</v>
      </c>
      <c r="AF228">
        <f t="shared" si="85"/>
        <v>17.701720953000002</v>
      </c>
      <c r="AG228">
        <f t="shared" si="86"/>
        <v>9.3581756389999988</v>
      </c>
      <c r="AH228">
        <f t="shared" si="87"/>
        <v>9.4429008520000011</v>
      </c>
      <c r="AI228">
        <f t="shared" si="88"/>
        <v>8.8812011359999996</v>
      </c>
      <c r="AJ228">
        <f t="shared" si="89"/>
        <v>10.131175638999999</v>
      </c>
      <c r="AK228">
        <f t="shared" si="90"/>
        <v>10.400025497</v>
      </c>
      <c r="AL228">
        <f t="shared" si="91"/>
        <v>8.7858017040000007</v>
      </c>
      <c r="AM228">
        <f t="shared" si="92"/>
        <v>7.8322776269999981</v>
      </c>
      <c r="AN228">
        <f t="shared" si="93"/>
        <v>9.5964759229999999</v>
      </c>
      <c r="AO228">
        <f t="shared" si="94"/>
        <v>9.0893767749999981</v>
      </c>
      <c r="AP228">
        <f t="shared" si="95"/>
        <v>10.096450425999999</v>
      </c>
      <c r="AQ228">
        <f t="shared" si="96"/>
        <v>8.9436515619999994</v>
      </c>
      <c r="AR228">
        <f t="shared" si="97"/>
        <v>9.342926348999999</v>
      </c>
      <c r="AS228">
        <f t="shared" si="98"/>
        <v>9.2239263489999992</v>
      </c>
      <c r="AT228">
        <f t="shared" si="99"/>
        <v>9.3582011359999999</v>
      </c>
      <c r="AU228">
        <f t="shared" si="100"/>
        <v>8.9276515619999994</v>
      </c>
      <c r="AV228">
        <f t="shared" si="101"/>
        <v>9.7893257809999987</v>
      </c>
    </row>
    <row r="229" spans="23:48" x14ac:dyDescent="0.3">
      <c r="W229">
        <v>2701.8200400000001</v>
      </c>
      <c r="X229">
        <f t="shared" si="77"/>
        <v>12.276432104</v>
      </c>
      <c r="Y229">
        <f t="shared" si="78"/>
        <v>12.746996112</v>
      </c>
      <c r="Z229">
        <f t="shared" si="79"/>
        <v>11.924476072000001</v>
      </c>
      <c r="AA229">
        <f t="shared" si="80"/>
        <v>12.887742124000001</v>
      </c>
      <c r="AB229">
        <f t="shared" si="81"/>
        <v>11.510148056</v>
      </c>
      <c r="AC229">
        <f t="shared" si="82"/>
        <v>11.813266051999999</v>
      </c>
      <c r="AD229">
        <f t="shared" si="83"/>
        <v>8.8528159520000003</v>
      </c>
      <c r="AE229">
        <f t="shared" si="84"/>
        <v>9.5947259720000009</v>
      </c>
      <c r="AF229">
        <f t="shared" si="85"/>
        <v>17.744874228</v>
      </c>
      <c r="AG229">
        <f t="shared" si="86"/>
        <v>9.3513619639999987</v>
      </c>
      <c r="AH229">
        <f t="shared" si="87"/>
        <v>9.4338159519999998</v>
      </c>
      <c r="AI229">
        <f t="shared" si="88"/>
        <v>8.8690879359999997</v>
      </c>
      <c r="AJ229">
        <f t="shared" si="89"/>
        <v>10.124361963999998</v>
      </c>
      <c r="AK229">
        <f t="shared" si="90"/>
        <v>10.394725972</v>
      </c>
      <c r="AL229">
        <f t="shared" si="91"/>
        <v>8.7676319040000017</v>
      </c>
      <c r="AM229">
        <f t="shared" si="92"/>
        <v>7.8042658519999986</v>
      </c>
      <c r="AN229">
        <f t="shared" si="93"/>
        <v>9.5866339479999994</v>
      </c>
      <c r="AO229">
        <f t="shared" si="94"/>
        <v>9.0704498999999998</v>
      </c>
      <c r="AP229">
        <f t="shared" si="95"/>
        <v>10.091907976</v>
      </c>
      <c r="AQ229">
        <f t="shared" si="96"/>
        <v>8.9269959119999989</v>
      </c>
      <c r="AR229">
        <f t="shared" si="97"/>
        <v>9.3285419239999996</v>
      </c>
      <c r="AS229">
        <f t="shared" si="98"/>
        <v>9.2095419239999998</v>
      </c>
      <c r="AT229">
        <f t="shared" si="99"/>
        <v>9.346087936</v>
      </c>
      <c r="AU229">
        <f t="shared" si="100"/>
        <v>8.9109959120000006</v>
      </c>
      <c r="AV229">
        <f t="shared" si="101"/>
        <v>9.7809979560000002</v>
      </c>
    </row>
    <row r="230" spans="23:48" x14ac:dyDescent="0.3">
      <c r="W230">
        <v>2709.3919099999998</v>
      </c>
      <c r="X230">
        <f t="shared" si="77"/>
        <v>12.296118965999998</v>
      </c>
      <c r="Y230">
        <f t="shared" si="78"/>
        <v>12.768197347999999</v>
      </c>
      <c r="Z230">
        <f t="shared" si="79"/>
        <v>11.938105438000001</v>
      </c>
      <c r="AA230">
        <f t="shared" si="80"/>
        <v>12.911214920999999</v>
      </c>
      <c r="AB230">
        <f t="shared" si="81"/>
        <v>11.520748674</v>
      </c>
      <c r="AC230">
        <f t="shared" si="82"/>
        <v>11.823109483</v>
      </c>
      <c r="AD230">
        <f t="shared" si="83"/>
        <v>8.8437297080000015</v>
      </c>
      <c r="AE230">
        <f t="shared" si="84"/>
        <v>9.5894256630000001</v>
      </c>
      <c r="AF230">
        <f t="shared" si="85"/>
        <v>17.788033886999997</v>
      </c>
      <c r="AG230">
        <f t="shared" si="86"/>
        <v>9.3445472810000005</v>
      </c>
      <c r="AH230">
        <f t="shared" si="87"/>
        <v>9.424729708000001</v>
      </c>
      <c r="AI230">
        <f t="shared" si="88"/>
        <v>8.8569729440000007</v>
      </c>
      <c r="AJ230">
        <f t="shared" si="89"/>
        <v>10.117547281</v>
      </c>
      <c r="AK230">
        <f t="shared" si="90"/>
        <v>10.389425662999999</v>
      </c>
      <c r="AL230">
        <f t="shared" si="91"/>
        <v>8.7494594160000005</v>
      </c>
      <c r="AM230">
        <f t="shared" si="92"/>
        <v>7.776249932999999</v>
      </c>
      <c r="AN230">
        <f t="shared" si="93"/>
        <v>9.5767905170000009</v>
      </c>
      <c r="AO230">
        <f t="shared" si="94"/>
        <v>9.0515202250000009</v>
      </c>
      <c r="AP230">
        <f t="shared" si="95"/>
        <v>10.087364853999999</v>
      </c>
      <c r="AQ230">
        <f t="shared" si="96"/>
        <v>8.9103377980000005</v>
      </c>
      <c r="AR230">
        <f t="shared" si="97"/>
        <v>9.314155371</v>
      </c>
      <c r="AS230">
        <f t="shared" si="98"/>
        <v>9.1951553710000002</v>
      </c>
      <c r="AT230">
        <f t="shared" si="99"/>
        <v>9.333972944000001</v>
      </c>
      <c r="AU230">
        <f t="shared" si="100"/>
        <v>8.8943377980000005</v>
      </c>
      <c r="AV230">
        <f t="shared" si="101"/>
        <v>9.7726688989999992</v>
      </c>
    </row>
    <row r="231" spans="23:48" x14ac:dyDescent="0.3">
      <c r="W231">
        <v>2716.9649100000001</v>
      </c>
      <c r="X231">
        <f t="shared" si="77"/>
        <v>12.315808766</v>
      </c>
      <c r="Y231">
        <f t="shared" si="78"/>
        <v>12.789401748</v>
      </c>
      <c r="Z231">
        <f t="shared" si="79"/>
        <v>11.951736838</v>
      </c>
      <c r="AA231">
        <f t="shared" si="80"/>
        <v>12.934691221</v>
      </c>
      <c r="AB231">
        <f t="shared" si="81"/>
        <v>11.531350874000001</v>
      </c>
      <c r="AC231">
        <f t="shared" si="82"/>
        <v>11.832954383000001</v>
      </c>
      <c r="AD231">
        <f t="shared" si="83"/>
        <v>8.8346421080000006</v>
      </c>
      <c r="AE231">
        <f t="shared" si="84"/>
        <v>9.5841245629999996</v>
      </c>
      <c r="AF231">
        <f t="shared" si="85"/>
        <v>17.831199987000002</v>
      </c>
      <c r="AG231">
        <f t="shared" si="86"/>
        <v>9.3377315809999999</v>
      </c>
      <c r="AH231">
        <f t="shared" si="87"/>
        <v>9.4156421080000001</v>
      </c>
      <c r="AI231">
        <f t="shared" si="88"/>
        <v>8.8448561439999995</v>
      </c>
      <c r="AJ231">
        <f t="shared" si="89"/>
        <v>10.110731581</v>
      </c>
      <c r="AK231">
        <f t="shared" si="90"/>
        <v>10.384124563</v>
      </c>
      <c r="AL231">
        <f t="shared" si="91"/>
        <v>8.7312842160000006</v>
      </c>
      <c r="AM231">
        <f t="shared" si="92"/>
        <v>7.7482298329999981</v>
      </c>
      <c r="AN231">
        <f t="shared" si="93"/>
        <v>9.566945617</v>
      </c>
      <c r="AO231">
        <f t="shared" si="94"/>
        <v>9.0325877249999991</v>
      </c>
      <c r="AP231">
        <f t="shared" si="95"/>
        <v>10.082821054</v>
      </c>
      <c r="AQ231">
        <f t="shared" si="96"/>
        <v>8.8936771979999989</v>
      </c>
      <c r="AR231">
        <f t="shared" si="97"/>
        <v>9.2997666710000004</v>
      </c>
      <c r="AS231">
        <f t="shared" si="98"/>
        <v>9.1807666710000007</v>
      </c>
      <c r="AT231">
        <f t="shared" si="99"/>
        <v>9.3218561439999998</v>
      </c>
      <c r="AU231">
        <f t="shared" si="100"/>
        <v>8.8776771980000007</v>
      </c>
      <c r="AV231">
        <f t="shared" si="101"/>
        <v>9.7643385990000002</v>
      </c>
    </row>
    <row r="232" spans="23:48" x14ac:dyDescent="0.3">
      <c r="W232">
        <v>2724.5390200000002</v>
      </c>
      <c r="X232">
        <f t="shared" si="77"/>
        <v>12.335501451999999</v>
      </c>
      <c r="Y232">
        <f t="shared" si="78"/>
        <v>12.810609255999999</v>
      </c>
      <c r="Z232">
        <f t="shared" si="79"/>
        <v>11.965370236000002</v>
      </c>
      <c r="AA232">
        <f t="shared" si="80"/>
        <v>12.958170962000001</v>
      </c>
      <c r="AB232">
        <f t="shared" si="81"/>
        <v>11.541954627999999</v>
      </c>
      <c r="AC232">
        <f t="shared" si="82"/>
        <v>11.842800726</v>
      </c>
      <c r="AD232">
        <f t="shared" si="83"/>
        <v>8.8255531759999997</v>
      </c>
      <c r="AE232">
        <f t="shared" si="84"/>
        <v>9.5788226860000005</v>
      </c>
      <c r="AF232">
        <f t="shared" si="85"/>
        <v>17.874372414</v>
      </c>
      <c r="AG232">
        <f t="shared" si="86"/>
        <v>9.3309148819999983</v>
      </c>
      <c r="AH232">
        <f t="shared" si="87"/>
        <v>9.4065531759999992</v>
      </c>
      <c r="AI232">
        <f t="shared" si="88"/>
        <v>8.8327375679999989</v>
      </c>
      <c r="AJ232">
        <f t="shared" si="89"/>
        <v>10.103914881999998</v>
      </c>
      <c r="AK232">
        <f t="shared" si="90"/>
        <v>10.378822685999999</v>
      </c>
      <c r="AL232">
        <f t="shared" si="91"/>
        <v>8.7131063520000005</v>
      </c>
      <c r="AM232">
        <f t="shared" si="92"/>
        <v>7.7202056259999967</v>
      </c>
      <c r="AN232">
        <f t="shared" si="93"/>
        <v>9.5570992740000005</v>
      </c>
      <c r="AO232">
        <f t="shared" si="94"/>
        <v>9.0136524499999986</v>
      </c>
      <c r="AP232">
        <f t="shared" si="95"/>
        <v>10.078276588</v>
      </c>
      <c r="AQ232">
        <f t="shared" si="96"/>
        <v>8.8770141559999995</v>
      </c>
      <c r="AR232">
        <f t="shared" si="97"/>
        <v>9.2853758619999986</v>
      </c>
      <c r="AS232">
        <f t="shared" si="98"/>
        <v>9.1663758619999989</v>
      </c>
      <c r="AT232">
        <f t="shared" si="99"/>
        <v>9.3097375679999992</v>
      </c>
      <c r="AU232">
        <f t="shared" si="100"/>
        <v>8.8610141559999995</v>
      </c>
      <c r="AV232">
        <f t="shared" si="101"/>
        <v>9.7560070779999997</v>
      </c>
    </row>
    <row r="233" spans="23:48" x14ac:dyDescent="0.3">
      <c r="W233">
        <v>2732.1142599999998</v>
      </c>
      <c r="X233">
        <f t="shared" si="77"/>
        <v>12.355197076</v>
      </c>
      <c r="Y233">
        <f t="shared" si="78"/>
        <v>12.831819927999998</v>
      </c>
      <c r="Z233">
        <f t="shared" si="79"/>
        <v>11.979005667999999</v>
      </c>
      <c r="AA233">
        <f t="shared" si="80"/>
        <v>12.981654206</v>
      </c>
      <c r="AB233">
        <f t="shared" si="81"/>
        <v>11.552559964</v>
      </c>
      <c r="AC233">
        <f t="shared" si="82"/>
        <v>11.852648538</v>
      </c>
      <c r="AD233">
        <f t="shared" si="83"/>
        <v>8.8164628880000002</v>
      </c>
      <c r="AE233">
        <f t="shared" si="84"/>
        <v>9.573520018</v>
      </c>
      <c r="AF233">
        <f t="shared" si="85"/>
        <v>17.917551281999998</v>
      </c>
      <c r="AG233">
        <f t="shared" si="86"/>
        <v>9.3240971659999996</v>
      </c>
      <c r="AH233">
        <f t="shared" si="87"/>
        <v>9.3974628879999997</v>
      </c>
      <c r="AI233">
        <f t="shared" si="88"/>
        <v>8.8206171839999996</v>
      </c>
      <c r="AJ233">
        <f t="shared" si="89"/>
        <v>10.097097165999999</v>
      </c>
      <c r="AK233">
        <f t="shared" si="90"/>
        <v>10.373520018000001</v>
      </c>
      <c r="AL233">
        <f t="shared" si="91"/>
        <v>8.6949257760000016</v>
      </c>
      <c r="AM233">
        <f t="shared" si="92"/>
        <v>7.6921772379999993</v>
      </c>
      <c r="AN233">
        <f t="shared" si="93"/>
        <v>9.5472514620000002</v>
      </c>
      <c r="AO233">
        <f t="shared" si="94"/>
        <v>8.9947143499999989</v>
      </c>
      <c r="AP233">
        <f t="shared" si="95"/>
        <v>10.073731444</v>
      </c>
      <c r="AQ233">
        <f t="shared" si="96"/>
        <v>8.8603486280000006</v>
      </c>
      <c r="AR233">
        <f t="shared" si="97"/>
        <v>9.2709829060000004</v>
      </c>
      <c r="AS233">
        <f t="shared" si="98"/>
        <v>9.1519829060000006</v>
      </c>
      <c r="AT233">
        <f t="shared" si="99"/>
        <v>9.2976171839999999</v>
      </c>
      <c r="AU233">
        <f t="shared" si="100"/>
        <v>8.8443486280000005</v>
      </c>
      <c r="AV233">
        <f t="shared" si="101"/>
        <v>9.7476743140000011</v>
      </c>
    </row>
    <row r="234" spans="23:48" x14ac:dyDescent="0.3">
      <c r="W234">
        <v>2739.6906199999999</v>
      </c>
      <c r="X234">
        <f t="shared" si="77"/>
        <v>12.374895612</v>
      </c>
      <c r="Y234">
        <f t="shared" si="78"/>
        <v>12.853033736</v>
      </c>
      <c r="Z234">
        <f t="shared" si="79"/>
        <v>11.992643116</v>
      </c>
      <c r="AA234">
        <f t="shared" si="80"/>
        <v>13.005140921999999</v>
      </c>
      <c r="AB234">
        <f t="shared" si="81"/>
        <v>11.563166868</v>
      </c>
      <c r="AC234">
        <f t="shared" si="82"/>
        <v>11.862497806</v>
      </c>
      <c r="AD234">
        <f t="shared" si="83"/>
        <v>8.8073712560000015</v>
      </c>
      <c r="AE234">
        <f t="shared" si="84"/>
        <v>9.5682165660000003</v>
      </c>
      <c r="AF234">
        <f t="shared" si="85"/>
        <v>17.960736533999999</v>
      </c>
      <c r="AG234">
        <f t="shared" si="86"/>
        <v>9.3172784419999992</v>
      </c>
      <c r="AH234">
        <f t="shared" si="87"/>
        <v>9.388371256000001</v>
      </c>
      <c r="AI234">
        <f t="shared" si="88"/>
        <v>8.8084950080000013</v>
      </c>
      <c r="AJ234">
        <f t="shared" si="89"/>
        <v>10.090278441999999</v>
      </c>
      <c r="AK234">
        <f t="shared" si="90"/>
        <v>10.368216565999999</v>
      </c>
      <c r="AL234">
        <f t="shared" si="91"/>
        <v>8.6767425120000006</v>
      </c>
      <c r="AM234">
        <f t="shared" si="92"/>
        <v>7.6641447059999983</v>
      </c>
      <c r="AN234">
        <f t="shared" si="93"/>
        <v>9.5374021940000002</v>
      </c>
      <c r="AO234">
        <f t="shared" si="94"/>
        <v>8.9757734499999984</v>
      </c>
      <c r="AP234">
        <f t="shared" si="95"/>
        <v>10.069185628</v>
      </c>
      <c r="AQ234">
        <f t="shared" si="96"/>
        <v>8.8436806360000002</v>
      </c>
      <c r="AR234">
        <f t="shared" si="97"/>
        <v>9.2565878220000002</v>
      </c>
      <c r="AS234">
        <f t="shared" si="98"/>
        <v>9.1375878220000004</v>
      </c>
      <c r="AT234">
        <f t="shared" si="99"/>
        <v>9.2854950080000016</v>
      </c>
      <c r="AU234">
        <f t="shared" si="100"/>
        <v>8.8276806360000002</v>
      </c>
      <c r="AV234">
        <f t="shared" si="101"/>
        <v>9.739340318</v>
      </c>
    </row>
    <row r="235" spans="23:48" x14ac:dyDescent="0.3">
      <c r="W235">
        <v>2747.26809</v>
      </c>
      <c r="X235">
        <f t="shared" si="77"/>
        <v>12.394597034</v>
      </c>
      <c r="Y235">
        <f t="shared" si="78"/>
        <v>12.874250652000001</v>
      </c>
      <c r="Z235">
        <f t="shared" si="79"/>
        <v>12.006282561999999</v>
      </c>
      <c r="AA235">
        <f t="shared" si="80"/>
        <v>13.028631079</v>
      </c>
      <c r="AB235">
        <f t="shared" si="81"/>
        <v>11.573775326</v>
      </c>
      <c r="AC235">
        <f t="shared" si="82"/>
        <v>11.872348517000001</v>
      </c>
      <c r="AD235">
        <f t="shared" si="83"/>
        <v>8.7982782920000009</v>
      </c>
      <c r="AE235">
        <f t="shared" si="84"/>
        <v>9.5629123370000002</v>
      </c>
      <c r="AF235">
        <f t="shared" si="85"/>
        <v>18.003928113000001</v>
      </c>
      <c r="AG235">
        <f t="shared" si="86"/>
        <v>9.3104587189999997</v>
      </c>
      <c r="AH235">
        <f t="shared" si="87"/>
        <v>9.3792782920000004</v>
      </c>
      <c r="AI235">
        <f t="shared" si="88"/>
        <v>8.7963710559999999</v>
      </c>
      <c r="AJ235">
        <f t="shared" si="89"/>
        <v>10.083458718999999</v>
      </c>
      <c r="AK235">
        <f t="shared" si="90"/>
        <v>10.362912336999999</v>
      </c>
      <c r="AL235">
        <f t="shared" si="91"/>
        <v>8.6585565840000012</v>
      </c>
      <c r="AM235">
        <f t="shared" si="92"/>
        <v>7.6361080669999986</v>
      </c>
      <c r="AN235">
        <f t="shared" si="93"/>
        <v>9.5275514829999999</v>
      </c>
      <c r="AO235">
        <f t="shared" si="94"/>
        <v>8.9568297749999992</v>
      </c>
      <c r="AP235">
        <f t="shared" si="95"/>
        <v>10.064639145999999</v>
      </c>
      <c r="AQ235">
        <f t="shared" si="96"/>
        <v>8.8270102020000003</v>
      </c>
      <c r="AR235">
        <f t="shared" si="97"/>
        <v>9.2421906289999995</v>
      </c>
      <c r="AS235">
        <f t="shared" si="98"/>
        <v>9.1231906289999998</v>
      </c>
      <c r="AT235">
        <f t="shared" si="99"/>
        <v>9.2733710560000002</v>
      </c>
      <c r="AU235">
        <f t="shared" si="100"/>
        <v>8.8110102020000003</v>
      </c>
      <c r="AV235">
        <f t="shared" si="101"/>
        <v>9.7310051010000009</v>
      </c>
    </row>
    <row r="236" spans="23:48" x14ac:dyDescent="0.3">
      <c r="W236">
        <v>2754.8466899999999</v>
      </c>
      <c r="X236">
        <f t="shared" si="77"/>
        <v>12.414301393999999</v>
      </c>
      <c r="Y236">
        <f t="shared" si="78"/>
        <v>12.895470732</v>
      </c>
      <c r="Z236">
        <f t="shared" si="79"/>
        <v>12.019924042</v>
      </c>
      <c r="AA236">
        <f t="shared" si="80"/>
        <v>13.052124739</v>
      </c>
      <c r="AB236">
        <f t="shared" si="81"/>
        <v>11.584385365999999</v>
      </c>
      <c r="AC236">
        <f t="shared" si="82"/>
        <v>11.882200697</v>
      </c>
      <c r="AD236">
        <f t="shared" si="83"/>
        <v>8.789183972</v>
      </c>
      <c r="AE236">
        <f t="shared" si="84"/>
        <v>9.5576073170000004</v>
      </c>
      <c r="AF236">
        <f t="shared" si="85"/>
        <v>18.047126132999999</v>
      </c>
      <c r="AG236">
        <f t="shared" si="86"/>
        <v>9.3036379789999994</v>
      </c>
      <c r="AH236">
        <f t="shared" si="87"/>
        <v>9.3701839719999995</v>
      </c>
      <c r="AI236">
        <f t="shared" si="88"/>
        <v>8.7842452959999999</v>
      </c>
      <c r="AJ236">
        <f t="shared" si="89"/>
        <v>10.076637978999999</v>
      </c>
      <c r="AK236">
        <f t="shared" si="90"/>
        <v>10.357607316999999</v>
      </c>
      <c r="AL236">
        <f t="shared" si="91"/>
        <v>8.6403679440000012</v>
      </c>
      <c r="AM236">
        <f t="shared" si="92"/>
        <v>7.6080672469999993</v>
      </c>
      <c r="AN236">
        <f t="shared" si="93"/>
        <v>9.5176993030000006</v>
      </c>
      <c r="AO236">
        <f t="shared" si="94"/>
        <v>8.9378832750000008</v>
      </c>
      <c r="AP236">
        <f t="shared" si="95"/>
        <v>10.060091986</v>
      </c>
      <c r="AQ236">
        <f t="shared" si="96"/>
        <v>8.8103372820000008</v>
      </c>
      <c r="AR236">
        <f t="shared" si="97"/>
        <v>9.2277912889999989</v>
      </c>
      <c r="AS236">
        <f t="shared" si="98"/>
        <v>9.1087912889999991</v>
      </c>
      <c r="AT236">
        <f t="shared" si="99"/>
        <v>9.2612452960000002</v>
      </c>
      <c r="AU236">
        <f t="shared" si="100"/>
        <v>8.7943372820000008</v>
      </c>
      <c r="AV236">
        <f t="shared" si="101"/>
        <v>9.7226686410000003</v>
      </c>
    </row>
    <row r="237" spans="23:48" x14ac:dyDescent="0.3">
      <c r="W237">
        <v>2762.42641</v>
      </c>
      <c r="X237">
        <f t="shared" si="77"/>
        <v>12.434008666</v>
      </c>
      <c r="Y237">
        <f t="shared" si="78"/>
        <v>12.916693947999999</v>
      </c>
      <c r="Z237">
        <f t="shared" si="79"/>
        <v>12.033567538</v>
      </c>
      <c r="AA237">
        <f t="shared" si="80"/>
        <v>13.075621870999999</v>
      </c>
      <c r="AB237">
        <f t="shared" si="81"/>
        <v>11.594996974000001</v>
      </c>
      <c r="AC237">
        <f t="shared" si="82"/>
        <v>11.892054333000001</v>
      </c>
      <c r="AD237">
        <f t="shared" si="83"/>
        <v>8.7800883079999998</v>
      </c>
      <c r="AE237">
        <f t="shared" si="84"/>
        <v>9.5523015129999997</v>
      </c>
      <c r="AF237">
        <f t="shared" si="85"/>
        <v>18.090330537</v>
      </c>
      <c r="AG237">
        <f t="shared" si="86"/>
        <v>9.2968162309999993</v>
      </c>
      <c r="AH237">
        <f t="shared" si="87"/>
        <v>9.3610883079999994</v>
      </c>
      <c r="AI237">
        <f t="shared" si="88"/>
        <v>8.7721177439999991</v>
      </c>
      <c r="AJ237">
        <f t="shared" si="89"/>
        <v>10.069816230999999</v>
      </c>
      <c r="AK237">
        <f t="shared" si="90"/>
        <v>10.352301513</v>
      </c>
      <c r="AL237">
        <f t="shared" si="91"/>
        <v>8.6221766160000008</v>
      </c>
      <c r="AM237">
        <f t="shared" si="92"/>
        <v>7.5800222829999981</v>
      </c>
      <c r="AN237">
        <f t="shared" si="93"/>
        <v>9.5078456669999998</v>
      </c>
      <c r="AO237">
        <f t="shared" si="94"/>
        <v>8.9189339749999981</v>
      </c>
      <c r="AP237">
        <f t="shared" si="95"/>
        <v>10.055544154</v>
      </c>
      <c r="AQ237">
        <f t="shared" si="96"/>
        <v>8.7936618979999999</v>
      </c>
      <c r="AR237">
        <f t="shared" si="97"/>
        <v>9.2133898209999998</v>
      </c>
      <c r="AS237">
        <f t="shared" si="98"/>
        <v>9.094389821</v>
      </c>
      <c r="AT237">
        <f t="shared" si="99"/>
        <v>9.2491177439999994</v>
      </c>
      <c r="AU237">
        <f t="shared" si="100"/>
        <v>8.7776618979999999</v>
      </c>
      <c r="AV237">
        <f t="shared" si="101"/>
        <v>9.7143309490000007</v>
      </c>
    </row>
    <row r="238" spans="23:48" x14ac:dyDescent="0.3">
      <c r="W238">
        <v>2770.0072399999999</v>
      </c>
      <c r="X238">
        <f t="shared" si="77"/>
        <v>12.453718823999999</v>
      </c>
      <c r="Y238">
        <f t="shared" si="78"/>
        <v>12.937920271999999</v>
      </c>
      <c r="Z238">
        <f t="shared" si="79"/>
        <v>12.047213032</v>
      </c>
      <c r="AA238">
        <f t="shared" si="80"/>
        <v>13.099122443999999</v>
      </c>
      <c r="AB238">
        <f t="shared" si="81"/>
        <v>11.605610135999999</v>
      </c>
      <c r="AC238">
        <f t="shared" si="82"/>
        <v>11.901909412</v>
      </c>
      <c r="AD238">
        <f t="shared" si="83"/>
        <v>8.7709913120000014</v>
      </c>
      <c r="AE238">
        <f t="shared" si="84"/>
        <v>9.5469949320000005</v>
      </c>
      <c r="AF238">
        <f t="shared" si="85"/>
        <v>18.133541268000002</v>
      </c>
      <c r="AG238">
        <f t="shared" si="86"/>
        <v>9.289993484</v>
      </c>
      <c r="AH238">
        <f t="shared" si="87"/>
        <v>9.3519913120000009</v>
      </c>
      <c r="AI238">
        <f t="shared" si="88"/>
        <v>8.7599884159999988</v>
      </c>
      <c r="AJ238">
        <f t="shared" si="89"/>
        <v>10.062993484</v>
      </c>
      <c r="AK238">
        <f t="shared" si="90"/>
        <v>10.346994931999999</v>
      </c>
      <c r="AL238">
        <f t="shared" si="91"/>
        <v>8.6039826240000004</v>
      </c>
      <c r="AM238">
        <f t="shared" si="92"/>
        <v>7.5519732119999983</v>
      </c>
      <c r="AN238">
        <f t="shared" si="93"/>
        <v>9.4979905880000004</v>
      </c>
      <c r="AO238">
        <f t="shared" si="94"/>
        <v>8.8999819000000002</v>
      </c>
      <c r="AP238">
        <f t="shared" si="95"/>
        <v>10.050995656</v>
      </c>
      <c r="AQ238">
        <f t="shared" si="96"/>
        <v>8.7769840720000012</v>
      </c>
      <c r="AR238">
        <f t="shared" si="97"/>
        <v>9.1989862440000003</v>
      </c>
      <c r="AS238">
        <f t="shared" si="98"/>
        <v>9.0799862440000005</v>
      </c>
      <c r="AT238">
        <f t="shared" si="99"/>
        <v>9.2369884159999991</v>
      </c>
      <c r="AU238">
        <f t="shared" si="100"/>
        <v>8.7609840719999994</v>
      </c>
      <c r="AV238">
        <f t="shared" si="101"/>
        <v>9.7059920359999996</v>
      </c>
    </row>
    <row r="239" spans="23:48" x14ac:dyDescent="0.3">
      <c r="W239">
        <v>2777.5891999999999</v>
      </c>
      <c r="X239">
        <f t="shared" si="77"/>
        <v>12.473431919999999</v>
      </c>
      <c r="Y239">
        <f t="shared" si="78"/>
        <v>12.959149759999999</v>
      </c>
      <c r="Z239">
        <f t="shared" si="79"/>
        <v>12.06086056</v>
      </c>
      <c r="AA239">
        <f t="shared" si="80"/>
        <v>13.122626519999999</v>
      </c>
      <c r="AB239">
        <f t="shared" si="81"/>
        <v>11.616224879999999</v>
      </c>
      <c r="AC239">
        <f t="shared" si="82"/>
        <v>11.91176596</v>
      </c>
      <c r="AD239">
        <f t="shared" si="83"/>
        <v>8.7618929600000008</v>
      </c>
      <c r="AE239">
        <f t="shared" si="84"/>
        <v>9.5416875600000015</v>
      </c>
      <c r="AF239">
        <f t="shared" si="85"/>
        <v>18.17675844</v>
      </c>
      <c r="AG239">
        <f t="shared" si="86"/>
        <v>9.2831697200000001</v>
      </c>
      <c r="AH239">
        <f t="shared" si="87"/>
        <v>9.3428929600000004</v>
      </c>
      <c r="AI239">
        <f t="shared" si="88"/>
        <v>8.7478572799999998</v>
      </c>
      <c r="AJ239">
        <f t="shared" si="89"/>
        <v>10.05616972</v>
      </c>
      <c r="AK239">
        <f t="shared" si="90"/>
        <v>10.34168756</v>
      </c>
      <c r="AL239">
        <f t="shared" si="91"/>
        <v>8.5857859200000011</v>
      </c>
      <c r="AM239">
        <f t="shared" si="92"/>
        <v>7.5239199599999989</v>
      </c>
      <c r="AN239">
        <f t="shared" si="93"/>
        <v>9.4881340400000003</v>
      </c>
      <c r="AO239">
        <f t="shared" si="94"/>
        <v>8.8810269999999996</v>
      </c>
      <c r="AP239">
        <f t="shared" si="95"/>
        <v>10.04644648</v>
      </c>
      <c r="AQ239">
        <f t="shared" si="96"/>
        <v>8.7603037599999993</v>
      </c>
      <c r="AR239">
        <f t="shared" si="97"/>
        <v>9.1845805200000008</v>
      </c>
      <c r="AS239">
        <f t="shared" si="98"/>
        <v>9.065580520000001</v>
      </c>
      <c r="AT239">
        <f t="shared" si="99"/>
        <v>9.2248572800000002</v>
      </c>
      <c r="AU239">
        <f t="shared" si="100"/>
        <v>8.7443037600000011</v>
      </c>
      <c r="AV239">
        <f t="shared" si="101"/>
        <v>9.6976518800000004</v>
      </c>
    </row>
    <row r="240" spans="23:48" x14ac:dyDescent="0.3">
      <c r="W240">
        <v>2785.1722799999998</v>
      </c>
      <c r="X240">
        <f t="shared" si="77"/>
        <v>12.493147927999999</v>
      </c>
      <c r="Y240">
        <f t="shared" si="78"/>
        <v>12.980382383999999</v>
      </c>
      <c r="Z240">
        <f t="shared" si="79"/>
        <v>12.074510104</v>
      </c>
      <c r="AA240">
        <f t="shared" si="80"/>
        <v>13.146134067999999</v>
      </c>
      <c r="AB240">
        <f t="shared" si="81"/>
        <v>11.626841192000001</v>
      </c>
      <c r="AC240">
        <f t="shared" si="82"/>
        <v>11.921623964</v>
      </c>
      <c r="AD240">
        <f t="shared" si="83"/>
        <v>8.752793264000001</v>
      </c>
      <c r="AE240">
        <f t="shared" si="84"/>
        <v>9.5363794040000016</v>
      </c>
      <c r="AF240">
        <f t="shared" si="85"/>
        <v>18.219981996000001</v>
      </c>
      <c r="AG240">
        <f t="shared" si="86"/>
        <v>9.2763449480000002</v>
      </c>
      <c r="AH240">
        <f t="shared" si="87"/>
        <v>9.3337932640000005</v>
      </c>
      <c r="AI240">
        <f t="shared" si="88"/>
        <v>8.7357243520000001</v>
      </c>
      <c r="AJ240">
        <f t="shared" si="89"/>
        <v>10.049344948</v>
      </c>
      <c r="AK240">
        <f t="shared" si="90"/>
        <v>10.336379403999999</v>
      </c>
      <c r="AL240">
        <f t="shared" si="91"/>
        <v>8.5675865280000014</v>
      </c>
      <c r="AM240">
        <f t="shared" si="92"/>
        <v>7.4958625639999994</v>
      </c>
      <c r="AN240">
        <f t="shared" si="93"/>
        <v>9.4782760360000005</v>
      </c>
      <c r="AO240">
        <f t="shared" si="94"/>
        <v>8.8620692999999999</v>
      </c>
      <c r="AP240">
        <f t="shared" si="95"/>
        <v>10.041896632</v>
      </c>
      <c r="AQ240">
        <f t="shared" si="96"/>
        <v>8.7436209839999997</v>
      </c>
      <c r="AR240">
        <f t="shared" si="97"/>
        <v>9.1701726679999993</v>
      </c>
      <c r="AS240">
        <f t="shared" si="98"/>
        <v>9.0511726679999995</v>
      </c>
      <c r="AT240">
        <f t="shared" si="99"/>
        <v>9.2127243520000004</v>
      </c>
      <c r="AU240">
        <f t="shared" si="100"/>
        <v>8.7276209840000014</v>
      </c>
      <c r="AV240">
        <f t="shared" si="101"/>
        <v>9.6893104920000006</v>
      </c>
    </row>
    <row r="241" spans="23:48" x14ac:dyDescent="0.3">
      <c r="W241">
        <v>2792.75648</v>
      </c>
      <c r="X241">
        <f t="shared" si="77"/>
        <v>12.512866847999998</v>
      </c>
      <c r="Y241">
        <f t="shared" si="78"/>
        <v>13.001618144</v>
      </c>
      <c r="Z241">
        <f t="shared" si="79"/>
        <v>12.088161664000001</v>
      </c>
      <c r="AA241">
        <f t="shared" si="80"/>
        <v>13.169645087999999</v>
      </c>
      <c r="AB241">
        <f t="shared" si="81"/>
        <v>11.637459072</v>
      </c>
      <c r="AC241">
        <f t="shared" si="82"/>
        <v>11.931483424</v>
      </c>
      <c r="AD241">
        <f t="shared" si="83"/>
        <v>8.7436922240000001</v>
      </c>
      <c r="AE241">
        <f t="shared" si="84"/>
        <v>9.5310704640000008</v>
      </c>
      <c r="AF241">
        <f t="shared" si="85"/>
        <v>18.263211936000001</v>
      </c>
      <c r="AG241">
        <f t="shared" si="86"/>
        <v>9.2695191679999986</v>
      </c>
      <c r="AH241">
        <f t="shared" si="87"/>
        <v>9.3246922239999996</v>
      </c>
      <c r="AI241">
        <f t="shared" si="88"/>
        <v>8.7235896319999995</v>
      </c>
      <c r="AJ241">
        <f t="shared" si="89"/>
        <v>10.042519167999998</v>
      </c>
      <c r="AK241">
        <f t="shared" si="90"/>
        <v>10.331070464</v>
      </c>
      <c r="AL241">
        <f t="shared" si="91"/>
        <v>8.5493844480000014</v>
      </c>
      <c r="AM241">
        <f t="shared" si="92"/>
        <v>7.4678010239999981</v>
      </c>
      <c r="AN241">
        <f t="shared" si="93"/>
        <v>9.468416576000001</v>
      </c>
      <c r="AO241">
        <f t="shared" si="94"/>
        <v>8.8431087999999995</v>
      </c>
      <c r="AP241">
        <f t="shared" si="95"/>
        <v>10.037346112</v>
      </c>
      <c r="AQ241">
        <f t="shared" si="96"/>
        <v>8.7269357440000004</v>
      </c>
      <c r="AR241">
        <f t="shared" si="97"/>
        <v>9.1557626879999994</v>
      </c>
      <c r="AS241">
        <f t="shared" si="98"/>
        <v>9.0367626879999996</v>
      </c>
      <c r="AT241">
        <f t="shared" si="99"/>
        <v>9.2005896319999998</v>
      </c>
      <c r="AU241">
        <f t="shared" si="100"/>
        <v>8.7109357440000004</v>
      </c>
      <c r="AV241">
        <f t="shared" si="101"/>
        <v>9.6809678720000001</v>
      </c>
    </row>
    <row r="242" spans="23:48" x14ac:dyDescent="0.3">
      <c r="W242">
        <v>2800.3418000000001</v>
      </c>
      <c r="X242">
        <f t="shared" si="77"/>
        <v>12.53258868</v>
      </c>
      <c r="Y242">
        <f t="shared" si="78"/>
        <v>13.02285704</v>
      </c>
      <c r="Z242">
        <f t="shared" si="79"/>
        <v>12.101815240000001</v>
      </c>
      <c r="AA242">
        <f t="shared" si="80"/>
        <v>13.19315958</v>
      </c>
      <c r="AB242">
        <f t="shared" si="81"/>
        <v>11.64807852</v>
      </c>
      <c r="AC242">
        <f t="shared" si="82"/>
        <v>11.941344340000001</v>
      </c>
      <c r="AD242">
        <f t="shared" si="83"/>
        <v>8.7345898400000017</v>
      </c>
      <c r="AE242">
        <f t="shared" si="84"/>
        <v>9.5257607400000008</v>
      </c>
      <c r="AF242">
        <f t="shared" si="85"/>
        <v>18.306448260000003</v>
      </c>
      <c r="AG242">
        <f t="shared" si="86"/>
        <v>9.2626923799999989</v>
      </c>
      <c r="AH242">
        <f t="shared" si="87"/>
        <v>9.3155898400000012</v>
      </c>
      <c r="AI242">
        <f t="shared" si="88"/>
        <v>8.7114531199999998</v>
      </c>
      <c r="AJ242">
        <f t="shared" si="89"/>
        <v>10.035692379999999</v>
      </c>
      <c r="AK242">
        <f t="shared" si="90"/>
        <v>10.32576074</v>
      </c>
      <c r="AL242">
        <f t="shared" si="91"/>
        <v>8.531179680000001</v>
      </c>
      <c r="AM242">
        <f t="shared" si="92"/>
        <v>7.4397353399999968</v>
      </c>
      <c r="AN242">
        <f t="shared" si="93"/>
        <v>9.45855566</v>
      </c>
      <c r="AO242">
        <f t="shared" si="94"/>
        <v>8.8241454999999984</v>
      </c>
      <c r="AP242">
        <f t="shared" si="95"/>
        <v>10.032794919999999</v>
      </c>
      <c r="AQ242">
        <f t="shared" si="96"/>
        <v>8.7102480399999997</v>
      </c>
      <c r="AR242">
        <f t="shared" si="97"/>
        <v>9.1413505799999992</v>
      </c>
      <c r="AS242">
        <f t="shared" si="98"/>
        <v>9.0223505799999995</v>
      </c>
      <c r="AT242">
        <f t="shared" si="99"/>
        <v>9.1884531200000001</v>
      </c>
      <c r="AU242">
        <f t="shared" si="100"/>
        <v>8.6942480399999997</v>
      </c>
      <c r="AV242">
        <f t="shared" si="101"/>
        <v>9.6726240200000007</v>
      </c>
    </row>
    <row r="243" spans="23:48" x14ac:dyDescent="0.3">
      <c r="W243">
        <v>2807.9282400000002</v>
      </c>
      <c r="X243">
        <f t="shared" si="77"/>
        <v>12.552313423999999</v>
      </c>
      <c r="Y243">
        <f t="shared" si="78"/>
        <v>13.044099072</v>
      </c>
      <c r="Z243">
        <f t="shared" si="79"/>
        <v>12.115470832</v>
      </c>
      <c r="AA243">
        <f t="shared" si="80"/>
        <v>13.216677544000001</v>
      </c>
      <c r="AB243">
        <f t="shared" si="81"/>
        <v>11.658699536</v>
      </c>
      <c r="AC243">
        <f t="shared" si="82"/>
        <v>11.951206712000001</v>
      </c>
      <c r="AD243">
        <f t="shared" si="83"/>
        <v>8.7254861120000005</v>
      </c>
      <c r="AE243">
        <f t="shared" si="84"/>
        <v>9.520450232</v>
      </c>
      <c r="AF243">
        <f t="shared" si="85"/>
        <v>18.349690968000001</v>
      </c>
      <c r="AG243">
        <f t="shared" si="86"/>
        <v>9.2558645839999993</v>
      </c>
      <c r="AH243">
        <f t="shared" si="87"/>
        <v>9.306486112</v>
      </c>
      <c r="AI243">
        <f t="shared" si="88"/>
        <v>8.6993148159999993</v>
      </c>
      <c r="AJ243">
        <f t="shared" si="89"/>
        <v>10.028864583999999</v>
      </c>
      <c r="AK243">
        <f t="shared" si="90"/>
        <v>10.320450231999999</v>
      </c>
      <c r="AL243">
        <f t="shared" si="91"/>
        <v>8.5129722240000021</v>
      </c>
      <c r="AM243">
        <f t="shared" si="92"/>
        <v>7.4116655119999972</v>
      </c>
      <c r="AN243">
        <f t="shared" si="93"/>
        <v>9.4486932880000012</v>
      </c>
      <c r="AO243">
        <f t="shared" si="94"/>
        <v>8.8051793999999983</v>
      </c>
      <c r="AP243">
        <f t="shared" si="95"/>
        <v>10.028243055999999</v>
      </c>
      <c r="AQ243">
        <f t="shared" si="96"/>
        <v>8.6935578719999995</v>
      </c>
      <c r="AR243">
        <f t="shared" si="97"/>
        <v>9.1269363440000006</v>
      </c>
      <c r="AS243">
        <f t="shared" si="98"/>
        <v>9.0079363440000009</v>
      </c>
      <c r="AT243">
        <f t="shared" si="99"/>
        <v>9.1763148159999997</v>
      </c>
      <c r="AU243">
        <f t="shared" si="100"/>
        <v>8.6775578719999995</v>
      </c>
      <c r="AV243">
        <f t="shared" si="101"/>
        <v>9.6642789359999988</v>
      </c>
    </row>
    <row r="244" spans="23:48" x14ac:dyDescent="0.3">
      <c r="W244">
        <v>2815.5158000000001</v>
      </c>
      <c r="X244">
        <f t="shared" si="77"/>
        <v>12.57204108</v>
      </c>
      <c r="Y244">
        <f t="shared" si="78"/>
        <v>13.06534424</v>
      </c>
      <c r="Z244">
        <f t="shared" si="79"/>
        <v>12.129128440000001</v>
      </c>
      <c r="AA244">
        <f t="shared" si="80"/>
        <v>13.240198980000001</v>
      </c>
      <c r="AB244">
        <f t="shared" si="81"/>
        <v>11.66932212</v>
      </c>
      <c r="AC244">
        <f t="shared" si="82"/>
        <v>11.961070540000001</v>
      </c>
      <c r="AD244">
        <f t="shared" si="83"/>
        <v>8.7163810400000017</v>
      </c>
      <c r="AE244">
        <f t="shared" si="84"/>
        <v>9.5151389399999999</v>
      </c>
      <c r="AF244">
        <f t="shared" si="85"/>
        <v>18.392940060000001</v>
      </c>
      <c r="AG244">
        <f t="shared" si="86"/>
        <v>9.2490357799999998</v>
      </c>
      <c r="AH244">
        <f t="shared" si="87"/>
        <v>9.2973810400000012</v>
      </c>
      <c r="AI244">
        <f t="shared" si="88"/>
        <v>8.6871747199999998</v>
      </c>
      <c r="AJ244">
        <f t="shared" si="89"/>
        <v>10.02203578</v>
      </c>
      <c r="AK244">
        <f t="shared" si="90"/>
        <v>10.315138939999999</v>
      </c>
      <c r="AL244">
        <f t="shared" si="91"/>
        <v>8.494762080000001</v>
      </c>
      <c r="AM244">
        <f t="shared" si="92"/>
        <v>7.3835915399999976</v>
      </c>
      <c r="AN244">
        <f t="shared" si="93"/>
        <v>9.4388294600000009</v>
      </c>
      <c r="AO244">
        <f t="shared" si="94"/>
        <v>8.7862104999999993</v>
      </c>
      <c r="AP244">
        <f t="shared" si="95"/>
        <v>10.023690519999999</v>
      </c>
      <c r="AQ244">
        <f t="shared" si="96"/>
        <v>8.6768652399999997</v>
      </c>
      <c r="AR244">
        <f t="shared" si="97"/>
        <v>9.1125199799999983</v>
      </c>
      <c r="AS244">
        <f t="shared" si="98"/>
        <v>8.9935199799999985</v>
      </c>
      <c r="AT244">
        <f t="shared" si="99"/>
        <v>9.1641747200000001</v>
      </c>
      <c r="AU244">
        <f t="shared" si="100"/>
        <v>8.6608652399999997</v>
      </c>
      <c r="AV244">
        <f t="shared" si="101"/>
        <v>9.6559326199999997</v>
      </c>
    </row>
    <row r="245" spans="23:48" x14ac:dyDescent="0.3">
      <c r="W245">
        <v>2823.10448</v>
      </c>
      <c r="X245">
        <f t="shared" si="77"/>
        <v>12.591771647999998</v>
      </c>
      <c r="Y245">
        <f t="shared" si="78"/>
        <v>13.086592543999998</v>
      </c>
      <c r="Z245">
        <f t="shared" si="79"/>
        <v>12.142788064000001</v>
      </c>
      <c r="AA245">
        <f t="shared" si="80"/>
        <v>13.263723887999999</v>
      </c>
      <c r="AB245">
        <f t="shared" si="81"/>
        <v>11.679946271999999</v>
      </c>
      <c r="AC245">
        <f t="shared" si="82"/>
        <v>11.970935824</v>
      </c>
      <c r="AD245">
        <f t="shared" si="83"/>
        <v>8.7072746240000001</v>
      </c>
      <c r="AE245">
        <f t="shared" si="84"/>
        <v>9.5098268640000008</v>
      </c>
      <c r="AF245">
        <f t="shared" si="85"/>
        <v>18.436195536</v>
      </c>
      <c r="AG245">
        <f t="shared" si="86"/>
        <v>9.2422059680000004</v>
      </c>
      <c r="AH245">
        <f t="shared" si="87"/>
        <v>9.2882746239999996</v>
      </c>
      <c r="AI245">
        <f t="shared" si="88"/>
        <v>8.6750328319999994</v>
      </c>
      <c r="AJ245">
        <f t="shared" si="89"/>
        <v>10.015205968</v>
      </c>
      <c r="AK245">
        <f t="shared" si="90"/>
        <v>10.309826864</v>
      </c>
      <c r="AL245">
        <f t="shared" si="91"/>
        <v>8.4765492480000013</v>
      </c>
      <c r="AM245">
        <f t="shared" si="92"/>
        <v>7.355513423999998</v>
      </c>
      <c r="AN245">
        <f t="shared" si="93"/>
        <v>9.4289641760000009</v>
      </c>
      <c r="AO245">
        <f t="shared" si="94"/>
        <v>8.7672387999999994</v>
      </c>
      <c r="AP245">
        <f t="shared" si="95"/>
        <v>10.019137312</v>
      </c>
      <c r="AQ245">
        <f t="shared" si="96"/>
        <v>8.6601701440000003</v>
      </c>
      <c r="AR245">
        <f t="shared" si="97"/>
        <v>9.0981014880000011</v>
      </c>
      <c r="AS245">
        <f t="shared" si="98"/>
        <v>8.9791014880000013</v>
      </c>
      <c r="AT245">
        <f t="shared" si="99"/>
        <v>9.1520328319999997</v>
      </c>
      <c r="AU245">
        <f t="shared" si="100"/>
        <v>8.6441701440000003</v>
      </c>
      <c r="AV245">
        <f t="shared" si="101"/>
        <v>9.647585072</v>
      </c>
    </row>
    <row r="246" spans="23:48" x14ac:dyDescent="0.3">
      <c r="W246">
        <v>2830.6942800000002</v>
      </c>
      <c r="X246">
        <f t="shared" si="77"/>
        <v>12.611505127999999</v>
      </c>
      <c r="Y246">
        <f t="shared" si="78"/>
        <v>13.107843984000001</v>
      </c>
      <c r="Z246">
        <f t="shared" si="79"/>
        <v>12.156449704</v>
      </c>
      <c r="AA246">
        <f t="shared" si="80"/>
        <v>13.287252268</v>
      </c>
      <c r="AB246">
        <f t="shared" si="81"/>
        <v>11.690571992000001</v>
      </c>
      <c r="AC246">
        <f t="shared" si="82"/>
        <v>11.980802564000001</v>
      </c>
      <c r="AD246">
        <f t="shared" si="83"/>
        <v>8.6981668640000009</v>
      </c>
      <c r="AE246">
        <f t="shared" si="84"/>
        <v>9.5045140040000007</v>
      </c>
      <c r="AF246">
        <f t="shared" si="85"/>
        <v>18.479457396000001</v>
      </c>
      <c r="AG246">
        <f t="shared" si="86"/>
        <v>9.2353751479999993</v>
      </c>
      <c r="AH246">
        <f t="shared" si="87"/>
        <v>9.2791668640000005</v>
      </c>
      <c r="AI246">
        <f t="shared" si="88"/>
        <v>8.662889152</v>
      </c>
      <c r="AJ246">
        <f t="shared" si="89"/>
        <v>10.008375147999999</v>
      </c>
      <c r="AK246">
        <f t="shared" si="90"/>
        <v>10.304514004</v>
      </c>
      <c r="AL246">
        <f t="shared" si="91"/>
        <v>8.4583337280000013</v>
      </c>
      <c r="AM246">
        <f t="shared" si="92"/>
        <v>7.3274311639999965</v>
      </c>
      <c r="AN246">
        <f t="shared" si="93"/>
        <v>9.4190974360000013</v>
      </c>
      <c r="AO246">
        <f t="shared" si="94"/>
        <v>8.7482642999999989</v>
      </c>
      <c r="AP246">
        <f t="shared" si="95"/>
        <v>10.014583431999998</v>
      </c>
      <c r="AQ246">
        <f t="shared" si="96"/>
        <v>8.6434725839999995</v>
      </c>
      <c r="AR246">
        <f t="shared" si="97"/>
        <v>9.0836808679999983</v>
      </c>
      <c r="AS246">
        <f t="shared" si="98"/>
        <v>8.9646808679999985</v>
      </c>
      <c r="AT246">
        <f t="shared" si="99"/>
        <v>9.1398891520000003</v>
      </c>
      <c r="AU246">
        <f t="shared" si="100"/>
        <v>8.6274725839999995</v>
      </c>
      <c r="AV246">
        <f t="shared" si="101"/>
        <v>9.6392362919999997</v>
      </c>
    </row>
    <row r="247" spans="23:48" x14ac:dyDescent="0.3">
      <c r="W247">
        <v>2838.28521</v>
      </c>
      <c r="X247">
        <f t="shared" si="77"/>
        <v>12.631241545999998</v>
      </c>
      <c r="Y247">
        <f t="shared" si="78"/>
        <v>13.129098588</v>
      </c>
      <c r="Z247">
        <f t="shared" si="79"/>
        <v>12.170113378</v>
      </c>
      <c r="AA247">
        <f t="shared" si="80"/>
        <v>13.310784151</v>
      </c>
      <c r="AB247">
        <f t="shared" si="81"/>
        <v>11.701199294</v>
      </c>
      <c r="AC247">
        <f t="shared" si="82"/>
        <v>11.990670773</v>
      </c>
      <c r="AD247">
        <f t="shared" si="83"/>
        <v>8.6890577480000015</v>
      </c>
      <c r="AE247">
        <f t="shared" si="84"/>
        <v>9.4992003530000009</v>
      </c>
      <c r="AF247">
        <f t="shared" si="85"/>
        <v>18.522725697000002</v>
      </c>
      <c r="AG247">
        <f t="shared" si="86"/>
        <v>9.2285433109999992</v>
      </c>
      <c r="AH247">
        <f t="shared" si="87"/>
        <v>9.270057748000001</v>
      </c>
      <c r="AI247">
        <f t="shared" si="88"/>
        <v>8.6507436640000002</v>
      </c>
      <c r="AJ247">
        <f t="shared" si="89"/>
        <v>10.001543310999999</v>
      </c>
      <c r="AK247">
        <f t="shared" si="90"/>
        <v>10.299200353</v>
      </c>
      <c r="AL247">
        <f t="shared" si="91"/>
        <v>8.4401154960000007</v>
      </c>
      <c r="AM247">
        <f t="shared" si="92"/>
        <v>7.2993447229999973</v>
      </c>
      <c r="AN247">
        <f t="shared" si="93"/>
        <v>9.4092292270000009</v>
      </c>
      <c r="AO247">
        <f t="shared" si="94"/>
        <v>8.7292869749999991</v>
      </c>
      <c r="AP247">
        <f t="shared" si="95"/>
        <v>10.010028874</v>
      </c>
      <c r="AQ247">
        <f t="shared" si="96"/>
        <v>8.6267725380000009</v>
      </c>
      <c r="AR247">
        <f t="shared" si="97"/>
        <v>9.0692581009999991</v>
      </c>
      <c r="AS247">
        <f t="shared" si="98"/>
        <v>8.9502581009999993</v>
      </c>
      <c r="AT247">
        <f t="shared" si="99"/>
        <v>9.1277436640000005</v>
      </c>
      <c r="AU247">
        <f t="shared" si="100"/>
        <v>8.6107725379999991</v>
      </c>
      <c r="AV247">
        <f t="shared" si="101"/>
        <v>9.6308862689999994</v>
      </c>
    </row>
    <row r="248" spans="23:48" x14ac:dyDescent="0.3">
      <c r="W248">
        <v>2845.87725</v>
      </c>
      <c r="X248">
        <f t="shared" si="77"/>
        <v>12.65098085</v>
      </c>
      <c r="Y248">
        <f t="shared" si="78"/>
        <v>13.150356299999999</v>
      </c>
      <c r="Z248">
        <f t="shared" si="79"/>
        <v>12.18377905</v>
      </c>
      <c r="AA248">
        <f t="shared" si="80"/>
        <v>13.334319474999999</v>
      </c>
      <c r="AB248">
        <f t="shared" si="81"/>
        <v>11.711828149999999</v>
      </c>
      <c r="AC248">
        <f t="shared" si="82"/>
        <v>12.000540425000001</v>
      </c>
      <c r="AD248">
        <f t="shared" si="83"/>
        <v>8.679947300000002</v>
      </c>
      <c r="AE248">
        <f t="shared" si="84"/>
        <v>9.4938859250000007</v>
      </c>
      <c r="AF248">
        <f t="shared" si="85"/>
        <v>18.566000325000001</v>
      </c>
      <c r="AG248">
        <f t="shared" si="86"/>
        <v>9.2217104750000001</v>
      </c>
      <c r="AH248">
        <f t="shared" si="87"/>
        <v>9.2609473000000015</v>
      </c>
      <c r="AI248">
        <f t="shared" si="88"/>
        <v>8.6385964000000008</v>
      </c>
      <c r="AJ248">
        <f t="shared" si="89"/>
        <v>9.9947104749999998</v>
      </c>
      <c r="AK248">
        <f t="shared" si="90"/>
        <v>10.293885925</v>
      </c>
      <c r="AL248">
        <f t="shared" si="91"/>
        <v>8.4218946000000017</v>
      </c>
      <c r="AM248">
        <f t="shared" si="92"/>
        <v>7.2712541749999975</v>
      </c>
      <c r="AN248">
        <f t="shared" si="93"/>
        <v>9.3993595750000001</v>
      </c>
      <c r="AO248">
        <f t="shared" si="94"/>
        <v>8.7103068749999988</v>
      </c>
      <c r="AP248">
        <f t="shared" si="95"/>
        <v>10.005473649999999</v>
      </c>
      <c r="AQ248">
        <f t="shared" si="96"/>
        <v>8.6100700500000009</v>
      </c>
      <c r="AR248">
        <f t="shared" si="97"/>
        <v>9.0548332249999994</v>
      </c>
      <c r="AS248">
        <f t="shared" si="98"/>
        <v>8.9358332249999997</v>
      </c>
      <c r="AT248">
        <f t="shared" si="99"/>
        <v>9.1155964000000012</v>
      </c>
      <c r="AU248">
        <f t="shared" si="100"/>
        <v>8.5940700499999991</v>
      </c>
      <c r="AV248">
        <f t="shared" si="101"/>
        <v>9.6225350249999995</v>
      </c>
    </row>
    <row r="249" spans="23:48" x14ac:dyDescent="0.3">
      <c r="W249">
        <v>2853.4704099999999</v>
      </c>
      <c r="X249">
        <f t="shared" si="77"/>
        <v>12.670723065999999</v>
      </c>
      <c r="Y249">
        <f t="shared" si="78"/>
        <v>13.171617147999999</v>
      </c>
      <c r="Z249">
        <f t="shared" si="79"/>
        <v>12.197446738</v>
      </c>
      <c r="AA249">
        <f t="shared" si="80"/>
        <v>13.357858271</v>
      </c>
      <c r="AB249">
        <f t="shared" si="81"/>
        <v>11.722458573999999</v>
      </c>
      <c r="AC249">
        <f t="shared" si="82"/>
        <v>12.010411532999999</v>
      </c>
      <c r="AD249">
        <f t="shared" si="83"/>
        <v>8.6708355080000015</v>
      </c>
      <c r="AE249">
        <f t="shared" si="84"/>
        <v>9.4885707130000014</v>
      </c>
      <c r="AF249">
        <f t="shared" si="85"/>
        <v>18.609281336999999</v>
      </c>
      <c r="AG249">
        <f t="shared" si="86"/>
        <v>9.2148766309999992</v>
      </c>
      <c r="AH249">
        <f t="shared" si="87"/>
        <v>9.251835508000001</v>
      </c>
      <c r="AI249">
        <f t="shared" si="88"/>
        <v>8.6264473439999989</v>
      </c>
      <c r="AJ249">
        <f t="shared" si="89"/>
        <v>9.9878766309999989</v>
      </c>
      <c r="AK249">
        <f t="shared" si="90"/>
        <v>10.288570713</v>
      </c>
      <c r="AL249">
        <f t="shared" si="91"/>
        <v>8.4036710160000005</v>
      </c>
      <c r="AM249">
        <f t="shared" si="92"/>
        <v>7.2431594829999977</v>
      </c>
      <c r="AN249">
        <f t="shared" si="93"/>
        <v>9.3894884669999996</v>
      </c>
      <c r="AO249">
        <f t="shared" si="94"/>
        <v>8.6913239749999995</v>
      </c>
      <c r="AP249">
        <f t="shared" si="95"/>
        <v>10.000917754</v>
      </c>
      <c r="AQ249">
        <f t="shared" si="96"/>
        <v>8.5933650979999996</v>
      </c>
      <c r="AR249">
        <f t="shared" si="97"/>
        <v>9.0404062209999996</v>
      </c>
      <c r="AS249">
        <f t="shared" si="98"/>
        <v>8.9214062209999998</v>
      </c>
      <c r="AT249">
        <f t="shared" si="99"/>
        <v>9.1034473439999992</v>
      </c>
      <c r="AU249">
        <f t="shared" si="100"/>
        <v>8.5773650980000014</v>
      </c>
      <c r="AV249">
        <f t="shared" si="101"/>
        <v>9.6141825490000006</v>
      </c>
    </row>
    <row r="250" spans="23:48" x14ac:dyDescent="0.3">
      <c r="W250">
        <v>2861.0646900000002</v>
      </c>
      <c r="X250">
        <f t="shared" si="77"/>
        <v>12.690468193999999</v>
      </c>
      <c r="Y250">
        <f t="shared" si="78"/>
        <v>13.192881132</v>
      </c>
      <c r="Z250">
        <f t="shared" si="79"/>
        <v>12.211116442000002</v>
      </c>
      <c r="AA250">
        <f t="shared" si="80"/>
        <v>13.381400539000001</v>
      </c>
      <c r="AB250">
        <f t="shared" si="81"/>
        <v>11.733090566</v>
      </c>
      <c r="AC250">
        <f t="shared" si="82"/>
        <v>12.020284097000001</v>
      </c>
      <c r="AD250">
        <f t="shared" si="83"/>
        <v>8.6617223719999998</v>
      </c>
      <c r="AE250">
        <f t="shared" si="84"/>
        <v>9.4832547170000012</v>
      </c>
      <c r="AF250">
        <f t="shared" si="85"/>
        <v>18.652568733000003</v>
      </c>
      <c r="AG250">
        <f t="shared" si="86"/>
        <v>9.2080417789999984</v>
      </c>
      <c r="AH250">
        <f t="shared" si="87"/>
        <v>9.2427223719999994</v>
      </c>
      <c r="AI250">
        <f t="shared" si="88"/>
        <v>8.6142964959999997</v>
      </c>
      <c r="AJ250">
        <f t="shared" si="89"/>
        <v>9.9810417789999981</v>
      </c>
      <c r="AK250">
        <f t="shared" si="90"/>
        <v>10.283254717</v>
      </c>
      <c r="AL250">
        <f t="shared" si="91"/>
        <v>8.3854447440000008</v>
      </c>
      <c r="AM250">
        <f t="shared" si="92"/>
        <v>7.2150606469999978</v>
      </c>
      <c r="AN250">
        <f t="shared" si="93"/>
        <v>9.3796159030000013</v>
      </c>
      <c r="AO250">
        <f t="shared" si="94"/>
        <v>8.6723382749999978</v>
      </c>
      <c r="AP250">
        <f t="shared" si="95"/>
        <v>9.9963611859999997</v>
      </c>
      <c r="AQ250">
        <f t="shared" si="96"/>
        <v>8.5766576820000004</v>
      </c>
      <c r="AR250">
        <f t="shared" si="97"/>
        <v>9.0259770889999995</v>
      </c>
      <c r="AS250">
        <f t="shared" si="98"/>
        <v>8.9069770889999997</v>
      </c>
      <c r="AT250">
        <f t="shared" si="99"/>
        <v>9.091296496</v>
      </c>
      <c r="AU250">
        <f t="shared" si="100"/>
        <v>8.5606576819999987</v>
      </c>
      <c r="AV250">
        <f t="shared" si="101"/>
        <v>9.6058288409999992</v>
      </c>
    </row>
    <row r="251" spans="23:48" x14ac:dyDescent="0.3">
      <c r="W251">
        <v>2868.6601000000001</v>
      </c>
      <c r="X251">
        <f t="shared" si="77"/>
        <v>12.710216259999999</v>
      </c>
      <c r="Y251">
        <f t="shared" si="78"/>
        <v>13.21414828</v>
      </c>
      <c r="Z251">
        <f t="shared" si="79"/>
        <v>12.224788180000001</v>
      </c>
      <c r="AA251">
        <f t="shared" si="80"/>
        <v>13.40494631</v>
      </c>
      <c r="AB251">
        <f t="shared" si="81"/>
        <v>11.743724139999999</v>
      </c>
      <c r="AC251">
        <f t="shared" si="82"/>
        <v>12.03015813</v>
      </c>
      <c r="AD251">
        <f t="shared" si="83"/>
        <v>8.6526078800000015</v>
      </c>
      <c r="AE251">
        <f t="shared" si="84"/>
        <v>9.4779379300000013</v>
      </c>
      <c r="AF251">
        <f t="shared" si="85"/>
        <v>18.695862569999999</v>
      </c>
      <c r="AG251">
        <f t="shared" si="86"/>
        <v>9.2012059099999988</v>
      </c>
      <c r="AH251">
        <f t="shared" si="87"/>
        <v>9.233607880000001</v>
      </c>
      <c r="AI251">
        <f t="shared" si="88"/>
        <v>8.6021438400000001</v>
      </c>
      <c r="AJ251">
        <f t="shared" si="89"/>
        <v>9.9742059099999985</v>
      </c>
      <c r="AK251">
        <f t="shared" si="90"/>
        <v>10.27793793</v>
      </c>
      <c r="AL251">
        <f t="shared" si="91"/>
        <v>8.3672157600000006</v>
      </c>
      <c r="AM251">
        <f t="shared" si="92"/>
        <v>7.1869576299999984</v>
      </c>
      <c r="AN251">
        <f t="shared" si="93"/>
        <v>9.3697418700000004</v>
      </c>
      <c r="AO251">
        <f t="shared" si="94"/>
        <v>8.6533497500000003</v>
      </c>
      <c r="AP251">
        <f t="shared" si="95"/>
        <v>9.9918039399999987</v>
      </c>
      <c r="AQ251">
        <f t="shared" si="96"/>
        <v>8.5599477799999999</v>
      </c>
      <c r="AR251">
        <f t="shared" si="97"/>
        <v>9.0115458099999994</v>
      </c>
      <c r="AS251">
        <f t="shared" si="98"/>
        <v>8.8925458099999997</v>
      </c>
      <c r="AT251">
        <f t="shared" si="99"/>
        <v>9.0791438400000004</v>
      </c>
      <c r="AU251">
        <f t="shared" si="100"/>
        <v>8.5439477799999999</v>
      </c>
      <c r="AV251">
        <f t="shared" si="101"/>
        <v>9.5974738899999998</v>
      </c>
    </row>
    <row r="252" spans="23:48" x14ac:dyDescent="0.3">
      <c r="W252">
        <v>2876.2566200000001</v>
      </c>
      <c r="X252">
        <f t="shared" si="77"/>
        <v>12.729967211999998</v>
      </c>
      <c r="Y252">
        <f t="shared" si="78"/>
        <v>13.235418536000001</v>
      </c>
      <c r="Z252">
        <f t="shared" si="79"/>
        <v>12.238461916</v>
      </c>
      <c r="AA252">
        <f t="shared" si="80"/>
        <v>13.428495522</v>
      </c>
      <c r="AB252">
        <f t="shared" si="81"/>
        <v>11.754359268</v>
      </c>
      <c r="AC252">
        <f t="shared" si="82"/>
        <v>12.040033606</v>
      </c>
      <c r="AD252">
        <f t="shared" si="83"/>
        <v>8.6434920560000013</v>
      </c>
      <c r="AE252">
        <f t="shared" si="84"/>
        <v>9.472620366000001</v>
      </c>
      <c r="AF252">
        <f t="shared" si="85"/>
        <v>18.739162734000001</v>
      </c>
      <c r="AG252">
        <f t="shared" si="86"/>
        <v>9.1943690419999999</v>
      </c>
      <c r="AH252">
        <f t="shared" si="87"/>
        <v>9.2244920560000008</v>
      </c>
      <c r="AI252">
        <f t="shared" si="88"/>
        <v>8.589989408000001</v>
      </c>
      <c r="AJ252">
        <f t="shared" si="89"/>
        <v>9.9673690419999996</v>
      </c>
      <c r="AK252">
        <f t="shared" si="90"/>
        <v>10.272620366</v>
      </c>
      <c r="AL252">
        <f t="shared" si="91"/>
        <v>8.3489841120000001</v>
      </c>
      <c r="AM252">
        <f t="shared" si="92"/>
        <v>7.1588505059999967</v>
      </c>
      <c r="AN252">
        <f t="shared" si="93"/>
        <v>9.3598663940000009</v>
      </c>
      <c r="AO252">
        <f t="shared" si="94"/>
        <v>8.6343584499999988</v>
      </c>
      <c r="AP252">
        <f t="shared" si="95"/>
        <v>9.9872460279999995</v>
      </c>
      <c r="AQ252">
        <f t="shared" si="96"/>
        <v>8.5432354359999998</v>
      </c>
      <c r="AR252">
        <f t="shared" si="97"/>
        <v>8.9971124220000007</v>
      </c>
      <c r="AS252">
        <f t="shared" si="98"/>
        <v>8.8781124220000009</v>
      </c>
      <c r="AT252">
        <f t="shared" si="99"/>
        <v>9.0669894080000013</v>
      </c>
      <c r="AU252">
        <f t="shared" si="100"/>
        <v>8.5272354359999998</v>
      </c>
      <c r="AV252">
        <f t="shared" si="101"/>
        <v>9.5891177180000007</v>
      </c>
    </row>
    <row r="253" spans="23:48" x14ac:dyDescent="0.3">
      <c r="W253">
        <v>2883.8542699999998</v>
      </c>
      <c r="X253">
        <f t="shared" si="77"/>
        <v>12.749721101999999</v>
      </c>
      <c r="Y253">
        <f t="shared" si="78"/>
        <v>13.256691955999997</v>
      </c>
      <c r="Z253">
        <f t="shared" si="79"/>
        <v>12.252137686000001</v>
      </c>
      <c r="AA253">
        <f t="shared" si="80"/>
        <v>13.452048237</v>
      </c>
      <c r="AB253">
        <f t="shared" si="81"/>
        <v>11.764995977999998</v>
      </c>
      <c r="AC253">
        <f t="shared" si="82"/>
        <v>12.049910551</v>
      </c>
      <c r="AD253">
        <f t="shared" si="83"/>
        <v>8.6343748760000008</v>
      </c>
      <c r="AE253">
        <f t="shared" si="84"/>
        <v>9.467302011000001</v>
      </c>
      <c r="AF253">
        <f t="shared" si="85"/>
        <v>18.782469338999999</v>
      </c>
      <c r="AG253">
        <f t="shared" si="86"/>
        <v>9.1875311569999987</v>
      </c>
      <c r="AH253">
        <f t="shared" si="87"/>
        <v>9.2153748760000003</v>
      </c>
      <c r="AI253">
        <f t="shared" si="88"/>
        <v>8.5778331680000015</v>
      </c>
      <c r="AJ253">
        <f t="shared" si="89"/>
        <v>9.9605311569999984</v>
      </c>
      <c r="AK253">
        <f t="shared" si="90"/>
        <v>10.267302011</v>
      </c>
      <c r="AL253">
        <f t="shared" si="91"/>
        <v>8.3307497520000027</v>
      </c>
      <c r="AM253">
        <f t="shared" si="92"/>
        <v>7.130739200999999</v>
      </c>
      <c r="AN253">
        <f t="shared" si="93"/>
        <v>9.3499894490000006</v>
      </c>
      <c r="AO253">
        <f t="shared" si="94"/>
        <v>8.6153643249999998</v>
      </c>
      <c r="AP253">
        <f t="shared" si="95"/>
        <v>9.9826874379999992</v>
      </c>
      <c r="AQ253">
        <f t="shared" si="96"/>
        <v>8.5265206060000001</v>
      </c>
      <c r="AR253">
        <f t="shared" si="97"/>
        <v>8.9826768870000002</v>
      </c>
      <c r="AS253">
        <f t="shared" si="98"/>
        <v>8.8636768870000004</v>
      </c>
      <c r="AT253">
        <f t="shared" si="99"/>
        <v>9.0548331680000018</v>
      </c>
      <c r="AU253">
        <f t="shared" si="100"/>
        <v>8.510520606</v>
      </c>
      <c r="AV253">
        <f t="shared" si="101"/>
        <v>9.5807603029999999</v>
      </c>
    </row>
    <row r="254" spans="23:48" x14ac:dyDescent="0.3">
      <c r="W254">
        <v>2891.4530300000001</v>
      </c>
      <c r="X254">
        <f t="shared" si="77"/>
        <v>12.769477878</v>
      </c>
      <c r="Y254">
        <f t="shared" si="78"/>
        <v>13.277968483999999</v>
      </c>
      <c r="Z254">
        <f t="shared" si="79"/>
        <v>12.265815454</v>
      </c>
      <c r="AA254">
        <f t="shared" si="80"/>
        <v>13.475604393000001</v>
      </c>
      <c r="AB254">
        <f t="shared" si="81"/>
        <v>11.775634241999999</v>
      </c>
      <c r="AC254">
        <f t="shared" si="82"/>
        <v>12.059788939000001</v>
      </c>
      <c r="AD254">
        <f t="shared" si="83"/>
        <v>8.6252563640000002</v>
      </c>
      <c r="AE254">
        <f t="shared" si="84"/>
        <v>9.4619828790000007</v>
      </c>
      <c r="AF254">
        <f t="shared" si="85"/>
        <v>18.825782271000001</v>
      </c>
      <c r="AG254">
        <f t="shared" si="86"/>
        <v>9.180692273</v>
      </c>
      <c r="AH254">
        <f t="shared" si="87"/>
        <v>9.2062563639999997</v>
      </c>
      <c r="AI254">
        <f t="shared" si="88"/>
        <v>8.5656751520000007</v>
      </c>
      <c r="AJ254">
        <f t="shared" si="89"/>
        <v>9.9536922729999997</v>
      </c>
      <c r="AK254">
        <f t="shared" si="90"/>
        <v>10.261982879</v>
      </c>
      <c r="AL254">
        <f t="shared" si="91"/>
        <v>8.3125127280000015</v>
      </c>
      <c r="AM254">
        <f t="shared" si="92"/>
        <v>7.1026237889999972</v>
      </c>
      <c r="AN254">
        <f t="shared" si="93"/>
        <v>9.340111061</v>
      </c>
      <c r="AO254">
        <f t="shared" si="94"/>
        <v>8.5963674249999986</v>
      </c>
      <c r="AP254">
        <f t="shared" si="95"/>
        <v>9.978128181999999</v>
      </c>
      <c r="AQ254">
        <f t="shared" si="96"/>
        <v>8.5098033340000008</v>
      </c>
      <c r="AR254">
        <f t="shared" si="97"/>
        <v>8.9682392429999993</v>
      </c>
      <c r="AS254">
        <f t="shared" si="98"/>
        <v>8.8492392429999995</v>
      </c>
      <c r="AT254">
        <f t="shared" si="99"/>
        <v>9.042675152000001</v>
      </c>
      <c r="AU254">
        <f t="shared" si="100"/>
        <v>8.493803333999999</v>
      </c>
      <c r="AV254">
        <f t="shared" si="101"/>
        <v>9.5724016669999994</v>
      </c>
    </row>
    <row r="255" spans="23:48" x14ac:dyDescent="0.3">
      <c r="W255">
        <v>2899.0529200000001</v>
      </c>
      <c r="X255">
        <f t="shared" si="77"/>
        <v>12.789237591999999</v>
      </c>
      <c r="Y255">
        <f t="shared" si="78"/>
        <v>13.299248175999999</v>
      </c>
      <c r="Z255">
        <f t="shared" si="79"/>
        <v>12.279495256000001</v>
      </c>
      <c r="AA255">
        <f t="shared" si="80"/>
        <v>13.499164051999999</v>
      </c>
      <c r="AB255">
        <f t="shared" si="81"/>
        <v>11.786274087999999</v>
      </c>
      <c r="AC255">
        <f t="shared" si="82"/>
        <v>12.069668796</v>
      </c>
      <c r="AD255">
        <f t="shared" si="83"/>
        <v>8.6161364960000011</v>
      </c>
      <c r="AE255">
        <f t="shared" si="84"/>
        <v>9.4566629560000006</v>
      </c>
      <c r="AF255">
        <f t="shared" si="85"/>
        <v>18.869101644000001</v>
      </c>
      <c r="AG255">
        <f t="shared" si="86"/>
        <v>9.1738523719999989</v>
      </c>
      <c r="AH255">
        <f t="shared" si="87"/>
        <v>9.1971364960000006</v>
      </c>
      <c r="AI255">
        <f t="shared" si="88"/>
        <v>8.5535153279999996</v>
      </c>
      <c r="AJ255">
        <f t="shared" si="89"/>
        <v>9.9468523719999986</v>
      </c>
      <c r="AK255">
        <f t="shared" si="90"/>
        <v>10.256662956</v>
      </c>
      <c r="AL255">
        <f t="shared" si="91"/>
        <v>8.2942729919999998</v>
      </c>
      <c r="AM255">
        <f t="shared" si="92"/>
        <v>7.0745041959999977</v>
      </c>
      <c r="AN255">
        <f t="shared" si="93"/>
        <v>9.3302312040000004</v>
      </c>
      <c r="AO255">
        <f t="shared" si="94"/>
        <v>8.5773676999999999</v>
      </c>
      <c r="AP255">
        <f t="shared" si="95"/>
        <v>9.9735682479999994</v>
      </c>
      <c r="AQ255">
        <f t="shared" si="96"/>
        <v>8.4930835760000001</v>
      </c>
      <c r="AR255">
        <f t="shared" si="97"/>
        <v>8.9537994519999984</v>
      </c>
      <c r="AS255">
        <f t="shared" si="98"/>
        <v>8.8347994519999986</v>
      </c>
      <c r="AT255">
        <f t="shared" si="99"/>
        <v>9.0305153279999999</v>
      </c>
      <c r="AU255">
        <f t="shared" si="100"/>
        <v>8.4770835760000001</v>
      </c>
      <c r="AV255">
        <f t="shared" si="101"/>
        <v>9.5640417880000008</v>
      </c>
    </row>
    <row r="256" spans="23:48" x14ac:dyDescent="0.3">
      <c r="W256">
        <v>2906.6539200000002</v>
      </c>
      <c r="X256">
        <f t="shared" si="77"/>
        <v>12.809000191999999</v>
      </c>
      <c r="Y256">
        <f t="shared" si="78"/>
        <v>13.320530976000001</v>
      </c>
      <c r="Z256">
        <f t="shared" si="79"/>
        <v>12.293177056000001</v>
      </c>
      <c r="AA256">
        <f t="shared" si="80"/>
        <v>13.522727152</v>
      </c>
      <c r="AB256">
        <f t="shared" si="81"/>
        <v>11.796915488</v>
      </c>
      <c r="AC256">
        <f t="shared" si="82"/>
        <v>12.079550096</v>
      </c>
      <c r="AD256">
        <f t="shared" si="83"/>
        <v>8.6070152960000001</v>
      </c>
      <c r="AE256">
        <f t="shared" si="84"/>
        <v>9.4513422560000002</v>
      </c>
      <c r="AF256">
        <f t="shared" si="85"/>
        <v>18.912427344000001</v>
      </c>
      <c r="AG256">
        <f t="shared" si="86"/>
        <v>9.1670114719999987</v>
      </c>
      <c r="AH256">
        <f t="shared" si="87"/>
        <v>9.1880152959999997</v>
      </c>
      <c r="AI256">
        <f t="shared" si="88"/>
        <v>8.5413537280000007</v>
      </c>
      <c r="AJ256">
        <f t="shared" si="89"/>
        <v>9.9400114719999983</v>
      </c>
      <c r="AK256">
        <f t="shared" si="90"/>
        <v>10.251342255999999</v>
      </c>
      <c r="AL256">
        <f t="shared" si="91"/>
        <v>8.2760305920000015</v>
      </c>
      <c r="AM256">
        <f t="shared" si="92"/>
        <v>7.0463804959999976</v>
      </c>
      <c r="AN256">
        <f t="shared" si="93"/>
        <v>9.3203499040000004</v>
      </c>
      <c r="AO256">
        <f t="shared" si="94"/>
        <v>8.558365199999999</v>
      </c>
      <c r="AP256">
        <f t="shared" si="95"/>
        <v>9.9690076479999998</v>
      </c>
      <c r="AQ256">
        <f t="shared" si="96"/>
        <v>8.4763613759999998</v>
      </c>
      <c r="AR256">
        <f t="shared" si="97"/>
        <v>8.9393575520000006</v>
      </c>
      <c r="AS256">
        <f t="shared" si="98"/>
        <v>8.8203575520000008</v>
      </c>
      <c r="AT256">
        <f t="shared" si="99"/>
        <v>9.018353728000001</v>
      </c>
      <c r="AU256">
        <f t="shared" si="100"/>
        <v>8.4603613759999998</v>
      </c>
      <c r="AV256">
        <f t="shared" si="101"/>
        <v>9.5556806879999989</v>
      </c>
    </row>
    <row r="257" spans="23:48" x14ac:dyDescent="0.3">
      <c r="W257">
        <v>2914.25605</v>
      </c>
      <c r="X257">
        <f t="shared" si="77"/>
        <v>12.828765729999999</v>
      </c>
      <c r="Y257">
        <f t="shared" si="78"/>
        <v>13.341816940000001</v>
      </c>
      <c r="Z257">
        <f t="shared" si="79"/>
        <v>12.306860889999999</v>
      </c>
      <c r="AA257">
        <f t="shared" si="80"/>
        <v>13.546293755000001</v>
      </c>
      <c r="AB257">
        <f t="shared" si="81"/>
        <v>11.80755847</v>
      </c>
      <c r="AC257">
        <f t="shared" si="82"/>
        <v>12.089432864999999</v>
      </c>
      <c r="AD257">
        <f t="shared" si="83"/>
        <v>8.5978927400000007</v>
      </c>
      <c r="AE257">
        <f t="shared" si="84"/>
        <v>9.4460207650000001</v>
      </c>
      <c r="AF257">
        <f t="shared" si="85"/>
        <v>18.955759485000002</v>
      </c>
      <c r="AG257">
        <f t="shared" si="86"/>
        <v>9.1601695549999995</v>
      </c>
      <c r="AH257">
        <f t="shared" si="87"/>
        <v>9.1788927400000002</v>
      </c>
      <c r="AI257">
        <f t="shared" si="88"/>
        <v>8.5291903199999997</v>
      </c>
      <c r="AJ257">
        <f t="shared" si="89"/>
        <v>9.9331695549999992</v>
      </c>
      <c r="AK257">
        <f t="shared" si="90"/>
        <v>10.246020764999999</v>
      </c>
      <c r="AL257">
        <f t="shared" si="91"/>
        <v>8.2577854800000026</v>
      </c>
      <c r="AM257">
        <f t="shared" si="92"/>
        <v>7.018252614999998</v>
      </c>
      <c r="AN257">
        <f t="shared" si="93"/>
        <v>9.3104671349999997</v>
      </c>
      <c r="AO257">
        <f t="shared" si="94"/>
        <v>8.5393598749999988</v>
      </c>
      <c r="AP257">
        <f t="shared" si="95"/>
        <v>9.9644463699999992</v>
      </c>
      <c r="AQ257">
        <f t="shared" si="96"/>
        <v>8.45963669</v>
      </c>
      <c r="AR257">
        <f t="shared" si="97"/>
        <v>8.9249135049999992</v>
      </c>
      <c r="AS257">
        <f t="shared" si="98"/>
        <v>8.8059135049999995</v>
      </c>
      <c r="AT257">
        <f t="shared" si="99"/>
        <v>9.00619032</v>
      </c>
      <c r="AU257">
        <f t="shared" si="100"/>
        <v>8.4436366899999999</v>
      </c>
      <c r="AV257">
        <f t="shared" si="101"/>
        <v>9.5473183450000008</v>
      </c>
    </row>
    <row r="258" spans="23:48" x14ac:dyDescent="0.3">
      <c r="W258">
        <v>2921.8593000000001</v>
      </c>
      <c r="X258">
        <f t="shared" si="77"/>
        <v>12.84853418</v>
      </c>
      <c r="Y258">
        <f t="shared" si="78"/>
        <v>13.363106039999998</v>
      </c>
      <c r="Z258">
        <f t="shared" si="79"/>
        <v>12.320546740000001</v>
      </c>
      <c r="AA258">
        <f t="shared" si="80"/>
        <v>13.569863830000001</v>
      </c>
      <c r="AB258">
        <f t="shared" si="81"/>
        <v>11.818203019999999</v>
      </c>
      <c r="AC258">
        <f t="shared" si="82"/>
        <v>12.09931709</v>
      </c>
      <c r="AD258">
        <f t="shared" si="83"/>
        <v>8.5887688400000002</v>
      </c>
      <c r="AE258">
        <f t="shared" si="84"/>
        <v>9.4406984900000008</v>
      </c>
      <c r="AF258">
        <f t="shared" si="85"/>
        <v>18.999098010000001</v>
      </c>
      <c r="AG258">
        <f t="shared" si="86"/>
        <v>9.1533266299999987</v>
      </c>
      <c r="AH258">
        <f t="shared" si="87"/>
        <v>9.1697688399999997</v>
      </c>
      <c r="AI258">
        <f t="shared" si="88"/>
        <v>8.5170251199999996</v>
      </c>
      <c r="AJ258">
        <f t="shared" si="89"/>
        <v>9.9263266299999984</v>
      </c>
      <c r="AK258">
        <f t="shared" si="90"/>
        <v>10.24069849</v>
      </c>
      <c r="AL258">
        <f t="shared" si="91"/>
        <v>8.2395376800000015</v>
      </c>
      <c r="AM258">
        <f t="shared" si="92"/>
        <v>6.9901205899999983</v>
      </c>
      <c r="AN258">
        <f t="shared" si="93"/>
        <v>9.3005829099999993</v>
      </c>
      <c r="AO258">
        <f t="shared" si="94"/>
        <v>8.5203517499999997</v>
      </c>
      <c r="AP258">
        <f t="shared" si="95"/>
        <v>9.9598844199999998</v>
      </c>
      <c r="AQ258">
        <f t="shared" si="96"/>
        <v>8.4429095399999987</v>
      </c>
      <c r="AR258">
        <f t="shared" si="97"/>
        <v>8.9104673299999995</v>
      </c>
      <c r="AS258">
        <f t="shared" si="98"/>
        <v>8.7914673299999997</v>
      </c>
      <c r="AT258">
        <f t="shared" si="99"/>
        <v>8.9940251199999999</v>
      </c>
      <c r="AU258">
        <f t="shared" si="100"/>
        <v>8.4269095400000005</v>
      </c>
      <c r="AV258">
        <f t="shared" si="101"/>
        <v>9.5389547700000001</v>
      </c>
    </row>
    <row r="259" spans="23:48" x14ac:dyDescent="0.3">
      <c r="W259">
        <v>2929.4636700000001</v>
      </c>
      <c r="X259">
        <f t="shared" si="77"/>
        <v>12.868305542</v>
      </c>
      <c r="Y259">
        <f t="shared" si="78"/>
        <v>13.384398275999999</v>
      </c>
      <c r="Z259">
        <f t="shared" si="79"/>
        <v>12.334234606000001</v>
      </c>
      <c r="AA259">
        <f t="shared" si="80"/>
        <v>13.593437377000001</v>
      </c>
      <c r="AB259">
        <f t="shared" si="81"/>
        <v>11.828849137999999</v>
      </c>
      <c r="AC259">
        <f t="shared" si="82"/>
        <v>12.109202771</v>
      </c>
      <c r="AD259">
        <f t="shared" si="83"/>
        <v>8.5796435960000004</v>
      </c>
      <c r="AE259">
        <f t="shared" si="84"/>
        <v>9.4353754310000006</v>
      </c>
      <c r="AF259">
        <f t="shared" si="85"/>
        <v>19.042442919000003</v>
      </c>
      <c r="AG259">
        <f t="shared" si="86"/>
        <v>9.1464826969999997</v>
      </c>
      <c r="AH259">
        <f t="shared" si="87"/>
        <v>9.1606435959999999</v>
      </c>
      <c r="AI259">
        <f t="shared" si="88"/>
        <v>8.5048581279999986</v>
      </c>
      <c r="AJ259">
        <f t="shared" si="89"/>
        <v>9.9194826969999994</v>
      </c>
      <c r="AK259">
        <f t="shared" si="90"/>
        <v>10.235375431</v>
      </c>
      <c r="AL259">
        <f t="shared" si="91"/>
        <v>8.2212871920000019</v>
      </c>
      <c r="AM259">
        <f t="shared" si="92"/>
        <v>6.9619844209999968</v>
      </c>
      <c r="AN259">
        <f t="shared" si="93"/>
        <v>9.2906972289999992</v>
      </c>
      <c r="AO259">
        <f t="shared" si="94"/>
        <v>8.5013408249999998</v>
      </c>
      <c r="AP259">
        <f t="shared" si="95"/>
        <v>9.9553217979999999</v>
      </c>
      <c r="AQ259">
        <f t="shared" si="96"/>
        <v>8.4261799259999997</v>
      </c>
      <c r="AR259">
        <f t="shared" si="97"/>
        <v>8.8960190269999995</v>
      </c>
      <c r="AS259">
        <f t="shared" si="98"/>
        <v>8.7770190269999997</v>
      </c>
      <c r="AT259">
        <f t="shared" si="99"/>
        <v>8.9818581279999989</v>
      </c>
      <c r="AU259">
        <f t="shared" si="100"/>
        <v>8.4101799259999996</v>
      </c>
      <c r="AV259">
        <f t="shared" si="101"/>
        <v>9.5305899630000006</v>
      </c>
    </row>
    <row r="260" spans="23:48" x14ac:dyDescent="0.3">
      <c r="W260">
        <v>2937.0691499999998</v>
      </c>
      <c r="X260">
        <f t="shared" si="77"/>
        <v>12.888079789999999</v>
      </c>
      <c r="Y260">
        <f t="shared" si="78"/>
        <v>13.405693619999997</v>
      </c>
      <c r="Z260">
        <f t="shared" si="79"/>
        <v>12.347924469999999</v>
      </c>
      <c r="AA260">
        <f t="shared" si="80"/>
        <v>13.617014364999999</v>
      </c>
      <c r="AB260">
        <f t="shared" si="81"/>
        <v>11.83949681</v>
      </c>
      <c r="AC260">
        <f t="shared" si="82"/>
        <v>12.119089895</v>
      </c>
      <c r="AD260">
        <f t="shared" si="83"/>
        <v>8.5705170200000005</v>
      </c>
      <c r="AE260">
        <f t="shared" si="84"/>
        <v>9.4300515950000019</v>
      </c>
      <c r="AF260">
        <f t="shared" si="85"/>
        <v>19.085794154999999</v>
      </c>
      <c r="AG260">
        <f t="shared" si="86"/>
        <v>9.1396377649999998</v>
      </c>
      <c r="AH260">
        <f t="shared" si="87"/>
        <v>9.15151702</v>
      </c>
      <c r="AI260">
        <f t="shared" si="88"/>
        <v>8.49268936</v>
      </c>
      <c r="AJ260">
        <f t="shared" si="89"/>
        <v>9.9126377649999995</v>
      </c>
      <c r="AK260">
        <f t="shared" si="90"/>
        <v>10.230051594999999</v>
      </c>
      <c r="AL260">
        <f t="shared" si="91"/>
        <v>8.2030340400000021</v>
      </c>
      <c r="AM260">
        <f t="shared" si="92"/>
        <v>6.9338441449999983</v>
      </c>
      <c r="AN260">
        <f t="shared" si="93"/>
        <v>9.2808101050000005</v>
      </c>
      <c r="AO260">
        <f t="shared" si="94"/>
        <v>8.4823271249999994</v>
      </c>
      <c r="AP260">
        <f t="shared" si="95"/>
        <v>9.95075851</v>
      </c>
      <c r="AQ260">
        <f t="shared" si="96"/>
        <v>8.409447870000001</v>
      </c>
      <c r="AR260">
        <f t="shared" si="97"/>
        <v>8.8815686149999991</v>
      </c>
      <c r="AS260">
        <f t="shared" si="98"/>
        <v>8.7625686149999993</v>
      </c>
      <c r="AT260">
        <f t="shared" si="99"/>
        <v>8.9696893600000003</v>
      </c>
      <c r="AU260">
        <f t="shared" si="100"/>
        <v>8.3934478699999993</v>
      </c>
      <c r="AV260">
        <f t="shared" si="101"/>
        <v>9.5222239349999995</v>
      </c>
    </row>
    <row r="261" spans="23:48" x14ac:dyDescent="0.3">
      <c r="W261">
        <v>2944.6757600000001</v>
      </c>
      <c r="X261">
        <f t="shared" si="77"/>
        <v>12.907856976</v>
      </c>
      <c r="Y261">
        <f t="shared" si="78"/>
        <v>13.426992127999998</v>
      </c>
      <c r="Z261">
        <f t="shared" si="79"/>
        <v>12.361616368</v>
      </c>
      <c r="AA261">
        <f t="shared" si="80"/>
        <v>13.640594856</v>
      </c>
      <c r="AB261">
        <f t="shared" si="81"/>
        <v>11.850146064</v>
      </c>
      <c r="AC261">
        <f t="shared" si="82"/>
        <v>12.128978488000001</v>
      </c>
      <c r="AD261">
        <f t="shared" si="83"/>
        <v>8.5613890880000003</v>
      </c>
      <c r="AE261">
        <f t="shared" si="84"/>
        <v>9.4247269680000016</v>
      </c>
      <c r="AF261">
        <f t="shared" si="85"/>
        <v>19.129151832000002</v>
      </c>
      <c r="AG261">
        <f t="shared" si="86"/>
        <v>9.1327918159999992</v>
      </c>
      <c r="AH261">
        <f t="shared" si="87"/>
        <v>9.1423890879999998</v>
      </c>
      <c r="AI261">
        <f t="shared" si="88"/>
        <v>8.4805187840000009</v>
      </c>
      <c r="AJ261">
        <f t="shared" si="89"/>
        <v>9.9057918159999989</v>
      </c>
      <c r="AK261">
        <f t="shared" si="90"/>
        <v>10.224726967999999</v>
      </c>
      <c r="AL261">
        <f t="shared" si="91"/>
        <v>8.1847781760000018</v>
      </c>
      <c r="AM261">
        <f t="shared" si="92"/>
        <v>6.9056996879999968</v>
      </c>
      <c r="AN261">
        <f t="shared" si="93"/>
        <v>9.270921512000001</v>
      </c>
      <c r="AO261">
        <f t="shared" si="94"/>
        <v>8.4633105999999998</v>
      </c>
      <c r="AP261">
        <f t="shared" si="95"/>
        <v>9.946194543999999</v>
      </c>
      <c r="AQ261">
        <f t="shared" si="96"/>
        <v>8.3927133279999993</v>
      </c>
      <c r="AR261">
        <f t="shared" si="97"/>
        <v>8.8671160560000004</v>
      </c>
      <c r="AS261">
        <f t="shared" si="98"/>
        <v>8.7481160560000006</v>
      </c>
      <c r="AT261">
        <f t="shared" si="99"/>
        <v>8.9575187840000012</v>
      </c>
      <c r="AU261">
        <f t="shared" si="100"/>
        <v>8.376713328000001</v>
      </c>
      <c r="AV261">
        <f t="shared" si="101"/>
        <v>9.5138566640000004</v>
      </c>
    </row>
    <row r="262" spans="23:48" x14ac:dyDescent="0.3">
      <c r="W262">
        <v>2952.2834899999998</v>
      </c>
      <c r="X262">
        <f t="shared" ref="X262:X324" si="102">0.0026*W262+5.2517</f>
        <v>12.927637074</v>
      </c>
      <c r="Y262">
        <f t="shared" ref="Y262:Y324" si="103">0.0028*W262+5.1819</f>
        <v>13.448293772</v>
      </c>
      <c r="Z262">
        <f t="shared" ref="Z262:Z324" si="104">0.0018*W262+7.0612</f>
        <v>12.375310282000001</v>
      </c>
      <c r="AA262">
        <f t="shared" ref="AA262:AA324" si="105">0.0031*W262+4.5121</f>
        <v>13.664178819</v>
      </c>
      <c r="AB262">
        <f t="shared" ref="AB262:AB324" si="106">0.0014*W262+7.7276</f>
        <v>11.860796885999999</v>
      </c>
      <c r="AC262">
        <f t="shared" ref="AC262:AC324" si="107">0.0013*W262+8.3009</f>
        <v>12.138868537</v>
      </c>
      <c r="AD262">
        <f t="shared" ref="AD262:AD324" si="108">-0.0012*W262+12.095</f>
        <v>8.5522598120000008</v>
      </c>
      <c r="AE262">
        <f t="shared" ref="AE262:AE324" si="109">-0.0007*W262+11.486</f>
        <v>9.4194015570000005</v>
      </c>
      <c r="AF262">
        <f t="shared" ref="AF262:AF324" si="110">0.0057*W262+2.3445</f>
        <v>19.172515893</v>
      </c>
      <c r="AG262">
        <f t="shared" ref="AG262:AG324" si="111">-0.0009*W262+11.783</f>
        <v>9.1259448590000005</v>
      </c>
      <c r="AH262">
        <f t="shared" ref="AH262:AH324" si="112">-0.0012*W262+12.676</f>
        <v>9.1332598120000004</v>
      </c>
      <c r="AI262">
        <f t="shared" ref="AI262:AI324" si="113">-0.0016*W262+13.192</f>
        <v>8.4683464159999993</v>
      </c>
      <c r="AJ262">
        <f t="shared" ref="AJ262:AJ324" si="114">-0.0009*W262+12.556</f>
        <v>9.8989448590000002</v>
      </c>
      <c r="AK262">
        <f t="shared" ref="AK262:AK324" si="115">-0.0007*W262+12.286</f>
        <v>10.219401556999999</v>
      </c>
      <c r="AL262">
        <f t="shared" ref="AL262:AL324" si="116">-0.0024*W262+15.252</f>
        <v>8.1665196240000029</v>
      </c>
      <c r="AM262">
        <f t="shared" ref="AM262:AM324" si="117">-0.0037*W262+17.801</f>
        <v>6.8775510869999987</v>
      </c>
      <c r="AN262">
        <f t="shared" ref="AN262:AN324" si="118">-0.0013*W262+13.099</f>
        <v>9.2610314630000001</v>
      </c>
      <c r="AO262">
        <f t="shared" ref="AO262:AO324" si="119">-0.0025*W262+15.825</f>
        <v>8.4442912749999994</v>
      </c>
      <c r="AP262">
        <f t="shared" ref="AP262:AP324" si="120">-0.0006*W262+11.713</f>
        <v>9.9416299059999993</v>
      </c>
      <c r="AQ262">
        <f t="shared" ref="AQ262:AQ324" si="121">-0.0022*W262+14.871</f>
        <v>8.3759763219999996</v>
      </c>
      <c r="AR262">
        <f t="shared" ref="AR262:AR324" si="122">-0.0019*W262+14.462</f>
        <v>8.8526613689999998</v>
      </c>
      <c r="AS262">
        <f t="shared" ref="AS262:AS324" si="123">-0.0019*W262+14.343</f>
        <v>8.733661369</v>
      </c>
      <c r="AT262">
        <f t="shared" ref="AT262:AT324" si="124">-0.0016*W262+13.669</f>
        <v>8.9453464159999996</v>
      </c>
      <c r="AU262">
        <f t="shared" ref="AU262:AU324" si="125">-0.0022*W262+14.855</f>
        <v>8.3599763220000014</v>
      </c>
      <c r="AV262">
        <f t="shared" ref="AV262:AV324" si="126">-0.0011*W262+12.753</f>
        <v>9.5054881610000006</v>
      </c>
    </row>
    <row r="263" spans="23:48" x14ac:dyDescent="0.3">
      <c r="W263">
        <v>2959.8923399999999</v>
      </c>
      <c r="X263">
        <f t="shared" si="102"/>
        <v>12.947420083999999</v>
      </c>
      <c r="Y263">
        <f t="shared" si="103"/>
        <v>13.469598552000001</v>
      </c>
      <c r="Z263">
        <f t="shared" si="104"/>
        <v>12.389006212</v>
      </c>
      <c r="AA263">
        <f t="shared" si="105"/>
        <v>13.687766254</v>
      </c>
      <c r="AB263">
        <f t="shared" si="106"/>
        <v>11.871449276</v>
      </c>
      <c r="AC263">
        <f t="shared" si="107"/>
        <v>12.148760041999999</v>
      </c>
      <c r="AD263">
        <f t="shared" si="108"/>
        <v>8.5431291920000021</v>
      </c>
      <c r="AE263">
        <f t="shared" si="109"/>
        <v>9.4140753620000002</v>
      </c>
      <c r="AF263">
        <f t="shared" si="110"/>
        <v>19.215886338000001</v>
      </c>
      <c r="AG263">
        <f t="shared" si="111"/>
        <v>9.1190968940000001</v>
      </c>
      <c r="AH263">
        <f t="shared" si="112"/>
        <v>9.1241291920000016</v>
      </c>
      <c r="AI263">
        <f t="shared" si="113"/>
        <v>8.4561722560000003</v>
      </c>
      <c r="AJ263">
        <f t="shared" si="114"/>
        <v>9.8920968939999998</v>
      </c>
      <c r="AK263">
        <f t="shared" si="115"/>
        <v>10.214075361999999</v>
      </c>
      <c r="AL263">
        <f t="shared" si="116"/>
        <v>8.1482583840000018</v>
      </c>
      <c r="AM263">
        <f t="shared" si="117"/>
        <v>6.8493983419999989</v>
      </c>
      <c r="AN263">
        <f t="shared" si="118"/>
        <v>9.2511399579999996</v>
      </c>
      <c r="AO263">
        <f t="shared" si="119"/>
        <v>8.4252691499999983</v>
      </c>
      <c r="AP263">
        <f t="shared" si="120"/>
        <v>9.937064595999999</v>
      </c>
      <c r="AQ263">
        <f t="shared" si="121"/>
        <v>8.3592368520000004</v>
      </c>
      <c r="AR263">
        <f t="shared" si="122"/>
        <v>8.8382045540000007</v>
      </c>
      <c r="AS263">
        <f t="shared" si="123"/>
        <v>8.7192045540000009</v>
      </c>
      <c r="AT263">
        <f t="shared" si="124"/>
        <v>8.9331722560000006</v>
      </c>
      <c r="AU263">
        <f t="shared" si="125"/>
        <v>8.3432368520000004</v>
      </c>
      <c r="AV263">
        <f t="shared" si="126"/>
        <v>9.4971184260000001</v>
      </c>
    </row>
    <row r="264" spans="23:48" x14ac:dyDescent="0.3">
      <c r="W264">
        <v>2967.5023099999999</v>
      </c>
      <c r="X264">
        <f t="shared" si="102"/>
        <v>12.967206005999998</v>
      </c>
      <c r="Y264">
        <f t="shared" si="103"/>
        <v>13.490906467999999</v>
      </c>
      <c r="Z264">
        <f t="shared" si="104"/>
        <v>12.402704157999999</v>
      </c>
      <c r="AA264">
        <f t="shared" si="105"/>
        <v>13.711357160999999</v>
      </c>
      <c r="AB264">
        <f t="shared" si="106"/>
        <v>11.882103233999999</v>
      </c>
      <c r="AC264">
        <f t="shared" si="107"/>
        <v>12.158653003</v>
      </c>
      <c r="AD264">
        <f t="shared" si="108"/>
        <v>8.5339972280000005</v>
      </c>
      <c r="AE264">
        <f t="shared" si="109"/>
        <v>9.4087483830000007</v>
      </c>
      <c r="AF264">
        <f t="shared" si="110"/>
        <v>19.259263167</v>
      </c>
      <c r="AG264">
        <f t="shared" si="111"/>
        <v>9.1122479209999998</v>
      </c>
      <c r="AH264">
        <f t="shared" si="112"/>
        <v>9.114997228</v>
      </c>
      <c r="AI264">
        <f t="shared" si="113"/>
        <v>8.4439963040000006</v>
      </c>
      <c r="AJ264">
        <f t="shared" si="114"/>
        <v>9.8852479209999995</v>
      </c>
      <c r="AK264">
        <f t="shared" si="115"/>
        <v>10.208748383</v>
      </c>
      <c r="AL264">
        <f t="shared" si="116"/>
        <v>8.1299944560000021</v>
      </c>
      <c r="AM264">
        <f t="shared" si="117"/>
        <v>6.821241452999999</v>
      </c>
      <c r="AN264">
        <f t="shared" si="118"/>
        <v>9.2412469970000011</v>
      </c>
      <c r="AO264">
        <f t="shared" si="119"/>
        <v>8.4062442249999982</v>
      </c>
      <c r="AP264">
        <f t="shared" si="120"/>
        <v>9.932498614</v>
      </c>
      <c r="AQ264">
        <f t="shared" si="121"/>
        <v>8.3424949179999999</v>
      </c>
      <c r="AR264">
        <f t="shared" si="122"/>
        <v>8.8237456109999997</v>
      </c>
      <c r="AS264">
        <f t="shared" si="123"/>
        <v>8.7047456109999999</v>
      </c>
      <c r="AT264">
        <f t="shared" si="124"/>
        <v>8.9209963040000009</v>
      </c>
      <c r="AU264">
        <f t="shared" si="125"/>
        <v>8.3264949180000016</v>
      </c>
      <c r="AV264">
        <f t="shared" si="126"/>
        <v>9.4887474590000007</v>
      </c>
    </row>
    <row r="265" spans="23:48" x14ac:dyDescent="0.3">
      <c r="W265">
        <v>2975.1134000000002</v>
      </c>
      <c r="X265">
        <f t="shared" si="102"/>
        <v>12.986994839999999</v>
      </c>
      <c r="Y265">
        <f t="shared" si="103"/>
        <v>13.51221752</v>
      </c>
      <c r="Z265">
        <f t="shared" si="104"/>
        <v>12.416404119999999</v>
      </c>
      <c r="AA265">
        <f t="shared" si="105"/>
        <v>13.734951540000001</v>
      </c>
      <c r="AB265">
        <f t="shared" si="106"/>
        <v>11.89275876</v>
      </c>
      <c r="AC265">
        <f t="shared" si="107"/>
        <v>12.168547419999999</v>
      </c>
      <c r="AD265">
        <f t="shared" si="108"/>
        <v>8.5248639200000014</v>
      </c>
      <c r="AE265">
        <f t="shared" si="109"/>
        <v>9.4034206200000003</v>
      </c>
      <c r="AF265">
        <f t="shared" si="110"/>
        <v>19.302646380000002</v>
      </c>
      <c r="AG265">
        <f t="shared" si="111"/>
        <v>9.1053979399999996</v>
      </c>
      <c r="AH265">
        <f t="shared" si="112"/>
        <v>9.1058639200000009</v>
      </c>
      <c r="AI265">
        <f t="shared" si="113"/>
        <v>8.43181856</v>
      </c>
      <c r="AJ265">
        <f t="shared" si="114"/>
        <v>9.8783979399999993</v>
      </c>
      <c r="AK265">
        <f t="shared" si="115"/>
        <v>10.203420619999999</v>
      </c>
      <c r="AL265">
        <f t="shared" si="116"/>
        <v>8.1117278400000004</v>
      </c>
      <c r="AM265">
        <f t="shared" si="117"/>
        <v>6.7930804199999972</v>
      </c>
      <c r="AN265">
        <f t="shared" si="118"/>
        <v>9.2313525799999994</v>
      </c>
      <c r="AO265">
        <f t="shared" si="119"/>
        <v>8.3872164999999974</v>
      </c>
      <c r="AP265">
        <f t="shared" si="120"/>
        <v>9.9279319599999987</v>
      </c>
      <c r="AQ265">
        <f t="shared" si="121"/>
        <v>8.3257505199999997</v>
      </c>
      <c r="AR265">
        <f t="shared" si="122"/>
        <v>8.8092845400000002</v>
      </c>
      <c r="AS265">
        <f t="shared" si="123"/>
        <v>8.6902845400000004</v>
      </c>
      <c r="AT265">
        <f t="shared" si="124"/>
        <v>8.9088185600000003</v>
      </c>
      <c r="AU265">
        <f t="shared" si="125"/>
        <v>8.3097505199999997</v>
      </c>
      <c r="AV265">
        <f t="shared" si="126"/>
        <v>9.4803752599999989</v>
      </c>
    </row>
    <row r="266" spans="23:48" x14ac:dyDescent="0.3">
      <c r="W266">
        <v>2982.72561</v>
      </c>
      <c r="X266">
        <f t="shared" si="102"/>
        <v>13.006786585999999</v>
      </c>
      <c r="Y266">
        <f t="shared" si="103"/>
        <v>13.533531707999998</v>
      </c>
      <c r="Z266">
        <f t="shared" si="104"/>
        <v>12.430106098</v>
      </c>
      <c r="AA266">
        <f t="shared" si="105"/>
        <v>13.758549390999999</v>
      </c>
      <c r="AB266">
        <f t="shared" si="106"/>
        <v>11.903415853999999</v>
      </c>
      <c r="AC266">
        <f t="shared" si="107"/>
        <v>12.178443293000001</v>
      </c>
      <c r="AD266">
        <f t="shared" si="108"/>
        <v>8.5157292680000012</v>
      </c>
      <c r="AE266">
        <f t="shared" si="109"/>
        <v>9.3980920730000008</v>
      </c>
      <c r="AF266">
        <f t="shared" si="110"/>
        <v>19.346035977</v>
      </c>
      <c r="AG266">
        <f t="shared" si="111"/>
        <v>9.0985469509999994</v>
      </c>
      <c r="AH266">
        <f t="shared" si="112"/>
        <v>9.0967292680000007</v>
      </c>
      <c r="AI266">
        <f t="shared" si="113"/>
        <v>8.4196390240000003</v>
      </c>
      <c r="AJ266">
        <f t="shared" si="114"/>
        <v>9.8715469509999991</v>
      </c>
      <c r="AK266">
        <f t="shared" si="115"/>
        <v>10.198092073</v>
      </c>
      <c r="AL266">
        <f t="shared" si="116"/>
        <v>8.0934585360000018</v>
      </c>
      <c r="AM266">
        <f t="shared" si="117"/>
        <v>6.7649152429999972</v>
      </c>
      <c r="AN266">
        <f t="shared" si="118"/>
        <v>9.2214567070000015</v>
      </c>
      <c r="AO266">
        <f t="shared" si="119"/>
        <v>8.3681859749999994</v>
      </c>
      <c r="AP266">
        <f t="shared" si="120"/>
        <v>9.9233646339999986</v>
      </c>
      <c r="AQ266">
        <f t="shared" si="121"/>
        <v>8.309003658</v>
      </c>
      <c r="AR266">
        <f t="shared" si="122"/>
        <v>8.7948213409999987</v>
      </c>
      <c r="AS266">
        <f t="shared" si="123"/>
        <v>8.6758213409999989</v>
      </c>
      <c r="AT266">
        <f t="shared" si="124"/>
        <v>8.8966390240000006</v>
      </c>
      <c r="AU266">
        <f t="shared" si="125"/>
        <v>8.2930036579999999</v>
      </c>
      <c r="AV266">
        <f t="shared" si="126"/>
        <v>9.4720018289999999</v>
      </c>
    </row>
    <row r="267" spans="23:48" x14ac:dyDescent="0.3">
      <c r="W267">
        <v>2990.3389400000001</v>
      </c>
      <c r="X267">
        <f t="shared" si="102"/>
        <v>13.026581243999999</v>
      </c>
      <c r="Y267">
        <f t="shared" si="103"/>
        <v>13.554849032</v>
      </c>
      <c r="Z267">
        <f t="shared" si="104"/>
        <v>12.443810092</v>
      </c>
      <c r="AA267">
        <f t="shared" si="105"/>
        <v>13.782150714</v>
      </c>
      <c r="AB267">
        <f t="shared" si="106"/>
        <v>11.914074515999999</v>
      </c>
      <c r="AC267">
        <f t="shared" si="107"/>
        <v>12.188340622</v>
      </c>
      <c r="AD267">
        <f t="shared" si="108"/>
        <v>8.5065932719999999</v>
      </c>
      <c r="AE267">
        <f t="shared" si="109"/>
        <v>9.3927627420000004</v>
      </c>
      <c r="AF267">
        <f t="shared" si="110"/>
        <v>19.389431957999999</v>
      </c>
      <c r="AG267">
        <f t="shared" si="111"/>
        <v>9.0916949539999994</v>
      </c>
      <c r="AH267">
        <f t="shared" si="112"/>
        <v>9.0875932719999994</v>
      </c>
      <c r="AI267">
        <f t="shared" si="113"/>
        <v>8.4074576959999998</v>
      </c>
      <c r="AJ267">
        <f t="shared" si="114"/>
        <v>9.8646949539999991</v>
      </c>
      <c r="AK267">
        <f t="shared" si="115"/>
        <v>10.192762741999999</v>
      </c>
      <c r="AL267">
        <f t="shared" si="116"/>
        <v>8.075186544000001</v>
      </c>
      <c r="AM267">
        <f t="shared" si="117"/>
        <v>6.7367459219999972</v>
      </c>
      <c r="AN267">
        <f t="shared" si="118"/>
        <v>9.2115593780000005</v>
      </c>
      <c r="AO267">
        <f t="shared" si="119"/>
        <v>8.3491526499999988</v>
      </c>
      <c r="AP267">
        <f t="shared" si="120"/>
        <v>9.9187966359999997</v>
      </c>
      <c r="AQ267">
        <f t="shared" si="121"/>
        <v>8.2922543319999988</v>
      </c>
      <c r="AR267">
        <f t="shared" si="122"/>
        <v>8.7803560139999988</v>
      </c>
      <c r="AS267">
        <f t="shared" si="123"/>
        <v>8.661356013999999</v>
      </c>
      <c r="AT267">
        <f t="shared" si="124"/>
        <v>8.8844576960000001</v>
      </c>
      <c r="AU267">
        <f t="shared" si="125"/>
        <v>8.2762543320000006</v>
      </c>
      <c r="AV267">
        <f t="shared" si="126"/>
        <v>9.4636271660000002</v>
      </c>
    </row>
    <row r="268" spans="23:48" x14ac:dyDescent="0.3">
      <c r="W268">
        <v>2997.9533900000001</v>
      </c>
      <c r="X268">
        <f t="shared" si="102"/>
        <v>13.046378814000001</v>
      </c>
      <c r="Y268">
        <f t="shared" si="103"/>
        <v>13.576169491999998</v>
      </c>
      <c r="Z268">
        <f t="shared" si="104"/>
        <v>12.457516102</v>
      </c>
      <c r="AA268">
        <f t="shared" si="105"/>
        <v>13.805755509000001</v>
      </c>
      <c r="AB268">
        <f t="shared" si="106"/>
        <v>11.924734745999999</v>
      </c>
      <c r="AC268">
        <f t="shared" si="107"/>
        <v>12.198239407000001</v>
      </c>
      <c r="AD268">
        <f t="shared" si="108"/>
        <v>8.4974559320000012</v>
      </c>
      <c r="AE268">
        <f t="shared" si="109"/>
        <v>9.3874326270000008</v>
      </c>
      <c r="AF268">
        <f t="shared" si="110"/>
        <v>19.432834323000002</v>
      </c>
      <c r="AG268">
        <f t="shared" si="111"/>
        <v>9.0848419489999994</v>
      </c>
      <c r="AH268">
        <f t="shared" si="112"/>
        <v>9.0784559320000007</v>
      </c>
      <c r="AI268">
        <f t="shared" si="113"/>
        <v>8.3952745759999985</v>
      </c>
      <c r="AJ268">
        <f t="shared" si="114"/>
        <v>9.8578419489999991</v>
      </c>
      <c r="AK268">
        <f t="shared" si="115"/>
        <v>10.187432627</v>
      </c>
      <c r="AL268">
        <f t="shared" si="116"/>
        <v>8.0569118639999999</v>
      </c>
      <c r="AM268">
        <f t="shared" si="117"/>
        <v>6.7085724569999972</v>
      </c>
      <c r="AN268">
        <f t="shared" si="118"/>
        <v>9.2016605929999997</v>
      </c>
      <c r="AO268">
        <f t="shared" si="119"/>
        <v>8.3301165249999976</v>
      </c>
      <c r="AP268">
        <f t="shared" si="120"/>
        <v>9.9142279659999986</v>
      </c>
      <c r="AQ268">
        <f t="shared" si="121"/>
        <v>8.2755025419999999</v>
      </c>
      <c r="AR268">
        <f t="shared" si="122"/>
        <v>8.7658885590000004</v>
      </c>
      <c r="AS268">
        <f t="shared" si="123"/>
        <v>8.6468885590000006</v>
      </c>
      <c r="AT268">
        <f t="shared" si="124"/>
        <v>8.8722745759999988</v>
      </c>
      <c r="AU268">
        <f t="shared" si="125"/>
        <v>8.2595025419999999</v>
      </c>
      <c r="AV268">
        <f t="shared" si="126"/>
        <v>9.4552512709999998</v>
      </c>
    </row>
    <row r="269" spans="23:48" x14ac:dyDescent="0.3">
      <c r="W269">
        <v>3005.5689600000001</v>
      </c>
      <c r="X269">
        <f t="shared" si="102"/>
        <v>13.066179296</v>
      </c>
      <c r="Y269">
        <f t="shared" si="103"/>
        <v>13.597493088</v>
      </c>
      <c r="Z269">
        <f t="shared" si="104"/>
        <v>12.471224127999999</v>
      </c>
      <c r="AA269">
        <f t="shared" si="105"/>
        <v>13.829363775999999</v>
      </c>
      <c r="AB269">
        <f t="shared" si="106"/>
        <v>11.935396544</v>
      </c>
      <c r="AC269">
        <f t="shared" si="107"/>
        <v>12.208139648</v>
      </c>
      <c r="AD269">
        <f t="shared" si="108"/>
        <v>8.4883172480000013</v>
      </c>
      <c r="AE269">
        <f t="shared" si="109"/>
        <v>9.3821017280000003</v>
      </c>
      <c r="AF269">
        <f t="shared" si="110"/>
        <v>19.476243072000003</v>
      </c>
      <c r="AG269">
        <f t="shared" si="111"/>
        <v>9.0779879359999995</v>
      </c>
      <c r="AH269">
        <f t="shared" si="112"/>
        <v>9.0693172480000008</v>
      </c>
      <c r="AI269">
        <f t="shared" si="113"/>
        <v>8.3830896639999999</v>
      </c>
      <c r="AJ269">
        <f t="shared" si="114"/>
        <v>9.8509879359999992</v>
      </c>
      <c r="AK269">
        <f t="shared" si="115"/>
        <v>10.182101727999999</v>
      </c>
      <c r="AL269">
        <f t="shared" si="116"/>
        <v>8.0386344960000002</v>
      </c>
      <c r="AM269">
        <f t="shared" si="117"/>
        <v>6.6803948479999971</v>
      </c>
      <c r="AN269">
        <f t="shared" si="118"/>
        <v>9.1917603519999993</v>
      </c>
      <c r="AO269">
        <f t="shared" si="119"/>
        <v>8.3110775999999991</v>
      </c>
      <c r="AP269">
        <f t="shared" si="120"/>
        <v>9.9096586239999986</v>
      </c>
      <c r="AQ269">
        <f t="shared" si="121"/>
        <v>8.2587482879999996</v>
      </c>
      <c r="AR269">
        <f t="shared" si="122"/>
        <v>8.7514189760000001</v>
      </c>
      <c r="AS269">
        <f t="shared" si="123"/>
        <v>8.6324189760000003</v>
      </c>
      <c r="AT269">
        <f t="shared" si="124"/>
        <v>8.8600896640000002</v>
      </c>
      <c r="AU269">
        <f t="shared" si="125"/>
        <v>8.2427482879999996</v>
      </c>
      <c r="AV269">
        <f t="shared" si="126"/>
        <v>9.4468741439999988</v>
      </c>
    </row>
    <row r="270" spans="23:48" x14ac:dyDescent="0.3">
      <c r="W270">
        <v>3013.1856600000001</v>
      </c>
      <c r="X270">
        <f t="shared" si="102"/>
        <v>13.085982716</v>
      </c>
      <c r="Y270">
        <f t="shared" si="103"/>
        <v>13.618819848000001</v>
      </c>
      <c r="Z270">
        <f t="shared" si="104"/>
        <v>12.484934188</v>
      </c>
      <c r="AA270">
        <f t="shared" si="105"/>
        <v>13.852975546</v>
      </c>
      <c r="AB270">
        <f t="shared" si="106"/>
        <v>11.946059924</v>
      </c>
      <c r="AC270">
        <f t="shared" si="107"/>
        <v>12.218041358000001</v>
      </c>
      <c r="AD270">
        <f t="shared" si="108"/>
        <v>8.4791772080000012</v>
      </c>
      <c r="AE270">
        <f t="shared" si="109"/>
        <v>9.3767700380000001</v>
      </c>
      <c r="AF270">
        <f t="shared" si="110"/>
        <v>19.519658262</v>
      </c>
      <c r="AG270">
        <f t="shared" si="111"/>
        <v>9.071132905999999</v>
      </c>
      <c r="AH270">
        <f t="shared" si="112"/>
        <v>9.0601772080000007</v>
      </c>
      <c r="AI270">
        <f t="shared" si="113"/>
        <v>8.3709029440000009</v>
      </c>
      <c r="AJ270">
        <f t="shared" si="114"/>
        <v>9.8441329059999987</v>
      </c>
      <c r="AK270">
        <f t="shared" si="115"/>
        <v>10.176770037999999</v>
      </c>
      <c r="AL270">
        <f t="shared" si="116"/>
        <v>8.020354416</v>
      </c>
      <c r="AM270">
        <f t="shared" si="117"/>
        <v>6.6522130579999974</v>
      </c>
      <c r="AN270">
        <f t="shared" si="118"/>
        <v>9.1818586419999999</v>
      </c>
      <c r="AO270">
        <f t="shared" si="119"/>
        <v>8.2920358499999978</v>
      </c>
      <c r="AP270">
        <f t="shared" si="120"/>
        <v>9.9050886039999995</v>
      </c>
      <c r="AQ270">
        <f t="shared" si="121"/>
        <v>8.2419915479999997</v>
      </c>
      <c r="AR270">
        <f t="shared" si="122"/>
        <v>8.7369472459999997</v>
      </c>
      <c r="AS270">
        <f t="shared" si="123"/>
        <v>8.617947246</v>
      </c>
      <c r="AT270">
        <f t="shared" si="124"/>
        <v>8.8479029440000012</v>
      </c>
      <c r="AU270">
        <f t="shared" si="125"/>
        <v>8.2259915479999997</v>
      </c>
      <c r="AV270">
        <f t="shared" si="126"/>
        <v>9.4384957739999997</v>
      </c>
    </row>
    <row r="271" spans="23:48" x14ac:dyDescent="0.3">
      <c r="W271">
        <v>3020.8034699999998</v>
      </c>
      <c r="X271">
        <f t="shared" si="102"/>
        <v>13.105789022</v>
      </c>
      <c r="Y271">
        <f t="shared" si="103"/>
        <v>13.640149716</v>
      </c>
      <c r="Z271">
        <f t="shared" si="104"/>
        <v>12.498646246</v>
      </c>
      <c r="AA271">
        <f t="shared" si="105"/>
        <v>13.876590756999999</v>
      </c>
      <c r="AB271">
        <f t="shared" si="106"/>
        <v>11.956724857999999</v>
      </c>
      <c r="AC271">
        <f t="shared" si="107"/>
        <v>12.227944511</v>
      </c>
      <c r="AD271">
        <f t="shared" si="108"/>
        <v>8.470035836000001</v>
      </c>
      <c r="AE271">
        <f t="shared" si="109"/>
        <v>9.3714375710000013</v>
      </c>
      <c r="AF271">
        <f t="shared" si="110"/>
        <v>19.563079778999999</v>
      </c>
      <c r="AG271">
        <f t="shared" si="111"/>
        <v>9.0642768769999993</v>
      </c>
      <c r="AH271">
        <f t="shared" si="112"/>
        <v>9.0510358360000005</v>
      </c>
      <c r="AI271">
        <f t="shared" si="113"/>
        <v>8.3587144480000006</v>
      </c>
      <c r="AJ271">
        <f t="shared" si="114"/>
        <v>9.837276876999999</v>
      </c>
      <c r="AK271">
        <f t="shared" si="115"/>
        <v>10.171437571</v>
      </c>
      <c r="AL271">
        <f t="shared" si="116"/>
        <v>8.0020716720000014</v>
      </c>
      <c r="AM271">
        <f t="shared" si="117"/>
        <v>6.624027160999999</v>
      </c>
      <c r="AN271">
        <f t="shared" si="118"/>
        <v>9.1719554890000001</v>
      </c>
      <c r="AO271">
        <f t="shared" si="119"/>
        <v>8.2729913249999996</v>
      </c>
      <c r="AP271">
        <f t="shared" si="120"/>
        <v>9.9005179179999985</v>
      </c>
      <c r="AQ271">
        <f t="shared" si="121"/>
        <v>8.2252323660000002</v>
      </c>
      <c r="AR271">
        <f t="shared" si="122"/>
        <v>8.722473406999999</v>
      </c>
      <c r="AS271">
        <f t="shared" si="123"/>
        <v>8.6034734069999992</v>
      </c>
      <c r="AT271">
        <f t="shared" si="124"/>
        <v>8.8357144480000009</v>
      </c>
      <c r="AU271">
        <f t="shared" si="125"/>
        <v>8.2092323660000002</v>
      </c>
      <c r="AV271">
        <f t="shared" si="126"/>
        <v>9.4301161829999991</v>
      </c>
    </row>
    <row r="272" spans="23:48" x14ac:dyDescent="0.3">
      <c r="W272">
        <v>3028.4223999999999</v>
      </c>
      <c r="X272">
        <f t="shared" si="102"/>
        <v>13.125598239999999</v>
      </c>
      <c r="Y272">
        <f t="shared" si="103"/>
        <v>13.661482719999999</v>
      </c>
      <c r="Z272">
        <f t="shared" si="104"/>
        <v>12.512360319999999</v>
      </c>
      <c r="AA272">
        <f t="shared" si="105"/>
        <v>13.900209439999999</v>
      </c>
      <c r="AB272">
        <f t="shared" si="106"/>
        <v>11.967391360000001</v>
      </c>
      <c r="AC272">
        <f t="shared" si="107"/>
        <v>12.23784912</v>
      </c>
      <c r="AD272">
        <f t="shared" si="108"/>
        <v>8.4608931200000015</v>
      </c>
      <c r="AE272">
        <f t="shared" si="109"/>
        <v>9.3661043200000016</v>
      </c>
      <c r="AF272">
        <f t="shared" si="110"/>
        <v>19.60650768</v>
      </c>
      <c r="AG272">
        <f t="shared" si="111"/>
        <v>9.0574198399999997</v>
      </c>
      <c r="AH272">
        <f t="shared" si="112"/>
        <v>9.041893120000001</v>
      </c>
      <c r="AI272">
        <f t="shared" si="113"/>
        <v>8.3465241600000013</v>
      </c>
      <c r="AJ272">
        <f t="shared" si="114"/>
        <v>9.8304198399999994</v>
      </c>
      <c r="AK272">
        <f t="shared" si="115"/>
        <v>10.166104319999999</v>
      </c>
      <c r="AL272">
        <f t="shared" si="116"/>
        <v>7.9837862400000015</v>
      </c>
      <c r="AM272">
        <f t="shared" si="117"/>
        <v>6.5958371199999988</v>
      </c>
      <c r="AN272">
        <f t="shared" si="118"/>
        <v>9.1620508800000007</v>
      </c>
      <c r="AO272">
        <f t="shared" si="119"/>
        <v>8.2539440000000006</v>
      </c>
      <c r="AP272">
        <f t="shared" si="120"/>
        <v>9.8959465599999987</v>
      </c>
      <c r="AQ272">
        <f t="shared" si="121"/>
        <v>8.2084707200000011</v>
      </c>
      <c r="AR272">
        <f t="shared" si="122"/>
        <v>8.7079974399999998</v>
      </c>
      <c r="AS272">
        <f t="shared" si="123"/>
        <v>8.58899744</v>
      </c>
      <c r="AT272">
        <f t="shared" si="124"/>
        <v>8.8235241600000016</v>
      </c>
      <c r="AU272">
        <f t="shared" si="125"/>
        <v>8.1924707199999993</v>
      </c>
      <c r="AV272">
        <f t="shared" si="126"/>
        <v>9.4217353599999996</v>
      </c>
    </row>
    <row r="273" spans="23:48" x14ac:dyDescent="0.3">
      <c r="W273">
        <v>3036.0424600000001</v>
      </c>
      <c r="X273">
        <f t="shared" si="102"/>
        <v>13.145410395999999</v>
      </c>
      <c r="Y273">
        <f t="shared" si="103"/>
        <v>13.682818888</v>
      </c>
      <c r="Z273">
        <f t="shared" si="104"/>
        <v>12.526076428</v>
      </c>
      <c r="AA273">
        <f t="shared" si="105"/>
        <v>13.923831626</v>
      </c>
      <c r="AB273">
        <f t="shared" si="106"/>
        <v>11.978059443999999</v>
      </c>
      <c r="AC273">
        <f t="shared" si="107"/>
        <v>12.247755198</v>
      </c>
      <c r="AD273">
        <f t="shared" si="108"/>
        <v>8.4517490479999999</v>
      </c>
      <c r="AE273">
        <f t="shared" si="109"/>
        <v>9.3607702780000004</v>
      </c>
      <c r="AF273">
        <f t="shared" si="110"/>
        <v>19.649942022000001</v>
      </c>
      <c r="AG273">
        <f t="shared" si="111"/>
        <v>9.0505617859999994</v>
      </c>
      <c r="AH273">
        <f t="shared" si="112"/>
        <v>9.0327490479999994</v>
      </c>
      <c r="AI273">
        <f t="shared" si="113"/>
        <v>8.3343320639999998</v>
      </c>
      <c r="AJ273">
        <f t="shared" si="114"/>
        <v>9.8235617859999991</v>
      </c>
      <c r="AK273">
        <f t="shared" si="115"/>
        <v>10.160770277999999</v>
      </c>
      <c r="AL273">
        <f t="shared" si="116"/>
        <v>7.965498096000001</v>
      </c>
      <c r="AM273">
        <f t="shared" si="117"/>
        <v>6.5676428979999972</v>
      </c>
      <c r="AN273">
        <f t="shared" si="118"/>
        <v>9.1521448020000005</v>
      </c>
      <c r="AO273">
        <f t="shared" si="119"/>
        <v>8.2348938499999988</v>
      </c>
      <c r="AP273">
        <f t="shared" si="120"/>
        <v>9.8913745239999997</v>
      </c>
      <c r="AQ273">
        <f t="shared" si="121"/>
        <v>8.1917065879999988</v>
      </c>
      <c r="AR273">
        <f t="shared" si="122"/>
        <v>8.6935193260000005</v>
      </c>
      <c r="AS273">
        <f t="shared" si="123"/>
        <v>8.5745193260000008</v>
      </c>
      <c r="AT273">
        <f t="shared" si="124"/>
        <v>8.8113320640000001</v>
      </c>
      <c r="AU273">
        <f t="shared" si="125"/>
        <v>8.1757065880000006</v>
      </c>
      <c r="AV273">
        <f t="shared" si="126"/>
        <v>9.4133532940000002</v>
      </c>
    </row>
    <row r="274" spans="23:48" x14ac:dyDescent="0.3">
      <c r="W274">
        <v>3043.66363</v>
      </c>
      <c r="X274">
        <f t="shared" si="102"/>
        <v>13.165225438</v>
      </c>
      <c r="Y274">
        <f t="shared" si="103"/>
        <v>13.704158163999999</v>
      </c>
      <c r="Z274">
        <f t="shared" si="104"/>
        <v>12.539794534</v>
      </c>
      <c r="AA274">
        <f t="shared" si="105"/>
        <v>13.947457253</v>
      </c>
      <c r="AB274">
        <f t="shared" si="106"/>
        <v>11.988729081999999</v>
      </c>
      <c r="AC274">
        <f t="shared" si="107"/>
        <v>12.257662719000001</v>
      </c>
      <c r="AD274">
        <f t="shared" si="108"/>
        <v>8.4426036440000019</v>
      </c>
      <c r="AE274">
        <f t="shared" si="109"/>
        <v>9.3554354590000006</v>
      </c>
      <c r="AF274">
        <f t="shared" si="110"/>
        <v>19.693382691</v>
      </c>
      <c r="AG274">
        <f t="shared" si="111"/>
        <v>9.0437027329999999</v>
      </c>
      <c r="AH274">
        <f t="shared" si="112"/>
        <v>9.0236036440000014</v>
      </c>
      <c r="AI274">
        <f t="shared" si="113"/>
        <v>8.3221381920000006</v>
      </c>
      <c r="AJ274">
        <f t="shared" si="114"/>
        <v>9.8167027329999996</v>
      </c>
      <c r="AK274">
        <f t="shared" si="115"/>
        <v>10.155435459</v>
      </c>
      <c r="AL274">
        <f t="shared" si="116"/>
        <v>7.9472072880000013</v>
      </c>
      <c r="AM274">
        <f t="shared" si="117"/>
        <v>6.5394445689999987</v>
      </c>
      <c r="AN274">
        <f t="shared" si="118"/>
        <v>9.1422372809999999</v>
      </c>
      <c r="AO274">
        <f t="shared" si="119"/>
        <v>8.2158409249999984</v>
      </c>
      <c r="AP274">
        <f t="shared" si="120"/>
        <v>9.8868018219999989</v>
      </c>
      <c r="AQ274">
        <f t="shared" si="121"/>
        <v>8.1749400140000006</v>
      </c>
      <c r="AR274">
        <f t="shared" si="122"/>
        <v>8.6790391030000009</v>
      </c>
      <c r="AS274">
        <f t="shared" si="123"/>
        <v>8.5600391030000011</v>
      </c>
      <c r="AT274">
        <f t="shared" si="124"/>
        <v>8.7991381920000009</v>
      </c>
      <c r="AU274">
        <f t="shared" si="125"/>
        <v>8.1589400139999988</v>
      </c>
      <c r="AV274">
        <f t="shared" si="126"/>
        <v>9.4049700069999993</v>
      </c>
    </row>
    <row r="275" spans="23:48" x14ac:dyDescent="0.3">
      <c r="W275">
        <v>3051.2859199999998</v>
      </c>
      <c r="X275">
        <f t="shared" si="102"/>
        <v>13.185043391999999</v>
      </c>
      <c r="Y275">
        <f t="shared" si="103"/>
        <v>13.725500575999998</v>
      </c>
      <c r="Z275">
        <f t="shared" si="104"/>
        <v>12.553514656000001</v>
      </c>
      <c r="AA275">
        <f t="shared" si="105"/>
        <v>13.971086351999999</v>
      </c>
      <c r="AB275">
        <f t="shared" si="106"/>
        <v>11.999400288</v>
      </c>
      <c r="AC275">
        <f t="shared" si="107"/>
        <v>12.267571696000001</v>
      </c>
      <c r="AD275">
        <f t="shared" si="108"/>
        <v>8.4334568960000009</v>
      </c>
      <c r="AE275">
        <f t="shared" si="109"/>
        <v>9.3500998559999999</v>
      </c>
      <c r="AF275">
        <f t="shared" si="110"/>
        <v>19.736829743999998</v>
      </c>
      <c r="AG275">
        <f t="shared" si="111"/>
        <v>9.0368426719999988</v>
      </c>
      <c r="AH275">
        <f t="shared" si="112"/>
        <v>9.0144568960000004</v>
      </c>
      <c r="AI275">
        <f t="shared" si="113"/>
        <v>8.3099425280000006</v>
      </c>
      <c r="AJ275">
        <f t="shared" si="114"/>
        <v>9.8098426719999985</v>
      </c>
      <c r="AK275">
        <f t="shared" si="115"/>
        <v>10.150099856000001</v>
      </c>
      <c r="AL275">
        <f t="shared" si="116"/>
        <v>7.9289137920000021</v>
      </c>
      <c r="AM275">
        <f t="shared" si="117"/>
        <v>6.5112420959999984</v>
      </c>
      <c r="AN275">
        <f t="shared" si="118"/>
        <v>9.1323283040000014</v>
      </c>
      <c r="AO275">
        <f t="shared" si="119"/>
        <v>8.1967852000000008</v>
      </c>
      <c r="AP275">
        <f t="shared" si="120"/>
        <v>9.8822284479999993</v>
      </c>
      <c r="AQ275">
        <f t="shared" si="121"/>
        <v>8.158170976000001</v>
      </c>
      <c r="AR275">
        <f t="shared" si="122"/>
        <v>8.6645567519999993</v>
      </c>
      <c r="AS275">
        <f t="shared" si="123"/>
        <v>8.5455567519999995</v>
      </c>
      <c r="AT275">
        <f t="shared" si="124"/>
        <v>8.7869425280000009</v>
      </c>
      <c r="AU275">
        <f t="shared" si="125"/>
        <v>8.1421709759999992</v>
      </c>
      <c r="AV275">
        <f t="shared" si="126"/>
        <v>9.3965854879999995</v>
      </c>
    </row>
    <row r="276" spans="23:48" x14ac:dyDescent="0.3">
      <c r="W276">
        <v>3058.9093400000002</v>
      </c>
      <c r="X276">
        <f t="shared" si="102"/>
        <v>13.204864283999999</v>
      </c>
      <c r="Y276">
        <f t="shared" si="103"/>
        <v>13.746846152</v>
      </c>
      <c r="Z276">
        <f t="shared" si="104"/>
        <v>12.567236812000001</v>
      </c>
      <c r="AA276">
        <f t="shared" si="105"/>
        <v>13.994718954</v>
      </c>
      <c r="AB276">
        <f t="shared" si="106"/>
        <v>12.010073076000001</v>
      </c>
      <c r="AC276">
        <f t="shared" si="107"/>
        <v>12.277482142</v>
      </c>
      <c r="AD276">
        <f t="shared" si="108"/>
        <v>8.4243087920000015</v>
      </c>
      <c r="AE276">
        <f t="shared" si="109"/>
        <v>9.3447634619999995</v>
      </c>
      <c r="AF276">
        <f t="shared" si="110"/>
        <v>19.780283238000003</v>
      </c>
      <c r="AG276">
        <f t="shared" si="111"/>
        <v>9.0299815939999988</v>
      </c>
      <c r="AH276">
        <f t="shared" si="112"/>
        <v>9.005308792000001</v>
      </c>
      <c r="AI276">
        <f t="shared" si="113"/>
        <v>8.2977450560000001</v>
      </c>
      <c r="AJ276">
        <f t="shared" si="114"/>
        <v>9.8029815939999985</v>
      </c>
      <c r="AK276">
        <f t="shared" si="115"/>
        <v>10.144763462</v>
      </c>
      <c r="AL276">
        <f t="shared" si="116"/>
        <v>7.9106175840000006</v>
      </c>
      <c r="AM276">
        <f t="shared" si="117"/>
        <v>6.4830354419999967</v>
      </c>
      <c r="AN276">
        <f t="shared" si="118"/>
        <v>9.1224178580000004</v>
      </c>
      <c r="AO276">
        <f t="shared" si="119"/>
        <v>8.1777266499999985</v>
      </c>
      <c r="AP276">
        <f t="shared" si="120"/>
        <v>9.8776543959999987</v>
      </c>
      <c r="AQ276">
        <f t="shared" si="121"/>
        <v>8.1413994519999999</v>
      </c>
      <c r="AR276">
        <f t="shared" si="122"/>
        <v>8.6500722539999995</v>
      </c>
      <c r="AS276">
        <f t="shared" si="123"/>
        <v>8.5310722539999997</v>
      </c>
      <c r="AT276">
        <f t="shared" si="124"/>
        <v>8.7747450560000004</v>
      </c>
      <c r="AU276">
        <f t="shared" si="125"/>
        <v>8.1253994519999999</v>
      </c>
      <c r="AV276">
        <f t="shared" si="126"/>
        <v>9.3881997259999999</v>
      </c>
    </row>
    <row r="277" spans="23:48" x14ac:dyDescent="0.3">
      <c r="W277">
        <v>3066.53388</v>
      </c>
      <c r="X277">
        <f t="shared" si="102"/>
        <v>13.224688087999999</v>
      </c>
      <c r="Y277">
        <f t="shared" si="103"/>
        <v>13.768194863999998</v>
      </c>
      <c r="Z277">
        <f t="shared" si="104"/>
        <v>12.580960984000001</v>
      </c>
      <c r="AA277">
        <f t="shared" si="105"/>
        <v>14.018355028</v>
      </c>
      <c r="AB277">
        <f t="shared" si="106"/>
        <v>12.020747432</v>
      </c>
      <c r="AC277">
        <f t="shared" si="107"/>
        <v>12.287394043999999</v>
      </c>
      <c r="AD277">
        <f t="shared" si="108"/>
        <v>8.415159344000001</v>
      </c>
      <c r="AE277">
        <f t="shared" si="109"/>
        <v>9.3394262840000017</v>
      </c>
      <c r="AF277">
        <f t="shared" si="110"/>
        <v>19.823743115999999</v>
      </c>
      <c r="AG277">
        <f t="shared" si="111"/>
        <v>9.0231195080000006</v>
      </c>
      <c r="AH277">
        <f t="shared" si="112"/>
        <v>8.9961593440000005</v>
      </c>
      <c r="AI277">
        <f t="shared" si="113"/>
        <v>8.2855457920000006</v>
      </c>
      <c r="AJ277">
        <f t="shared" si="114"/>
        <v>9.7961195080000003</v>
      </c>
      <c r="AK277">
        <f t="shared" si="115"/>
        <v>10.139426283999999</v>
      </c>
      <c r="AL277">
        <f t="shared" si="116"/>
        <v>7.8923186880000014</v>
      </c>
      <c r="AM277">
        <f t="shared" si="117"/>
        <v>6.4548246439999986</v>
      </c>
      <c r="AN277">
        <f t="shared" si="118"/>
        <v>9.1125059559999997</v>
      </c>
      <c r="AO277">
        <f t="shared" si="119"/>
        <v>8.1586652999999991</v>
      </c>
      <c r="AP277">
        <f t="shared" si="120"/>
        <v>9.8730796719999994</v>
      </c>
      <c r="AQ277">
        <f t="shared" si="121"/>
        <v>8.1246254640000011</v>
      </c>
      <c r="AR277">
        <f t="shared" si="122"/>
        <v>8.6355856279999994</v>
      </c>
      <c r="AS277">
        <f t="shared" si="123"/>
        <v>8.5165856279999996</v>
      </c>
      <c r="AT277">
        <f t="shared" si="124"/>
        <v>8.7625457920000009</v>
      </c>
      <c r="AU277">
        <f t="shared" si="125"/>
        <v>8.1086254639999993</v>
      </c>
      <c r="AV277">
        <f t="shared" si="126"/>
        <v>9.3798127319999995</v>
      </c>
    </row>
    <row r="278" spans="23:48" x14ac:dyDescent="0.3">
      <c r="W278">
        <v>3074.1595299999999</v>
      </c>
      <c r="X278">
        <f t="shared" si="102"/>
        <v>13.244514777999999</v>
      </c>
      <c r="Y278">
        <f t="shared" si="103"/>
        <v>13.789546683999998</v>
      </c>
      <c r="Z278">
        <f t="shared" si="104"/>
        <v>12.594687153999999</v>
      </c>
      <c r="AA278">
        <f t="shared" si="105"/>
        <v>14.041994542999999</v>
      </c>
      <c r="AB278">
        <f t="shared" si="106"/>
        <v>12.031423342</v>
      </c>
      <c r="AC278">
        <f t="shared" si="107"/>
        <v>12.297307389</v>
      </c>
      <c r="AD278">
        <f t="shared" si="108"/>
        <v>8.4060085640000004</v>
      </c>
      <c r="AE278">
        <f t="shared" si="109"/>
        <v>9.3340883290000001</v>
      </c>
      <c r="AF278">
        <f t="shared" si="110"/>
        <v>19.867209321000001</v>
      </c>
      <c r="AG278">
        <f t="shared" si="111"/>
        <v>9.0162564229999997</v>
      </c>
      <c r="AH278">
        <f t="shared" si="112"/>
        <v>8.9870085639999999</v>
      </c>
      <c r="AI278">
        <f t="shared" si="113"/>
        <v>8.2733447519999999</v>
      </c>
      <c r="AJ278">
        <f t="shared" si="114"/>
        <v>9.7892564229999994</v>
      </c>
      <c r="AK278">
        <f t="shared" si="115"/>
        <v>10.134088329000001</v>
      </c>
      <c r="AL278">
        <f t="shared" si="116"/>
        <v>7.874017128000002</v>
      </c>
      <c r="AM278">
        <f t="shared" si="117"/>
        <v>6.4266097389999981</v>
      </c>
      <c r="AN278">
        <f t="shared" si="118"/>
        <v>9.1025926110000004</v>
      </c>
      <c r="AO278">
        <f t="shared" si="119"/>
        <v>8.1396011749999992</v>
      </c>
      <c r="AP278">
        <f t="shared" si="120"/>
        <v>9.868504282</v>
      </c>
      <c r="AQ278">
        <f t="shared" si="121"/>
        <v>8.1078490340000009</v>
      </c>
      <c r="AR278">
        <f t="shared" si="122"/>
        <v>8.6210968930000007</v>
      </c>
      <c r="AS278">
        <f t="shared" si="123"/>
        <v>8.5020968930000009</v>
      </c>
      <c r="AT278">
        <f t="shared" si="124"/>
        <v>8.7503447520000002</v>
      </c>
      <c r="AU278">
        <f t="shared" si="125"/>
        <v>8.0918490339999991</v>
      </c>
      <c r="AV278">
        <f t="shared" si="126"/>
        <v>9.3714245169999995</v>
      </c>
    </row>
    <row r="279" spans="23:48" x14ac:dyDescent="0.3">
      <c r="W279">
        <v>3081.78631</v>
      </c>
      <c r="X279">
        <f t="shared" si="102"/>
        <v>13.264344405999999</v>
      </c>
      <c r="Y279">
        <f t="shared" si="103"/>
        <v>13.810901668</v>
      </c>
      <c r="Z279">
        <f t="shared" si="104"/>
        <v>12.608415358</v>
      </c>
      <c r="AA279">
        <f t="shared" si="105"/>
        <v>14.065637560999999</v>
      </c>
      <c r="AB279">
        <f t="shared" si="106"/>
        <v>12.042100833999999</v>
      </c>
      <c r="AC279">
        <f t="shared" si="107"/>
        <v>12.307222203</v>
      </c>
      <c r="AD279">
        <f t="shared" si="108"/>
        <v>8.3968564280000013</v>
      </c>
      <c r="AE279">
        <f t="shared" si="109"/>
        <v>9.3287495830000005</v>
      </c>
      <c r="AF279">
        <f t="shared" si="110"/>
        <v>19.910681967000002</v>
      </c>
      <c r="AG279">
        <f t="shared" si="111"/>
        <v>9.009392321</v>
      </c>
      <c r="AH279">
        <f t="shared" si="112"/>
        <v>8.9778564280000008</v>
      </c>
      <c r="AI279">
        <f t="shared" si="113"/>
        <v>8.2611419039999987</v>
      </c>
      <c r="AJ279">
        <f t="shared" si="114"/>
        <v>9.7823923209999997</v>
      </c>
      <c r="AK279">
        <f t="shared" si="115"/>
        <v>10.128749582999999</v>
      </c>
      <c r="AL279">
        <f t="shared" si="116"/>
        <v>7.8557128560000011</v>
      </c>
      <c r="AM279">
        <f t="shared" si="117"/>
        <v>6.3983906529999981</v>
      </c>
      <c r="AN279">
        <f t="shared" si="118"/>
        <v>9.0926777970000003</v>
      </c>
      <c r="AO279">
        <f t="shared" si="119"/>
        <v>8.1205342250000001</v>
      </c>
      <c r="AP279">
        <f t="shared" si="120"/>
        <v>9.8639282139999995</v>
      </c>
      <c r="AQ279">
        <f t="shared" si="121"/>
        <v>8.0910701180000011</v>
      </c>
      <c r="AR279">
        <f t="shared" si="122"/>
        <v>8.6066060110000002</v>
      </c>
      <c r="AS279">
        <f t="shared" si="123"/>
        <v>8.4876060110000004</v>
      </c>
      <c r="AT279">
        <f t="shared" si="124"/>
        <v>8.738141903999999</v>
      </c>
      <c r="AU279">
        <f t="shared" si="125"/>
        <v>8.0750701179999993</v>
      </c>
      <c r="AV279">
        <f t="shared" si="126"/>
        <v>9.3630350589999995</v>
      </c>
    </row>
    <row r="280" spans="23:48" x14ac:dyDescent="0.3">
      <c r="W280">
        <v>3089.4142000000002</v>
      </c>
      <c r="X280">
        <f t="shared" si="102"/>
        <v>13.28417692</v>
      </c>
      <c r="Y280">
        <f t="shared" si="103"/>
        <v>13.832259759999999</v>
      </c>
      <c r="Z280">
        <f t="shared" si="104"/>
        <v>12.62214556</v>
      </c>
      <c r="AA280">
        <f t="shared" si="105"/>
        <v>14.089284020000001</v>
      </c>
      <c r="AB280">
        <f t="shared" si="106"/>
        <v>12.052779879999999</v>
      </c>
      <c r="AC280">
        <f t="shared" si="107"/>
        <v>12.317138460000001</v>
      </c>
      <c r="AD280">
        <f t="shared" si="108"/>
        <v>8.3877029600000004</v>
      </c>
      <c r="AE280">
        <f t="shared" si="109"/>
        <v>9.3234100600000005</v>
      </c>
      <c r="AF280">
        <f t="shared" si="110"/>
        <v>19.954160940000001</v>
      </c>
      <c r="AG280">
        <f t="shared" si="111"/>
        <v>9.0025272199999993</v>
      </c>
      <c r="AH280">
        <f t="shared" si="112"/>
        <v>8.9687029599999999</v>
      </c>
      <c r="AI280">
        <f t="shared" si="113"/>
        <v>8.2489372799999998</v>
      </c>
      <c r="AJ280">
        <f t="shared" si="114"/>
        <v>9.775527219999999</v>
      </c>
      <c r="AK280">
        <f t="shared" si="115"/>
        <v>10.123410059999999</v>
      </c>
      <c r="AL280">
        <f t="shared" si="116"/>
        <v>7.837405920000001</v>
      </c>
      <c r="AM280">
        <f t="shared" si="117"/>
        <v>6.3701674599999976</v>
      </c>
      <c r="AN280">
        <f t="shared" si="118"/>
        <v>9.0827615399999999</v>
      </c>
      <c r="AO280">
        <f t="shared" si="119"/>
        <v>8.1014644999999987</v>
      </c>
      <c r="AP280">
        <f t="shared" si="120"/>
        <v>9.8593514799999991</v>
      </c>
      <c r="AQ280">
        <f t="shared" si="121"/>
        <v>8.07428876</v>
      </c>
      <c r="AR280">
        <f t="shared" si="122"/>
        <v>8.5921130199999993</v>
      </c>
      <c r="AS280">
        <f t="shared" si="123"/>
        <v>8.4731130199999996</v>
      </c>
      <c r="AT280">
        <f t="shared" si="124"/>
        <v>8.7259372800000001</v>
      </c>
      <c r="AU280">
        <f t="shared" si="125"/>
        <v>8.0582887599999999</v>
      </c>
      <c r="AV280">
        <f t="shared" si="126"/>
        <v>9.3546443799999999</v>
      </c>
    </row>
    <row r="281" spans="23:48" x14ac:dyDescent="0.3">
      <c r="W281">
        <v>3097.04322</v>
      </c>
      <c r="X281">
        <f t="shared" si="102"/>
        <v>13.304012371999999</v>
      </c>
      <c r="Y281">
        <f t="shared" si="103"/>
        <v>13.853621015999998</v>
      </c>
      <c r="Z281">
        <f t="shared" si="104"/>
        <v>12.635877795999999</v>
      </c>
      <c r="AA281">
        <f t="shared" si="105"/>
        <v>14.112933981999999</v>
      </c>
      <c r="AB281">
        <f t="shared" si="106"/>
        <v>12.063460507999999</v>
      </c>
      <c r="AC281">
        <f t="shared" si="107"/>
        <v>12.327056186</v>
      </c>
      <c r="AD281">
        <f t="shared" si="108"/>
        <v>8.3785481360000009</v>
      </c>
      <c r="AE281">
        <f t="shared" si="109"/>
        <v>9.3180697460000008</v>
      </c>
      <c r="AF281">
        <f t="shared" si="110"/>
        <v>19.997646354</v>
      </c>
      <c r="AG281">
        <f t="shared" si="111"/>
        <v>8.9956611019999997</v>
      </c>
      <c r="AH281">
        <f t="shared" si="112"/>
        <v>8.9595481360000004</v>
      </c>
      <c r="AI281">
        <f t="shared" si="113"/>
        <v>8.2367308480000005</v>
      </c>
      <c r="AJ281">
        <f t="shared" si="114"/>
        <v>9.7686611019999994</v>
      </c>
      <c r="AK281">
        <f t="shared" si="115"/>
        <v>10.118069746</v>
      </c>
      <c r="AL281">
        <f t="shared" si="116"/>
        <v>7.8190962720000012</v>
      </c>
      <c r="AM281">
        <f t="shared" si="117"/>
        <v>6.3419400859999975</v>
      </c>
      <c r="AN281">
        <f t="shared" si="118"/>
        <v>9.0728438140000005</v>
      </c>
      <c r="AO281">
        <f t="shared" si="119"/>
        <v>8.0823919499999981</v>
      </c>
      <c r="AP281">
        <f t="shared" si="120"/>
        <v>9.8547740679999993</v>
      </c>
      <c r="AQ281">
        <f t="shared" si="121"/>
        <v>8.0575049159999992</v>
      </c>
      <c r="AR281">
        <f t="shared" si="122"/>
        <v>8.5776178819999984</v>
      </c>
      <c r="AS281">
        <f t="shared" si="123"/>
        <v>8.4586178819999986</v>
      </c>
      <c r="AT281">
        <f t="shared" si="124"/>
        <v>8.7137308480000009</v>
      </c>
      <c r="AU281">
        <f t="shared" si="125"/>
        <v>8.0415049160000009</v>
      </c>
      <c r="AV281">
        <f t="shared" si="126"/>
        <v>9.3462524580000004</v>
      </c>
    </row>
    <row r="282" spans="23:48" x14ac:dyDescent="0.3">
      <c r="W282">
        <v>3104.6733599999998</v>
      </c>
      <c r="X282">
        <f t="shared" si="102"/>
        <v>13.323850735999999</v>
      </c>
      <c r="Y282">
        <f t="shared" si="103"/>
        <v>13.874985408000001</v>
      </c>
      <c r="Z282">
        <f t="shared" si="104"/>
        <v>12.649612048</v>
      </c>
      <c r="AA282">
        <f t="shared" si="105"/>
        <v>14.136587415999999</v>
      </c>
      <c r="AB282">
        <f t="shared" si="106"/>
        <v>12.074142704</v>
      </c>
      <c r="AC282">
        <f t="shared" si="107"/>
        <v>12.336975368000001</v>
      </c>
      <c r="AD282">
        <f t="shared" si="108"/>
        <v>8.3693919680000022</v>
      </c>
      <c r="AE282">
        <f t="shared" si="109"/>
        <v>9.3127286480000002</v>
      </c>
      <c r="AF282">
        <f t="shared" si="110"/>
        <v>20.041138151999998</v>
      </c>
      <c r="AG282">
        <f t="shared" si="111"/>
        <v>8.9887939760000002</v>
      </c>
      <c r="AH282">
        <f t="shared" si="112"/>
        <v>8.9503919680000017</v>
      </c>
      <c r="AI282">
        <f t="shared" si="113"/>
        <v>8.2245226240000004</v>
      </c>
      <c r="AJ282">
        <f t="shared" si="114"/>
        <v>9.7617939759999999</v>
      </c>
      <c r="AK282">
        <f t="shared" si="115"/>
        <v>10.112728647999999</v>
      </c>
      <c r="AL282">
        <f t="shared" si="116"/>
        <v>7.800783936000002</v>
      </c>
      <c r="AM282">
        <f t="shared" si="117"/>
        <v>6.3137085679999991</v>
      </c>
      <c r="AN282">
        <f t="shared" si="118"/>
        <v>9.0629246320000014</v>
      </c>
      <c r="AO282">
        <f t="shared" si="119"/>
        <v>8.0633166000000003</v>
      </c>
      <c r="AP282">
        <f t="shared" si="120"/>
        <v>9.8501959839999991</v>
      </c>
      <c r="AQ282">
        <f t="shared" si="121"/>
        <v>8.0407186080000006</v>
      </c>
      <c r="AR282">
        <f t="shared" si="122"/>
        <v>8.5631206159999991</v>
      </c>
      <c r="AS282">
        <f t="shared" si="123"/>
        <v>8.4441206159999993</v>
      </c>
      <c r="AT282">
        <f t="shared" si="124"/>
        <v>8.7015226240000008</v>
      </c>
      <c r="AU282">
        <f t="shared" si="125"/>
        <v>8.0247186080000006</v>
      </c>
      <c r="AV282">
        <f t="shared" si="126"/>
        <v>9.3378593040000002</v>
      </c>
    </row>
    <row r="283" spans="23:48" x14ac:dyDescent="0.3">
      <c r="W283">
        <v>3112.3046199999999</v>
      </c>
      <c r="X283">
        <f t="shared" si="102"/>
        <v>13.343692011999998</v>
      </c>
      <c r="Y283">
        <f t="shared" si="103"/>
        <v>13.896352936</v>
      </c>
      <c r="Z283">
        <f t="shared" si="104"/>
        <v>12.663348316</v>
      </c>
      <c r="AA283">
        <f t="shared" si="105"/>
        <v>14.160244321999999</v>
      </c>
      <c r="AB283">
        <f t="shared" si="106"/>
        <v>12.084826467999999</v>
      </c>
      <c r="AC283">
        <f t="shared" si="107"/>
        <v>12.346896006</v>
      </c>
      <c r="AD283">
        <f t="shared" si="108"/>
        <v>8.3602344560000006</v>
      </c>
      <c r="AE283">
        <f t="shared" si="109"/>
        <v>9.3073867660000005</v>
      </c>
      <c r="AF283">
        <f t="shared" si="110"/>
        <v>20.084636333999999</v>
      </c>
      <c r="AG283">
        <f t="shared" si="111"/>
        <v>8.981925841999999</v>
      </c>
      <c r="AH283">
        <f t="shared" si="112"/>
        <v>8.9412344560000001</v>
      </c>
      <c r="AI283">
        <f t="shared" si="113"/>
        <v>8.2123126080000013</v>
      </c>
      <c r="AJ283">
        <f t="shared" si="114"/>
        <v>9.7549258419999987</v>
      </c>
      <c r="AK283">
        <f t="shared" si="115"/>
        <v>10.107386765999999</v>
      </c>
      <c r="AL283">
        <f t="shared" si="116"/>
        <v>7.7824689120000015</v>
      </c>
      <c r="AM283">
        <f t="shared" si="117"/>
        <v>6.285472905999999</v>
      </c>
      <c r="AN283">
        <f t="shared" si="118"/>
        <v>9.0530039940000009</v>
      </c>
      <c r="AO283">
        <f t="shared" si="119"/>
        <v>8.0442384499999982</v>
      </c>
      <c r="AP283">
        <f t="shared" si="120"/>
        <v>9.8456172280000001</v>
      </c>
      <c r="AQ283">
        <f t="shared" si="121"/>
        <v>8.0239298360000006</v>
      </c>
      <c r="AR283">
        <f t="shared" si="122"/>
        <v>8.5486212220000013</v>
      </c>
      <c r="AS283">
        <f t="shared" si="123"/>
        <v>8.4296212220000015</v>
      </c>
      <c r="AT283">
        <f t="shared" si="124"/>
        <v>8.6893126080000016</v>
      </c>
      <c r="AU283">
        <f t="shared" si="125"/>
        <v>8.0079298360000006</v>
      </c>
      <c r="AV283">
        <f t="shared" si="126"/>
        <v>9.3294649179999993</v>
      </c>
    </row>
    <row r="284" spans="23:48" x14ac:dyDescent="0.3">
      <c r="W284">
        <v>3119.9369999999999</v>
      </c>
      <c r="X284">
        <f t="shared" si="102"/>
        <v>13.363536199999999</v>
      </c>
      <c r="Y284">
        <f t="shared" si="103"/>
        <v>13.917723599999999</v>
      </c>
      <c r="Z284">
        <f t="shared" si="104"/>
        <v>12.677086599999999</v>
      </c>
      <c r="AA284">
        <f t="shared" si="105"/>
        <v>14.183904699999999</v>
      </c>
      <c r="AB284">
        <f t="shared" si="106"/>
        <v>12.095511800000001</v>
      </c>
      <c r="AC284">
        <f t="shared" si="107"/>
        <v>12.3568181</v>
      </c>
      <c r="AD284">
        <f t="shared" si="108"/>
        <v>8.3510756000000015</v>
      </c>
      <c r="AE284">
        <f t="shared" si="109"/>
        <v>9.3020440999999998</v>
      </c>
      <c r="AF284">
        <f t="shared" si="110"/>
        <v>20.128140900000002</v>
      </c>
      <c r="AG284">
        <f t="shared" si="111"/>
        <v>8.9750566999999997</v>
      </c>
      <c r="AH284">
        <f t="shared" si="112"/>
        <v>8.932075600000001</v>
      </c>
      <c r="AI284">
        <f t="shared" si="113"/>
        <v>8.2001008000000013</v>
      </c>
      <c r="AJ284">
        <f t="shared" si="114"/>
        <v>9.7480566999999994</v>
      </c>
      <c r="AK284">
        <f t="shared" si="115"/>
        <v>10.102044100000001</v>
      </c>
      <c r="AL284">
        <f t="shared" si="116"/>
        <v>7.7641512000000015</v>
      </c>
      <c r="AM284">
        <f t="shared" si="117"/>
        <v>6.2572330999999988</v>
      </c>
      <c r="AN284">
        <f t="shared" si="118"/>
        <v>9.0430819000000007</v>
      </c>
      <c r="AO284">
        <f t="shared" si="119"/>
        <v>8.0251574999999988</v>
      </c>
      <c r="AP284">
        <f t="shared" si="120"/>
        <v>9.8410377999999987</v>
      </c>
      <c r="AQ284">
        <f t="shared" si="121"/>
        <v>8.0071386000000011</v>
      </c>
      <c r="AR284">
        <f t="shared" si="122"/>
        <v>8.5341196999999998</v>
      </c>
      <c r="AS284">
        <f t="shared" si="123"/>
        <v>8.4151197</v>
      </c>
      <c r="AT284">
        <f t="shared" si="124"/>
        <v>8.6771008000000016</v>
      </c>
      <c r="AU284">
        <f t="shared" si="125"/>
        <v>7.9911386000000002</v>
      </c>
      <c r="AV284">
        <f t="shared" si="126"/>
        <v>9.3210692999999996</v>
      </c>
    </row>
    <row r="285" spans="23:48" x14ac:dyDescent="0.3">
      <c r="W285">
        <v>3127.5704999999998</v>
      </c>
      <c r="X285">
        <f t="shared" si="102"/>
        <v>13.383383299999998</v>
      </c>
      <c r="Y285">
        <f t="shared" si="103"/>
        <v>13.939097399999998</v>
      </c>
      <c r="Z285">
        <f t="shared" si="104"/>
        <v>12.690826900000001</v>
      </c>
      <c r="AA285">
        <f t="shared" si="105"/>
        <v>14.20756855</v>
      </c>
      <c r="AB285">
        <f t="shared" si="106"/>
        <v>12.1061987</v>
      </c>
      <c r="AC285">
        <f t="shared" si="107"/>
        <v>12.36674165</v>
      </c>
      <c r="AD285">
        <f t="shared" si="108"/>
        <v>8.3419154000000013</v>
      </c>
      <c r="AE285">
        <f t="shared" si="109"/>
        <v>9.2967006500000018</v>
      </c>
      <c r="AF285">
        <f t="shared" si="110"/>
        <v>20.17165185</v>
      </c>
      <c r="AG285">
        <f t="shared" si="111"/>
        <v>8.9681865499999986</v>
      </c>
      <c r="AH285">
        <f t="shared" si="112"/>
        <v>8.9229154000000008</v>
      </c>
      <c r="AI285">
        <f t="shared" si="113"/>
        <v>8.1878872000000005</v>
      </c>
      <c r="AJ285">
        <f t="shared" si="114"/>
        <v>9.7411865499999983</v>
      </c>
      <c r="AK285">
        <f t="shared" si="115"/>
        <v>10.096700649999999</v>
      </c>
      <c r="AL285">
        <f t="shared" si="116"/>
        <v>7.745830800000002</v>
      </c>
      <c r="AM285">
        <f t="shared" si="117"/>
        <v>6.2289891499999985</v>
      </c>
      <c r="AN285">
        <f t="shared" si="118"/>
        <v>9.0331583500000008</v>
      </c>
      <c r="AO285">
        <f t="shared" si="119"/>
        <v>8.0060737499999988</v>
      </c>
      <c r="AP285">
        <f t="shared" si="120"/>
        <v>9.8364577000000004</v>
      </c>
      <c r="AQ285">
        <f t="shared" si="121"/>
        <v>7.9903449000000002</v>
      </c>
      <c r="AR285">
        <f t="shared" si="122"/>
        <v>8.5196160499999998</v>
      </c>
      <c r="AS285">
        <f t="shared" si="123"/>
        <v>8.40061605</v>
      </c>
      <c r="AT285">
        <f t="shared" si="124"/>
        <v>8.6648872000000008</v>
      </c>
      <c r="AU285">
        <f t="shared" si="125"/>
        <v>7.9743449000000002</v>
      </c>
      <c r="AV285">
        <f t="shared" si="126"/>
        <v>9.3126724500000009</v>
      </c>
    </row>
    <row r="286" spans="23:48" x14ac:dyDescent="0.3">
      <c r="W286">
        <v>3135.2051200000001</v>
      </c>
      <c r="X286">
        <f t="shared" si="102"/>
        <v>13.403233311999999</v>
      </c>
      <c r="Y286">
        <f t="shared" si="103"/>
        <v>13.960474336000001</v>
      </c>
      <c r="Z286">
        <f t="shared" si="104"/>
        <v>12.704569215999999</v>
      </c>
      <c r="AA286">
        <f t="shared" si="105"/>
        <v>14.231235872000001</v>
      </c>
      <c r="AB286">
        <f t="shared" si="106"/>
        <v>12.116887168</v>
      </c>
      <c r="AC286">
        <f t="shared" si="107"/>
        <v>12.376666656000001</v>
      </c>
      <c r="AD286">
        <f t="shared" si="108"/>
        <v>8.3327538560000001</v>
      </c>
      <c r="AE286">
        <f t="shared" si="109"/>
        <v>9.2913564160000011</v>
      </c>
      <c r="AF286">
        <f t="shared" si="110"/>
        <v>20.215169184000001</v>
      </c>
      <c r="AG286">
        <f t="shared" si="111"/>
        <v>8.9613153919999995</v>
      </c>
      <c r="AH286">
        <f t="shared" si="112"/>
        <v>8.9137538559999996</v>
      </c>
      <c r="AI286">
        <f t="shared" si="113"/>
        <v>8.1756718080000006</v>
      </c>
      <c r="AJ286">
        <f t="shared" si="114"/>
        <v>9.7343153919999992</v>
      </c>
      <c r="AK286">
        <f t="shared" si="115"/>
        <v>10.091356416</v>
      </c>
      <c r="AL286">
        <f t="shared" si="116"/>
        <v>7.7275077120000013</v>
      </c>
      <c r="AM286">
        <f t="shared" si="117"/>
        <v>6.2007410559999983</v>
      </c>
      <c r="AN286">
        <f t="shared" si="118"/>
        <v>9.0232333440000012</v>
      </c>
      <c r="AO286">
        <f t="shared" si="119"/>
        <v>7.9869871999999988</v>
      </c>
      <c r="AP286">
        <f t="shared" si="120"/>
        <v>9.8318769279999998</v>
      </c>
      <c r="AQ286">
        <f t="shared" si="121"/>
        <v>7.9735487359999997</v>
      </c>
      <c r="AR286">
        <f t="shared" si="122"/>
        <v>8.5051102719999996</v>
      </c>
      <c r="AS286">
        <f t="shared" si="123"/>
        <v>8.3861102719999998</v>
      </c>
      <c r="AT286">
        <f t="shared" si="124"/>
        <v>8.6526718080000009</v>
      </c>
      <c r="AU286">
        <f t="shared" si="125"/>
        <v>7.9575487359999997</v>
      </c>
      <c r="AV286">
        <f t="shared" si="126"/>
        <v>9.3042743679999997</v>
      </c>
    </row>
    <row r="287" spans="23:48" x14ac:dyDescent="0.3">
      <c r="W287">
        <v>3142.8408599999998</v>
      </c>
      <c r="X287">
        <f t="shared" si="102"/>
        <v>13.423086235999998</v>
      </c>
      <c r="Y287">
        <f t="shared" si="103"/>
        <v>13.981854408</v>
      </c>
      <c r="Z287">
        <f t="shared" si="104"/>
        <v>12.718313548000001</v>
      </c>
      <c r="AA287">
        <f t="shared" si="105"/>
        <v>14.254906666</v>
      </c>
      <c r="AB287">
        <f t="shared" si="106"/>
        <v>12.127577204</v>
      </c>
      <c r="AC287">
        <f t="shared" si="107"/>
        <v>12.386593118</v>
      </c>
      <c r="AD287">
        <f t="shared" si="108"/>
        <v>8.3235909680000013</v>
      </c>
      <c r="AE287">
        <f t="shared" si="109"/>
        <v>9.2860113980000012</v>
      </c>
      <c r="AF287">
        <f t="shared" si="110"/>
        <v>20.258692902</v>
      </c>
      <c r="AG287">
        <f t="shared" si="111"/>
        <v>8.9544432259999986</v>
      </c>
      <c r="AH287">
        <f t="shared" si="112"/>
        <v>8.9045909680000008</v>
      </c>
      <c r="AI287">
        <f t="shared" si="113"/>
        <v>8.1634546239999999</v>
      </c>
      <c r="AJ287">
        <f t="shared" si="114"/>
        <v>9.7274432259999983</v>
      </c>
      <c r="AK287">
        <f t="shared" si="115"/>
        <v>10.086011398</v>
      </c>
      <c r="AL287">
        <f t="shared" si="116"/>
        <v>7.709181936000002</v>
      </c>
      <c r="AM287">
        <f t="shared" si="117"/>
        <v>6.1724888179999979</v>
      </c>
      <c r="AN287">
        <f t="shared" si="118"/>
        <v>9.013306882000002</v>
      </c>
      <c r="AO287">
        <f t="shared" si="119"/>
        <v>7.9678978499999999</v>
      </c>
      <c r="AP287">
        <f t="shared" si="120"/>
        <v>9.8272954840000004</v>
      </c>
      <c r="AQ287">
        <f t="shared" si="121"/>
        <v>7.9567501080000005</v>
      </c>
      <c r="AR287">
        <f t="shared" si="122"/>
        <v>8.490602366000001</v>
      </c>
      <c r="AS287">
        <f t="shared" si="123"/>
        <v>8.3716023660000012</v>
      </c>
      <c r="AT287">
        <f t="shared" si="124"/>
        <v>8.6404546240000002</v>
      </c>
      <c r="AU287">
        <f t="shared" si="125"/>
        <v>7.9407501080000005</v>
      </c>
      <c r="AV287">
        <f t="shared" si="126"/>
        <v>9.2958750539999997</v>
      </c>
    </row>
    <row r="288" spans="23:48" x14ac:dyDescent="0.3">
      <c r="W288">
        <v>3150.4777199999999</v>
      </c>
      <c r="X288">
        <f t="shared" si="102"/>
        <v>13.442942071999999</v>
      </c>
      <c r="Y288">
        <f t="shared" si="103"/>
        <v>14.003237616</v>
      </c>
      <c r="Z288">
        <f t="shared" si="104"/>
        <v>12.732059895999999</v>
      </c>
      <c r="AA288">
        <f t="shared" si="105"/>
        <v>14.278580931999999</v>
      </c>
      <c r="AB288">
        <f t="shared" si="106"/>
        <v>12.138268807999999</v>
      </c>
      <c r="AC288">
        <f t="shared" si="107"/>
        <v>12.396521035999999</v>
      </c>
      <c r="AD288">
        <f t="shared" si="108"/>
        <v>8.3144267360000015</v>
      </c>
      <c r="AE288">
        <f t="shared" si="109"/>
        <v>9.2806655960000004</v>
      </c>
      <c r="AF288">
        <f t="shared" si="110"/>
        <v>20.302223003999998</v>
      </c>
      <c r="AG288">
        <f t="shared" si="111"/>
        <v>8.9475700519999997</v>
      </c>
      <c r="AH288">
        <f t="shared" si="112"/>
        <v>8.895426736000001</v>
      </c>
      <c r="AI288">
        <f t="shared" si="113"/>
        <v>8.1512356480000001</v>
      </c>
      <c r="AJ288">
        <f t="shared" si="114"/>
        <v>9.7205700519999994</v>
      </c>
      <c r="AK288">
        <f t="shared" si="115"/>
        <v>10.080665595999999</v>
      </c>
      <c r="AL288">
        <f t="shared" si="116"/>
        <v>7.6908534720000015</v>
      </c>
      <c r="AM288">
        <f t="shared" si="117"/>
        <v>6.1442324359999976</v>
      </c>
      <c r="AN288">
        <f t="shared" si="118"/>
        <v>9.0033789639999995</v>
      </c>
      <c r="AO288">
        <f t="shared" si="119"/>
        <v>7.9488056999999994</v>
      </c>
      <c r="AP288">
        <f t="shared" si="120"/>
        <v>9.8227133679999987</v>
      </c>
      <c r="AQ288">
        <f t="shared" si="121"/>
        <v>7.9399490159999999</v>
      </c>
      <c r="AR288">
        <f t="shared" si="122"/>
        <v>8.4760923320000003</v>
      </c>
      <c r="AS288">
        <f t="shared" si="123"/>
        <v>8.3570923320000006</v>
      </c>
      <c r="AT288">
        <f t="shared" si="124"/>
        <v>8.6282356480000004</v>
      </c>
      <c r="AU288">
        <f t="shared" si="125"/>
        <v>7.9239490159999999</v>
      </c>
      <c r="AV288">
        <f t="shared" si="126"/>
        <v>9.287474507999999</v>
      </c>
    </row>
    <row r="289" spans="23:48" x14ac:dyDescent="0.3">
      <c r="W289">
        <v>3158.1156999999998</v>
      </c>
      <c r="X289">
        <f t="shared" si="102"/>
        <v>13.462800819999998</v>
      </c>
      <c r="Y289">
        <f t="shared" si="103"/>
        <v>14.02462396</v>
      </c>
      <c r="Z289">
        <f t="shared" si="104"/>
        <v>12.74580826</v>
      </c>
      <c r="AA289">
        <f t="shared" si="105"/>
        <v>14.302258669999999</v>
      </c>
      <c r="AB289">
        <f t="shared" si="106"/>
        <v>12.148961979999999</v>
      </c>
      <c r="AC289">
        <f t="shared" si="107"/>
        <v>12.40645041</v>
      </c>
      <c r="AD289">
        <f t="shared" si="108"/>
        <v>8.3052611600000006</v>
      </c>
      <c r="AE289">
        <f t="shared" si="109"/>
        <v>9.2753190100000005</v>
      </c>
      <c r="AF289">
        <f t="shared" si="110"/>
        <v>20.345759489999999</v>
      </c>
      <c r="AG289">
        <f t="shared" si="111"/>
        <v>8.940695869999999</v>
      </c>
      <c r="AH289">
        <f t="shared" si="112"/>
        <v>8.8862611600000001</v>
      </c>
      <c r="AI289">
        <f t="shared" si="113"/>
        <v>8.1390148800000013</v>
      </c>
      <c r="AJ289">
        <f t="shared" si="114"/>
        <v>9.7136958699999987</v>
      </c>
      <c r="AK289">
        <f t="shared" si="115"/>
        <v>10.075319009999999</v>
      </c>
      <c r="AL289">
        <f t="shared" si="116"/>
        <v>7.6725223200000015</v>
      </c>
      <c r="AM289">
        <f t="shared" si="117"/>
        <v>6.115971909999999</v>
      </c>
      <c r="AN289">
        <f t="shared" si="118"/>
        <v>8.9934495900000009</v>
      </c>
      <c r="AO289">
        <f t="shared" si="119"/>
        <v>7.9297107499999999</v>
      </c>
      <c r="AP289">
        <f t="shared" si="120"/>
        <v>9.8181305800000001</v>
      </c>
      <c r="AQ289">
        <f t="shared" si="121"/>
        <v>7.9231454600000006</v>
      </c>
      <c r="AR289">
        <f t="shared" si="122"/>
        <v>8.4615801700000013</v>
      </c>
      <c r="AS289">
        <f t="shared" si="123"/>
        <v>8.3425801700000015</v>
      </c>
      <c r="AT289">
        <f t="shared" si="124"/>
        <v>8.6160148800000016</v>
      </c>
      <c r="AU289">
        <f t="shared" si="125"/>
        <v>7.9071454600000006</v>
      </c>
      <c r="AV289">
        <f t="shared" si="126"/>
        <v>9.2790727299999993</v>
      </c>
    </row>
    <row r="290" spans="23:48" x14ac:dyDescent="0.3">
      <c r="W290">
        <v>3165.7548000000002</v>
      </c>
      <c r="X290">
        <f t="shared" si="102"/>
        <v>13.48266248</v>
      </c>
      <c r="Y290">
        <f t="shared" si="103"/>
        <v>14.046013439999999</v>
      </c>
      <c r="Z290">
        <f t="shared" si="104"/>
        <v>12.759558640000002</v>
      </c>
      <c r="AA290">
        <f t="shared" si="105"/>
        <v>14.32593988</v>
      </c>
      <c r="AB290">
        <f t="shared" si="106"/>
        <v>12.159656720000001</v>
      </c>
      <c r="AC290">
        <f t="shared" si="107"/>
        <v>12.41638124</v>
      </c>
      <c r="AD290">
        <f t="shared" si="108"/>
        <v>8.2960942400000004</v>
      </c>
      <c r="AE290">
        <f t="shared" si="109"/>
        <v>9.2699716400000014</v>
      </c>
      <c r="AF290">
        <f t="shared" si="110"/>
        <v>20.389302360000002</v>
      </c>
      <c r="AG290">
        <f t="shared" si="111"/>
        <v>8.9338206800000002</v>
      </c>
      <c r="AH290">
        <f t="shared" si="112"/>
        <v>8.8770942399999999</v>
      </c>
      <c r="AI290">
        <f t="shared" si="113"/>
        <v>8.1267923199999998</v>
      </c>
      <c r="AJ290">
        <f t="shared" si="114"/>
        <v>9.7068206799999999</v>
      </c>
      <c r="AK290">
        <f t="shared" si="115"/>
        <v>10.069971639999999</v>
      </c>
      <c r="AL290">
        <f t="shared" si="116"/>
        <v>7.6541884800000011</v>
      </c>
      <c r="AM290">
        <f t="shared" si="117"/>
        <v>6.0877072399999967</v>
      </c>
      <c r="AN290">
        <f t="shared" si="118"/>
        <v>8.983518759999999</v>
      </c>
      <c r="AO290">
        <f t="shared" si="119"/>
        <v>7.9106129999999988</v>
      </c>
      <c r="AP290">
        <f t="shared" si="120"/>
        <v>9.8135471199999991</v>
      </c>
      <c r="AQ290">
        <f t="shared" si="121"/>
        <v>7.90633944</v>
      </c>
      <c r="AR290">
        <f t="shared" si="122"/>
        <v>8.4470658800000002</v>
      </c>
      <c r="AS290">
        <f t="shared" si="123"/>
        <v>8.3280658800000005</v>
      </c>
      <c r="AT290">
        <f t="shared" si="124"/>
        <v>8.6037923200000002</v>
      </c>
      <c r="AU290">
        <f t="shared" si="125"/>
        <v>7.89033944</v>
      </c>
      <c r="AV290">
        <f t="shared" si="126"/>
        <v>9.2706697200000008</v>
      </c>
    </row>
    <row r="291" spans="23:48" x14ac:dyDescent="0.3">
      <c r="W291">
        <v>3173.3950199999999</v>
      </c>
      <c r="X291">
        <f t="shared" si="102"/>
        <v>13.502527052</v>
      </c>
      <c r="Y291">
        <f t="shared" si="103"/>
        <v>14.067406055999999</v>
      </c>
      <c r="Z291">
        <f t="shared" si="104"/>
        <v>12.773311035999999</v>
      </c>
      <c r="AA291">
        <f t="shared" si="105"/>
        <v>14.349624561999999</v>
      </c>
      <c r="AB291">
        <f t="shared" si="106"/>
        <v>12.170353028000001</v>
      </c>
      <c r="AC291">
        <f t="shared" si="107"/>
        <v>12.426313526000001</v>
      </c>
      <c r="AD291">
        <f t="shared" si="108"/>
        <v>8.2869259760000009</v>
      </c>
      <c r="AE291">
        <f t="shared" si="109"/>
        <v>9.2646234860000014</v>
      </c>
      <c r="AF291">
        <f t="shared" si="110"/>
        <v>20.432851614</v>
      </c>
      <c r="AG291">
        <f t="shared" si="111"/>
        <v>8.9269444819999997</v>
      </c>
      <c r="AH291">
        <f t="shared" si="112"/>
        <v>8.8679259760000004</v>
      </c>
      <c r="AI291">
        <f t="shared" si="113"/>
        <v>8.1145679679999994</v>
      </c>
      <c r="AJ291">
        <f t="shared" si="114"/>
        <v>9.6999444819999994</v>
      </c>
      <c r="AK291">
        <f t="shared" si="115"/>
        <v>10.064623485999999</v>
      </c>
      <c r="AL291">
        <f t="shared" si="116"/>
        <v>7.6358519520000012</v>
      </c>
      <c r="AM291">
        <f t="shared" si="117"/>
        <v>6.059438425999998</v>
      </c>
      <c r="AN291">
        <f t="shared" si="118"/>
        <v>8.9735864740000011</v>
      </c>
      <c r="AO291">
        <f t="shared" si="119"/>
        <v>7.8915124499999996</v>
      </c>
      <c r="AP291">
        <f t="shared" si="120"/>
        <v>9.8089629879999993</v>
      </c>
      <c r="AQ291">
        <f t="shared" si="121"/>
        <v>7.8895309559999998</v>
      </c>
      <c r="AR291">
        <f t="shared" si="122"/>
        <v>8.4325494620000008</v>
      </c>
      <c r="AS291">
        <f t="shared" si="123"/>
        <v>8.313549462000001</v>
      </c>
      <c r="AT291">
        <f t="shared" si="124"/>
        <v>8.5915679679999997</v>
      </c>
      <c r="AU291">
        <f t="shared" si="125"/>
        <v>7.8735309559999997</v>
      </c>
      <c r="AV291">
        <f t="shared" si="126"/>
        <v>9.2622654779999998</v>
      </c>
    </row>
    <row r="292" spans="23:48" x14ac:dyDescent="0.3">
      <c r="W292">
        <v>3181.0363600000001</v>
      </c>
      <c r="X292">
        <f t="shared" si="102"/>
        <v>13.522394536</v>
      </c>
      <c r="Y292">
        <f t="shared" si="103"/>
        <v>14.088801807999999</v>
      </c>
      <c r="Z292">
        <f t="shared" si="104"/>
        <v>12.787065448</v>
      </c>
      <c r="AA292">
        <f t="shared" si="105"/>
        <v>14.373312716000001</v>
      </c>
      <c r="AB292">
        <f t="shared" si="106"/>
        <v>12.181050903999999</v>
      </c>
      <c r="AC292">
        <f t="shared" si="107"/>
        <v>12.436247268000001</v>
      </c>
      <c r="AD292">
        <f t="shared" si="108"/>
        <v>8.2777563680000004</v>
      </c>
      <c r="AE292">
        <f t="shared" si="109"/>
        <v>9.2592745480000005</v>
      </c>
      <c r="AF292">
        <f t="shared" si="110"/>
        <v>20.476407252000001</v>
      </c>
      <c r="AG292">
        <f t="shared" si="111"/>
        <v>8.9200672759999993</v>
      </c>
      <c r="AH292">
        <f t="shared" si="112"/>
        <v>8.8587563679999999</v>
      </c>
      <c r="AI292">
        <f t="shared" si="113"/>
        <v>8.1023418239999998</v>
      </c>
      <c r="AJ292">
        <f t="shared" si="114"/>
        <v>9.693067275999999</v>
      </c>
      <c r="AK292">
        <f t="shared" si="115"/>
        <v>10.059274547999999</v>
      </c>
      <c r="AL292">
        <f t="shared" si="116"/>
        <v>7.617512736000001</v>
      </c>
      <c r="AM292">
        <f t="shared" si="117"/>
        <v>6.0311654679999975</v>
      </c>
      <c r="AN292">
        <f t="shared" si="118"/>
        <v>8.9636527319999999</v>
      </c>
      <c r="AO292">
        <f t="shared" si="119"/>
        <v>7.8724090999999987</v>
      </c>
      <c r="AP292">
        <f t="shared" si="120"/>
        <v>9.8043781839999991</v>
      </c>
      <c r="AQ292">
        <f t="shared" si="121"/>
        <v>7.8727200079999999</v>
      </c>
      <c r="AR292">
        <f t="shared" si="122"/>
        <v>8.4180309159999993</v>
      </c>
      <c r="AS292">
        <f t="shared" si="123"/>
        <v>8.2990309159999995</v>
      </c>
      <c r="AT292">
        <f t="shared" si="124"/>
        <v>8.5793418240000001</v>
      </c>
      <c r="AU292">
        <f t="shared" si="125"/>
        <v>7.8567200079999999</v>
      </c>
      <c r="AV292">
        <f t="shared" si="126"/>
        <v>9.2538600039999999</v>
      </c>
    </row>
    <row r="293" spans="23:48" x14ac:dyDescent="0.3">
      <c r="W293">
        <v>3188.6788299999998</v>
      </c>
      <c r="X293">
        <f t="shared" si="102"/>
        <v>13.542264957999999</v>
      </c>
      <c r="Y293">
        <f t="shared" si="103"/>
        <v>14.110200723999998</v>
      </c>
      <c r="Z293">
        <f t="shared" si="104"/>
        <v>12.800821894</v>
      </c>
      <c r="AA293">
        <f t="shared" si="105"/>
        <v>14.397004373</v>
      </c>
      <c r="AB293">
        <f t="shared" si="106"/>
        <v>12.191750362000001</v>
      </c>
      <c r="AC293">
        <f t="shared" si="107"/>
        <v>12.446182479000001</v>
      </c>
      <c r="AD293">
        <f t="shared" si="108"/>
        <v>8.2685854040000013</v>
      </c>
      <c r="AE293">
        <f t="shared" si="109"/>
        <v>9.2539248190000016</v>
      </c>
      <c r="AF293">
        <f t="shared" si="110"/>
        <v>20.519969330999999</v>
      </c>
      <c r="AG293">
        <f t="shared" si="111"/>
        <v>8.913189053</v>
      </c>
      <c r="AH293">
        <f t="shared" si="112"/>
        <v>8.8495854040000008</v>
      </c>
      <c r="AI293">
        <f t="shared" si="113"/>
        <v>8.0901138719999999</v>
      </c>
      <c r="AJ293">
        <f t="shared" si="114"/>
        <v>9.6861890529999997</v>
      </c>
      <c r="AK293">
        <f t="shared" si="115"/>
        <v>10.053924818999999</v>
      </c>
      <c r="AL293">
        <f t="shared" si="116"/>
        <v>7.599170808000002</v>
      </c>
      <c r="AM293">
        <f t="shared" si="117"/>
        <v>6.0028883289999992</v>
      </c>
      <c r="AN293">
        <f t="shared" si="118"/>
        <v>8.9537175210000015</v>
      </c>
      <c r="AO293">
        <f t="shared" si="119"/>
        <v>7.8533029249999995</v>
      </c>
      <c r="AP293">
        <f t="shared" si="120"/>
        <v>9.7997927019999995</v>
      </c>
      <c r="AQ293">
        <f t="shared" si="121"/>
        <v>7.8559065740000005</v>
      </c>
      <c r="AR293">
        <f t="shared" si="122"/>
        <v>8.4035102230000014</v>
      </c>
      <c r="AS293">
        <f t="shared" si="123"/>
        <v>8.2845102230000016</v>
      </c>
      <c r="AT293">
        <f t="shared" si="124"/>
        <v>8.5671138720000002</v>
      </c>
      <c r="AU293">
        <f t="shared" si="125"/>
        <v>7.8399065740000005</v>
      </c>
      <c r="AV293">
        <f t="shared" si="126"/>
        <v>9.2454532870000001</v>
      </c>
    </row>
    <row r="294" spans="23:48" x14ac:dyDescent="0.3">
      <c r="W294">
        <v>3196.3224100000002</v>
      </c>
      <c r="X294">
        <f t="shared" si="102"/>
        <v>13.562138266</v>
      </c>
      <c r="Y294">
        <f t="shared" si="103"/>
        <v>14.131602747999999</v>
      </c>
      <c r="Z294">
        <f t="shared" si="104"/>
        <v>12.814580338000001</v>
      </c>
      <c r="AA294">
        <f t="shared" si="105"/>
        <v>14.420699471000001</v>
      </c>
      <c r="AB294">
        <f t="shared" si="106"/>
        <v>12.202451373999999</v>
      </c>
      <c r="AC294">
        <f t="shared" si="107"/>
        <v>12.456119133000001</v>
      </c>
      <c r="AD294">
        <f t="shared" si="108"/>
        <v>8.2594131080000004</v>
      </c>
      <c r="AE294">
        <f t="shared" si="109"/>
        <v>9.2485743130000007</v>
      </c>
      <c r="AF294">
        <f t="shared" si="110"/>
        <v>20.563537737000001</v>
      </c>
      <c r="AG294">
        <f t="shared" si="111"/>
        <v>8.9063098309999997</v>
      </c>
      <c r="AH294">
        <f t="shared" si="112"/>
        <v>8.8404131079999999</v>
      </c>
      <c r="AI294">
        <f t="shared" si="113"/>
        <v>8.0778841439999987</v>
      </c>
      <c r="AJ294">
        <f t="shared" si="114"/>
        <v>9.6793098309999994</v>
      </c>
      <c r="AK294">
        <f t="shared" si="115"/>
        <v>10.048574313</v>
      </c>
      <c r="AL294">
        <f t="shared" si="116"/>
        <v>7.5808262160000011</v>
      </c>
      <c r="AM294">
        <f t="shared" si="117"/>
        <v>5.9746070829999969</v>
      </c>
      <c r="AN294">
        <f t="shared" si="118"/>
        <v>8.943780867000001</v>
      </c>
      <c r="AO294">
        <f t="shared" si="119"/>
        <v>7.8341939749999989</v>
      </c>
      <c r="AP294">
        <f t="shared" si="120"/>
        <v>9.795206554</v>
      </c>
      <c r="AQ294">
        <f t="shared" si="121"/>
        <v>7.8390906979999997</v>
      </c>
      <c r="AR294">
        <f t="shared" si="122"/>
        <v>8.3889874209999995</v>
      </c>
      <c r="AS294">
        <f t="shared" si="123"/>
        <v>8.2699874209999997</v>
      </c>
      <c r="AT294">
        <f t="shared" si="124"/>
        <v>8.554884143999999</v>
      </c>
      <c r="AU294">
        <f t="shared" si="125"/>
        <v>7.8230906979999997</v>
      </c>
      <c r="AV294">
        <f t="shared" si="126"/>
        <v>9.2370453489999989</v>
      </c>
    </row>
    <row r="295" spans="23:48" x14ac:dyDescent="0.3">
      <c r="W295">
        <v>3203.96711</v>
      </c>
      <c r="X295">
        <f t="shared" si="102"/>
        <v>13.582014485999998</v>
      </c>
      <c r="Y295">
        <f t="shared" si="103"/>
        <v>14.153007907999999</v>
      </c>
      <c r="Z295">
        <f t="shared" si="104"/>
        <v>12.828340797999999</v>
      </c>
      <c r="AA295">
        <f t="shared" si="105"/>
        <v>14.444398040999999</v>
      </c>
      <c r="AB295">
        <f t="shared" si="106"/>
        <v>12.213153953999999</v>
      </c>
      <c r="AC295">
        <f t="shared" si="107"/>
        <v>12.466057243</v>
      </c>
      <c r="AD295">
        <f t="shared" si="108"/>
        <v>8.2502394680000002</v>
      </c>
      <c r="AE295">
        <f t="shared" si="109"/>
        <v>9.2432230230000005</v>
      </c>
      <c r="AF295">
        <f t="shared" si="110"/>
        <v>20.607112527000002</v>
      </c>
      <c r="AG295">
        <f t="shared" si="111"/>
        <v>8.8994296009999996</v>
      </c>
      <c r="AH295">
        <f t="shared" si="112"/>
        <v>8.8312394679999997</v>
      </c>
      <c r="AI295">
        <f t="shared" si="113"/>
        <v>8.0656526240000002</v>
      </c>
      <c r="AJ295">
        <f t="shared" si="114"/>
        <v>9.6724296009999993</v>
      </c>
      <c r="AK295">
        <f t="shared" si="115"/>
        <v>10.043223022999999</v>
      </c>
      <c r="AL295">
        <f t="shared" si="116"/>
        <v>7.5624789360000015</v>
      </c>
      <c r="AM295">
        <f t="shared" si="117"/>
        <v>5.946321692999998</v>
      </c>
      <c r="AN295">
        <f t="shared" si="118"/>
        <v>8.9338427570000007</v>
      </c>
      <c r="AO295">
        <f t="shared" si="119"/>
        <v>7.8150822249999994</v>
      </c>
      <c r="AP295">
        <f t="shared" si="120"/>
        <v>9.7906197339999999</v>
      </c>
      <c r="AQ295">
        <f t="shared" si="121"/>
        <v>7.8222723580000002</v>
      </c>
      <c r="AR295">
        <f t="shared" si="122"/>
        <v>8.3744624909999992</v>
      </c>
      <c r="AS295">
        <f t="shared" si="123"/>
        <v>8.2554624909999994</v>
      </c>
      <c r="AT295">
        <f t="shared" si="124"/>
        <v>8.5426526240000005</v>
      </c>
      <c r="AU295">
        <f t="shared" si="125"/>
        <v>7.8062723580000002</v>
      </c>
      <c r="AV295">
        <f t="shared" si="126"/>
        <v>9.2286361790000004</v>
      </c>
    </row>
    <row r="296" spans="23:48" x14ac:dyDescent="0.3">
      <c r="W296">
        <v>3211.61294</v>
      </c>
      <c r="X296">
        <f t="shared" si="102"/>
        <v>13.601893643999999</v>
      </c>
      <c r="Y296">
        <f t="shared" si="103"/>
        <v>14.174416231999999</v>
      </c>
      <c r="Z296">
        <f t="shared" si="104"/>
        <v>12.842103292000001</v>
      </c>
      <c r="AA296">
        <f t="shared" si="105"/>
        <v>14.468100114</v>
      </c>
      <c r="AB296">
        <f t="shared" si="106"/>
        <v>12.223858115999999</v>
      </c>
      <c r="AC296">
        <f t="shared" si="107"/>
        <v>12.475996821999999</v>
      </c>
      <c r="AD296">
        <f t="shared" si="108"/>
        <v>8.2410644720000015</v>
      </c>
      <c r="AE296">
        <f t="shared" si="109"/>
        <v>9.2378709420000007</v>
      </c>
      <c r="AF296">
        <f t="shared" si="110"/>
        <v>20.650693757999999</v>
      </c>
      <c r="AG296">
        <f t="shared" si="111"/>
        <v>8.8925483539999988</v>
      </c>
      <c r="AH296">
        <f t="shared" si="112"/>
        <v>8.822064472000001</v>
      </c>
      <c r="AI296">
        <f t="shared" si="113"/>
        <v>8.0534192960000013</v>
      </c>
      <c r="AJ296">
        <f t="shared" si="114"/>
        <v>9.6655483539999985</v>
      </c>
      <c r="AK296">
        <f t="shared" si="115"/>
        <v>10.037870942</v>
      </c>
      <c r="AL296">
        <f t="shared" si="116"/>
        <v>7.5441289440000014</v>
      </c>
      <c r="AM296">
        <f t="shared" si="117"/>
        <v>5.9180321219999978</v>
      </c>
      <c r="AN296">
        <f t="shared" si="118"/>
        <v>8.9239031779999998</v>
      </c>
      <c r="AO296">
        <f t="shared" si="119"/>
        <v>7.7959676499999997</v>
      </c>
      <c r="AP296">
        <f t="shared" si="120"/>
        <v>9.7860322359999987</v>
      </c>
      <c r="AQ296">
        <f t="shared" si="121"/>
        <v>7.8054515320000002</v>
      </c>
      <c r="AR296">
        <f t="shared" si="122"/>
        <v>8.3599354139999988</v>
      </c>
      <c r="AS296">
        <f t="shared" si="123"/>
        <v>8.2409354139999991</v>
      </c>
      <c r="AT296">
        <f t="shared" si="124"/>
        <v>8.5304192960000016</v>
      </c>
      <c r="AU296">
        <f t="shared" si="125"/>
        <v>7.7894515320000002</v>
      </c>
      <c r="AV296">
        <f t="shared" si="126"/>
        <v>9.2202257660000004</v>
      </c>
    </row>
    <row r="297" spans="23:48" x14ac:dyDescent="0.3">
      <c r="W297">
        <v>3219.2598800000001</v>
      </c>
      <c r="X297">
        <f t="shared" si="102"/>
        <v>13.621775688</v>
      </c>
      <c r="Y297">
        <f t="shared" si="103"/>
        <v>14.195827663999999</v>
      </c>
      <c r="Z297">
        <f t="shared" si="104"/>
        <v>12.855867784000001</v>
      </c>
      <c r="AA297">
        <f t="shared" si="105"/>
        <v>14.491805628</v>
      </c>
      <c r="AB297">
        <f t="shared" si="106"/>
        <v>12.234563831999999</v>
      </c>
      <c r="AC297">
        <f t="shared" si="107"/>
        <v>12.485937844</v>
      </c>
      <c r="AD297">
        <f t="shared" si="108"/>
        <v>8.2318881440000009</v>
      </c>
      <c r="AE297">
        <f t="shared" si="109"/>
        <v>9.2325180840000005</v>
      </c>
      <c r="AF297">
        <f t="shared" si="110"/>
        <v>20.694281316000001</v>
      </c>
      <c r="AG297">
        <f t="shared" si="111"/>
        <v>8.8856661079999988</v>
      </c>
      <c r="AH297">
        <f t="shared" si="112"/>
        <v>8.8128881440000004</v>
      </c>
      <c r="AI297">
        <f t="shared" si="113"/>
        <v>8.0411841919999993</v>
      </c>
      <c r="AJ297">
        <f t="shared" si="114"/>
        <v>9.6586661079999985</v>
      </c>
      <c r="AK297">
        <f t="shared" si="115"/>
        <v>10.032518083999999</v>
      </c>
      <c r="AL297">
        <f t="shared" si="116"/>
        <v>7.5257762880000012</v>
      </c>
      <c r="AM297">
        <f t="shared" si="117"/>
        <v>5.8897384439999971</v>
      </c>
      <c r="AN297">
        <f t="shared" si="118"/>
        <v>8.9139621560000002</v>
      </c>
      <c r="AO297">
        <f t="shared" si="119"/>
        <v>7.7768502999999995</v>
      </c>
      <c r="AP297">
        <f t="shared" si="120"/>
        <v>9.7814440719999993</v>
      </c>
      <c r="AQ297">
        <f t="shared" si="121"/>
        <v>7.7886282639999997</v>
      </c>
      <c r="AR297">
        <f t="shared" si="122"/>
        <v>8.3454062279999999</v>
      </c>
      <c r="AS297">
        <f t="shared" si="123"/>
        <v>8.2264062280000001</v>
      </c>
      <c r="AT297">
        <f t="shared" si="124"/>
        <v>8.5181841919999997</v>
      </c>
      <c r="AU297">
        <f t="shared" si="125"/>
        <v>7.7726282639999997</v>
      </c>
      <c r="AV297">
        <f t="shared" si="126"/>
        <v>9.2118141320000007</v>
      </c>
    </row>
    <row r="298" spans="23:48" x14ac:dyDescent="0.3">
      <c r="W298">
        <v>3226.9079499999998</v>
      </c>
      <c r="X298">
        <f t="shared" si="102"/>
        <v>13.641660669999998</v>
      </c>
      <c r="Y298">
        <f t="shared" si="103"/>
        <v>14.217242259999999</v>
      </c>
      <c r="Z298">
        <f t="shared" si="104"/>
        <v>12.869634309999999</v>
      </c>
      <c r="AA298">
        <f t="shared" si="105"/>
        <v>14.515514645</v>
      </c>
      <c r="AB298">
        <f t="shared" si="106"/>
        <v>12.245271129999999</v>
      </c>
      <c r="AC298">
        <f t="shared" si="107"/>
        <v>12.495880334999999</v>
      </c>
      <c r="AD298">
        <f t="shared" si="108"/>
        <v>8.2227104600000018</v>
      </c>
      <c r="AE298">
        <f t="shared" si="109"/>
        <v>9.2271644350000006</v>
      </c>
      <c r="AF298">
        <f t="shared" si="110"/>
        <v>20.737875315</v>
      </c>
      <c r="AG298">
        <f t="shared" si="111"/>
        <v>8.8787828449999999</v>
      </c>
      <c r="AH298">
        <f t="shared" si="112"/>
        <v>8.8037104600000013</v>
      </c>
      <c r="AI298">
        <f t="shared" si="113"/>
        <v>8.0289472800000006</v>
      </c>
      <c r="AJ298">
        <f t="shared" si="114"/>
        <v>9.6517828449999996</v>
      </c>
      <c r="AK298">
        <f t="shared" si="115"/>
        <v>10.027164435</v>
      </c>
      <c r="AL298">
        <f t="shared" si="116"/>
        <v>7.5074209200000022</v>
      </c>
      <c r="AM298">
        <f t="shared" si="117"/>
        <v>5.8614405849999986</v>
      </c>
      <c r="AN298">
        <f t="shared" si="118"/>
        <v>8.9040196649999999</v>
      </c>
      <c r="AO298">
        <f t="shared" si="119"/>
        <v>7.7577301250000001</v>
      </c>
      <c r="AP298">
        <f t="shared" si="120"/>
        <v>9.7768552299999989</v>
      </c>
      <c r="AQ298">
        <f t="shared" si="121"/>
        <v>7.7718025100000006</v>
      </c>
      <c r="AR298">
        <f t="shared" si="122"/>
        <v>8.3308748950000009</v>
      </c>
      <c r="AS298">
        <f t="shared" si="123"/>
        <v>8.2118748950000011</v>
      </c>
      <c r="AT298">
        <f t="shared" si="124"/>
        <v>8.5059472800000009</v>
      </c>
      <c r="AU298">
        <f t="shared" si="125"/>
        <v>7.7558025100000005</v>
      </c>
      <c r="AV298">
        <f t="shared" si="126"/>
        <v>9.2034012549999993</v>
      </c>
    </row>
    <row r="299" spans="23:48" x14ac:dyDescent="0.3">
      <c r="W299">
        <v>3234.5571300000001</v>
      </c>
      <c r="X299">
        <f t="shared" si="102"/>
        <v>13.661548538</v>
      </c>
      <c r="Y299">
        <f t="shared" si="103"/>
        <v>14.238659964</v>
      </c>
      <c r="Z299">
        <f t="shared" si="104"/>
        <v>12.883402834000002</v>
      </c>
      <c r="AA299">
        <f t="shared" si="105"/>
        <v>14.539227103</v>
      </c>
      <c r="AB299">
        <f t="shared" si="106"/>
        <v>12.255979981999999</v>
      </c>
      <c r="AC299">
        <f t="shared" si="107"/>
        <v>12.505824269000001</v>
      </c>
      <c r="AD299">
        <f t="shared" si="108"/>
        <v>8.2135314440000009</v>
      </c>
      <c r="AE299">
        <f t="shared" si="109"/>
        <v>9.2218100090000004</v>
      </c>
      <c r="AF299">
        <f t="shared" si="110"/>
        <v>20.781475641</v>
      </c>
      <c r="AG299">
        <f t="shared" si="111"/>
        <v>8.8718985830000001</v>
      </c>
      <c r="AH299">
        <f t="shared" si="112"/>
        <v>8.7945314440000004</v>
      </c>
      <c r="AI299">
        <f t="shared" si="113"/>
        <v>8.0167085920000005</v>
      </c>
      <c r="AJ299">
        <f t="shared" si="114"/>
        <v>9.6448985829999998</v>
      </c>
      <c r="AK299">
        <f t="shared" si="115"/>
        <v>10.021810008999999</v>
      </c>
      <c r="AL299">
        <f t="shared" si="116"/>
        <v>7.4890628880000012</v>
      </c>
      <c r="AM299">
        <f t="shared" si="117"/>
        <v>5.8331386189999979</v>
      </c>
      <c r="AN299">
        <f t="shared" si="118"/>
        <v>8.8940757310000009</v>
      </c>
      <c r="AO299">
        <f t="shared" si="119"/>
        <v>7.7386071749999985</v>
      </c>
      <c r="AP299">
        <f t="shared" si="120"/>
        <v>9.7722657220000002</v>
      </c>
      <c r="AQ299">
        <f t="shared" si="121"/>
        <v>7.754974314</v>
      </c>
      <c r="AR299">
        <f t="shared" si="122"/>
        <v>8.3163414529999997</v>
      </c>
      <c r="AS299">
        <f t="shared" si="123"/>
        <v>8.1973414529999999</v>
      </c>
      <c r="AT299">
        <f t="shared" si="124"/>
        <v>8.4937085920000008</v>
      </c>
      <c r="AU299">
        <f t="shared" si="125"/>
        <v>7.738974314</v>
      </c>
      <c r="AV299">
        <f t="shared" si="126"/>
        <v>9.1949871569999999</v>
      </c>
    </row>
    <row r="300" spans="23:48" x14ac:dyDescent="0.3">
      <c r="W300">
        <v>3242.2074400000001</v>
      </c>
      <c r="X300">
        <f t="shared" si="102"/>
        <v>13.681439343999999</v>
      </c>
      <c r="Y300">
        <f t="shared" si="103"/>
        <v>14.260080832</v>
      </c>
      <c r="Z300">
        <f t="shared" si="104"/>
        <v>12.897173391999999</v>
      </c>
      <c r="AA300">
        <f t="shared" si="105"/>
        <v>14.562943064000001</v>
      </c>
      <c r="AB300">
        <f t="shared" si="106"/>
        <v>12.266690415999999</v>
      </c>
      <c r="AC300">
        <f t="shared" si="107"/>
        <v>12.515769672000001</v>
      </c>
      <c r="AD300">
        <f t="shared" si="108"/>
        <v>8.2043510720000015</v>
      </c>
      <c r="AE300">
        <f t="shared" si="109"/>
        <v>9.2164547920000004</v>
      </c>
      <c r="AF300">
        <f t="shared" si="110"/>
        <v>20.825082408</v>
      </c>
      <c r="AG300">
        <f t="shared" si="111"/>
        <v>8.8650133039999996</v>
      </c>
      <c r="AH300">
        <f t="shared" si="112"/>
        <v>8.785351072000001</v>
      </c>
      <c r="AI300">
        <f t="shared" si="113"/>
        <v>8.0044680960000001</v>
      </c>
      <c r="AJ300">
        <f t="shared" si="114"/>
        <v>9.6380133039999993</v>
      </c>
      <c r="AK300">
        <f t="shared" si="115"/>
        <v>10.016454791999999</v>
      </c>
      <c r="AL300">
        <f t="shared" si="116"/>
        <v>7.4707021440000014</v>
      </c>
      <c r="AM300">
        <f t="shared" si="117"/>
        <v>5.8048324719999975</v>
      </c>
      <c r="AN300">
        <f t="shared" si="118"/>
        <v>8.8841303280000012</v>
      </c>
      <c r="AO300">
        <f t="shared" si="119"/>
        <v>7.7194813999999994</v>
      </c>
      <c r="AP300">
        <f t="shared" si="120"/>
        <v>9.7676755359999987</v>
      </c>
      <c r="AQ300">
        <f t="shared" si="121"/>
        <v>7.7381436319999999</v>
      </c>
      <c r="AR300">
        <f t="shared" si="122"/>
        <v>8.3018058639999985</v>
      </c>
      <c r="AS300">
        <f t="shared" si="123"/>
        <v>8.1828058639999988</v>
      </c>
      <c r="AT300">
        <f t="shared" si="124"/>
        <v>8.4814680960000004</v>
      </c>
      <c r="AU300">
        <f t="shared" si="125"/>
        <v>7.7221436319999999</v>
      </c>
      <c r="AV300">
        <f t="shared" si="126"/>
        <v>9.1865718160000007</v>
      </c>
    </row>
    <row r="301" spans="23:48" x14ac:dyDescent="0.3">
      <c r="W301">
        <v>3249.8588599999998</v>
      </c>
      <c r="X301">
        <f t="shared" si="102"/>
        <v>13.701333035999999</v>
      </c>
      <c r="Y301">
        <f t="shared" si="103"/>
        <v>14.281504807999998</v>
      </c>
      <c r="Z301">
        <f t="shared" si="104"/>
        <v>12.910945948</v>
      </c>
      <c r="AA301">
        <f t="shared" si="105"/>
        <v>14.586662466</v>
      </c>
      <c r="AB301">
        <f t="shared" si="106"/>
        <v>12.277402404</v>
      </c>
      <c r="AC301">
        <f t="shared" si="107"/>
        <v>12.525716517999999</v>
      </c>
      <c r="AD301">
        <f t="shared" si="108"/>
        <v>8.195169368000002</v>
      </c>
      <c r="AE301">
        <f t="shared" si="109"/>
        <v>9.2110987980000019</v>
      </c>
      <c r="AF301">
        <f t="shared" si="110"/>
        <v>20.868695502000001</v>
      </c>
      <c r="AG301">
        <f t="shared" si="111"/>
        <v>8.858127026</v>
      </c>
      <c r="AH301">
        <f t="shared" si="112"/>
        <v>8.7761693680000015</v>
      </c>
      <c r="AI301">
        <f t="shared" si="113"/>
        <v>7.9922258240000001</v>
      </c>
      <c r="AJ301">
        <f t="shared" si="114"/>
        <v>9.6311270259999997</v>
      </c>
      <c r="AK301">
        <f t="shared" si="115"/>
        <v>10.011098797999999</v>
      </c>
      <c r="AL301">
        <f t="shared" si="116"/>
        <v>7.4523387360000015</v>
      </c>
      <c r="AM301">
        <f t="shared" si="117"/>
        <v>5.7765222179999984</v>
      </c>
      <c r="AN301">
        <f t="shared" si="118"/>
        <v>8.8741834819999994</v>
      </c>
      <c r="AO301">
        <f t="shared" si="119"/>
        <v>7.7003528499999998</v>
      </c>
      <c r="AP301">
        <f t="shared" si="120"/>
        <v>9.763084683999999</v>
      </c>
      <c r="AQ301">
        <f t="shared" si="121"/>
        <v>7.7213105080000002</v>
      </c>
      <c r="AR301">
        <f t="shared" si="122"/>
        <v>8.2872681660000005</v>
      </c>
      <c r="AS301">
        <f t="shared" si="123"/>
        <v>8.1682681660000007</v>
      </c>
      <c r="AT301">
        <f t="shared" si="124"/>
        <v>8.4692258240000005</v>
      </c>
      <c r="AU301">
        <f t="shared" si="125"/>
        <v>7.7053105080000002</v>
      </c>
      <c r="AV301">
        <f t="shared" si="126"/>
        <v>9.178155254</v>
      </c>
    </row>
    <row r="302" spans="23:48" x14ac:dyDescent="0.3">
      <c r="W302">
        <v>3257.5114100000001</v>
      </c>
      <c r="X302">
        <f t="shared" si="102"/>
        <v>13.721229665999999</v>
      </c>
      <c r="Y302">
        <f t="shared" si="103"/>
        <v>14.302931948000001</v>
      </c>
      <c r="Z302">
        <f t="shared" si="104"/>
        <v>12.924720538000001</v>
      </c>
      <c r="AA302">
        <f t="shared" si="105"/>
        <v>14.610385371</v>
      </c>
      <c r="AB302">
        <f t="shared" si="106"/>
        <v>12.288115974</v>
      </c>
      <c r="AC302">
        <f t="shared" si="107"/>
        <v>12.535664833</v>
      </c>
      <c r="AD302">
        <f t="shared" si="108"/>
        <v>8.1859863080000004</v>
      </c>
      <c r="AE302">
        <f t="shared" si="109"/>
        <v>9.2057420130000001</v>
      </c>
      <c r="AF302">
        <f t="shared" si="110"/>
        <v>20.912315037000003</v>
      </c>
      <c r="AG302">
        <f t="shared" si="111"/>
        <v>8.8512397309999997</v>
      </c>
      <c r="AH302">
        <f t="shared" si="112"/>
        <v>8.7669863079999999</v>
      </c>
      <c r="AI302">
        <f t="shared" si="113"/>
        <v>7.9799817439999998</v>
      </c>
      <c r="AJ302">
        <f t="shared" si="114"/>
        <v>9.6242397309999994</v>
      </c>
      <c r="AK302">
        <f t="shared" si="115"/>
        <v>10.005742012999999</v>
      </c>
      <c r="AL302">
        <f t="shared" si="116"/>
        <v>7.433972616000001</v>
      </c>
      <c r="AM302">
        <f t="shared" si="117"/>
        <v>5.748207782999998</v>
      </c>
      <c r="AN302">
        <f t="shared" si="118"/>
        <v>8.8642351670000004</v>
      </c>
      <c r="AO302">
        <f t="shared" si="119"/>
        <v>7.6812214749999992</v>
      </c>
      <c r="AP302">
        <f t="shared" si="120"/>
        <v>9.7584931539999999</v>
      </c>
      <c r="AQ302">
        <f t="shared" si="121"/>
        <v>7.704474898</v>
      </c>
      <c r="AR302">
        <f t="shared" si="122"/>
        <v>8.2727283209999989</v>
      </c>
      <c r="AS302">
        <f t="shared" si="123"/>
        <v>8.1537283209999991</v>
      </c>
      <c r="AT302">
        <f t="shared" si="124"/>
        <v>8.4569817440000001</v>
      </c>
      <c r="AU302">
        <f t="shared" si="125"/>
        <v>7.6884748979999999</v>
      </c>
      <c r="AV302">
        <f t="shared" si="126"/>
        <v>9.1697374489999994</v>
      </c>
    </row>
    <row r="303" spans="23:48" x14ac:dyDescent="0.3">
      <c r="W303">
        <v>3265.1650800000002</v>
      </c>
      <c r="X303">
        <f t="shared" si="102"/>
        <v>13.741129208</v>
      </c>
      <c r="Y303">
        <f t="shared" si="103"/>
        <v>14.324362224000001</v>
      </c>
      <c r="Z303">
        <f t="shared" si="104"/>
        <v>12.938497143999999</v>
      </c>
      <c r="AA303">
        <f t="shared" si="105"/>
        <v>14.634111748</v>
      </c>
      <c r="AB303">
        <f t="shared" si="106"/>
        <v>12.298831112</v>
      </c>
      <c r="AC303">
        <f t="shared" si="107"/>
        <v>12.545614604000001</v>
      </c>
      <c r="AD303">
        <f t="shared" si="108"/>
        <v>8.1768019040000013</v>
      </c>
      <c r="AE303">
        <f t="shared" si="109"/>
        <v>9.2003844440000009</v>
      </c>
      <c r="AF303">
        <f t="shared" si="110"/>
        <v>20.955940956000003</v>
      </c>
      <c r="AG303">
        <f t="shared" si="111"/>
        <v>8.8443514279999995</v>
      </c>
      <c r="AH303">
        <f t="shared" si="112"/>
        <v>8.7578019040000008</v>
      </c>
      <c r="AI303">
        <f t="shared" si="113"/>
        <v>7.9677358719999996</v>
      </c>
      <c r="AJ303">
        <f t="shared" si="114"/>
        <v>9.6173514279999992</v>
      </c>
      <c r="AK303">
        <f t="shared" si="115"/>
        <v>10.000384444</v>
      </c>
      <c r="AL303">
        <f t="shared" si="116"/>
        <v>7.4156038080000011</v>
      </c>
      <c r="AM303">
        <f t="shared" si="117"/>
        <v>5.7198892039999976</v>
      </c>
      <c r="AN303">
        <f t="shared" si="118"/>
        <v>8.8542853959999999</v>
      </c>
      <c r="AO303">
        <f t="shared" si="119"/>
        <v>7.6620872999999978</v>
      </c>
      <c r="AP303">
        <f t="shared" si="120"/>
        <v>9.7539009519999986</v>
      </c>
      <c r="AQ303">
        <f t="shared" si="121"/>
        <v>7.6876368239999993</v>
      </c>
      <c r="AR303">
        <f t="shared" si="122"/>
        <v>8.2581863479999988</v>
      </c>
      <c r="AS303">
        <f t="shared" si="123"/>
        <v>8.1391863479999991</v>
      </c>
      <c r="AT303">
        <f t="shared" si="124"/>
        <v>8.444735871999999</v>
      </c>
      <c r="AU303">
        <f t="shared" si="125"/>
        <v>7.6716368239999992</v>
      </c>
      <c r="AV303">
        <f t="shared" si="126"/>
        <v>9.161318412</v>
      </c>
    </row>
    <row r="304" spans="23:48" x14ac:dyDescent="0.3">
      <c r="W304">
        <v>3272.8198699999998</v>
      </c>
      <c r="X304">
        <f t="shared" si="102"/>
        <v>13.761031661999999</v>
      </c>
      <c r="Y304">
        <f t="shared" si="103"/>
        <v>14.345795635999998</v>
      </c>
      <c r="Z304">
        <f t="shared" si="104"/>
        <v>12.952275766</v>
      </c>
      <c r="AA304">
        <f t="shared" si="105"/>
        <v>14.657841596999999</v>
      </c>
      <c r="AB304">
        <f t="shared" si="106"/>
        <v>12.309547817999999</v>
      </c>
      <c r="AC304">
        <f t="shared" si="107"/>
        <v>12.555565830999999</v>
      </c>
      <c r="AD304">
        <f t="shared" si="108"/>
        <v>8.1676161560000011</v>
      </c>
      <c r="AE304">
        <f t="shared" si="109"/>
        <v>9.1950260910000008</v>
      </c>
      <c r="AF304">
        <f t="shared" si="110"/>
        <v>20.999573258999998</v>
      </c>
      <c r="AG304">
        <f t="shared" si="111"/>
        <v>8.8374621169999994</v>
      </c>
      <c r="AH304">
        <f t="shared" si="112"/>
        <v>8.7486161560000006</v>
      </c>
      <c r="AI304">
        <f t="shared" si="113"/>
        <v>7.9554882080000002</v>
      </c>
      <c r="AJ304">
        <f t="shared" si="114"/>
        <v>9.6104621169999991</v>
      </c>
      <c r="AK304">
        <f t="shared" si="115"/>
        <v>9.9950260909999997</v>
      </c>
      <c r="AL304">
        <f t="shared" si="116"/>
        <v>7.3972323120000016</v>
      </c>
      <c r="AM304">
        <f t="shared" si="117"/>
        <v>5.6915664809999988</v>
      </c>
      <c r="AN304">
        <f t="shared" si="118"/>
        <v>8.8443341689999997</v>
      </c>
      <c r="AO304">
        <f t="shared" si="119"/>
        <v>7.6429503249999993</v>
      </c>
      <c r="AP304">
        <f t="shared" si="120"/>
        <v>9.7493080779999985</v>
      </c>
      <c r="AQ304">
        <f t="shared" si="121"/>
        <v>7.6707962860000007</v>
      </c>
      <c r="AR304">
        <f t="shared" si="122"/>
        <v>8.2436422470000004</v>
      </c>
      <c r="AS304">
        <f t="shared" si="123"/>
        <v>8.1246422470000006</v>
      </c>
      <c r="AT304">
        <f t="shared" si="124"/>
        <v>8.4324882080000005</v>
      </c>
      <c r="AU304">
        <f t="shared" si="125"/>
        <v>7.6547962860000007</v>
      </c>
      <c r="AV304">
        <f t="shared" si="126"/>
        <v>9.1528981429999998</v>
      </c>
    </row>
    <row r="305" spans="23:48" x14ac:dyDescent="0.3">
      <c r="W305">
        <v>3280.47577</v>
      </c>
      <c r="X305">
        <f t="shared" si="102"/>
        <v>13.780937002</v>
      </c>
      <c r="Y305">
        <f t="shared" si="103"/>
        <v>14.367232156</v>
      </c>
      <c r="Z305">
        <f t="shared" si="104"/>
        <v>12.966056386</v>
      </c>
      <c r="AA305">
        <f t="shared" si="105"/>
        <v>14.681574887</v>
      </c>
      <c r="AB305">
        <f t="shared" si="106"/>
        <v>12.320266078</v>
      </c>
      <c r="AC305">
        <f t="shared" si="107"/>
        <v>12.565518501</v>
      </c>
      <c r="AD305">
        <f t="shared" si="108"/>
        <v>8.1584290760000009</v>
      </c>
      <c r="AE305">
        <f t="shared" si="109"/>
        <v>9.1896669610000004</v>
      </c>
      <c r="AF305">
        <f t="shared" si="110"/>
        <v>21.043211889000002</v>
      </c>
      <c r="AG305">
        <f t="shared" si="111"/>
        <v>8.8305718070000001</v>
      </c>
      <c r="AH305">
        <f t="shared" si="112"/>
        <v>8.7394290760000004</v>
      </c>
      <c r="AI305">
        <f t="shared" si="113"/>
        <v>7.9432387679999996</v>
      </c>
      <c r="AJ305">
        <f t="shared" si="114"/>
        <v>9.6035718069999998</v>
      </c>
      <c r="AK305">
        <f t="shared" si="115"/>
        <v>9.9896669609999993</v>
      </c>
      <c r="AL305">
        <f t="shared" si="116"/>
        <v>7.3788581520000012</v>
      </c>
      <c r="AM305">
        <f t="shared" si="117"/>
        <v>5.6632396509999978</v>
      </c>
      <c r="AN305">
        <f t="shared" si="118"/>
        <v>8.8343814989999991</v>
      </c>
      <c r="AO305">
        <f t="shared" si="119"/>
        <v>7.6238105749999985</v>
      </c>
      <c r="AP305">
        <f t="shared" si="120"/>
        <v>9.7447145380000002</v>
      </c>
      <c r="AQ305">
        <f t="shared" si="121"/>
        <v>7.653953306</v>
      </c>
      <c r="AR305">
        <f t="shared" si="122"/>
        <v>8.2290960369999997</v>
      </c>
      <c r="AS305">
        <f t="shared" si="123"/>
        <v>8.1100960369999999</v>
      </c>
      <c r="AT305">
        <f t="shared" si="124"/>
        <v>8.4202387680000008</v>
      </c>
      <c r="AU305">
        <f t="shared" si="125"/>
        <v>7.637953306</v>
      </c>
      <c r="AV305">
        <f t="shared" si="126"/>
        <v>9.1444766529999999</v>
      </c>
    </row>
    <row r="306" spans="23:48" x14ac:dyDescent="0.3">
      <c r="W306">
        <v>3288.1327999999999</v>
      </c>
      <c r="X306">
        <f t="shared" si="102"/>
        <v>13.800845279999999</v>
      </c>
      <c r="Y306">
        <f t="shared" si="103"/>
        <v>14.388671840000001</v>
      </c>
      <c r="Z306">
        <f t="shared" si="104"/>
        <v>12.97983904</v>
      </c>
      <c r="AA306">
        <f t="shared" si="105"/>
        <v>14.705311679999999</v>
      </c>
      <c r="AB306">
        <f t="shared" si="106"/>
        <v>12.33098592</v>
      </c>
      <c r="AC306">
        <f t="shared" si="107"/>
        <v>12.575472640000001</v>
      </c>
      <c r="AD306">
        <f t="shared" si="108"/>
        <v>8.1492406400000021</v>
      </c>
      <c r="AE306">
        <f t="shared" si="109"/>
        <v>9.1843070400000002</v>
      </c>
      <c r="AF306">
        <f t="shared" si="110"/>
        <v>21.086856959999999</v>
      </c>
      <c r="AG306">
        <f t="shared" si="111"/>
        <v>8.8236804800000002</v>
      </c>
      <c r="AH306">
        <f t="shared" si="112"/>
        <v>8.7302406400000017</v>
      </c>
      <c r="AI306">
        <f t="shared" si="113"/>
        <v>7.9309875200000004</v>
      </c>
      <c r="AJ306">
        <f t="shared" si="114"/>
        <v>9.5966804799999998</v>
      </c>
      <c r="AK306">
        <f t="shared" si="115"/>
        <v>9.9843070399999991</v>
      </c>
      <c r="AL306">
        <f t="shared" si="116"/>
        <v>7.3604812800000019</v>
      </c>
      <c r="AM306">
        <f t="shared" si="117"/>
        <v>5.634908639999999</v>
      </c>
      <c r="AN306">
        <f t="shared" si="118"/>
        <v>8.8244273600000014</v>
      </c>
      <c r="AO306">
        <f t="shared" si="119"/>
        <v>7.6046680000000002</v>
      </c>
      <c r="AP306">
        <f t="shared" si="120"/>
        <v>9.7401203199999991</v>
      </c>
      <c r="AQ306">
        <f t="shared" si="121"/>
        <v>7.6371078400000005</v>
      </c>
      <c r="AR306">
        <f t="shared" si="122"/>
        <v>8.214547679999999</v>
      </c>
      <c r="AS306">
        <f t="shared" si="123"/>
        <v>8.0955476799999992</v>
      </c>
      <c r="AT306">
        <f t="shared" si="124"/>
        <v>8.4079875200000007</v>
      </c>
      <c r="AU306">
        <f t="shared" si="125"/>
        <v>7.6211078400000005</v>
      </c>
      <c r="AV306">
        <f t="shared" si="126"/>
        <v>9.1360539200000002</v>
      </c>
    </row>
    <row r="307" spans="23:48" x14ac:dyDescent="0.3">
      <c r="W307">
        <v>3295.7909500000001</v>
      </c>
      <c r="X307">
        <f t="shared" si="102"/>
        <v>13.820756469999999</v>
      </c>
      <c r="Y307">
        <f t="shared" si="103"/>
        <v>14.410114660000001</v>
      </c>
      <c r="Z307">
        <f t="shared" si="104"/>
        <v>12.993623710000001</v>
      </c>
      <c r="AA307">
        <f t="shared" si="105"/>
        <v>14.729051945</v>
      </c>
      <c r="AB307">
        <f t="shared" si="106"/>
        <v>12.34170733</v>
      </c>
      <c r="AC307">
        <f t="shared" si="107"/>
        <v>12.585428235</v>
      </c>
      <c r="AD307">
        <f t="shared" si="108"/>
        <v>8.1400508600000006</v>
      </c>
      <c r="AE307">
        <f t="shared" si="109"/>
        <v>9.1789463350000009</v>
      </c>
      <c r="AF307">
        <f t="shared" si="110"/>
        <v>21.130508415000001</v>
      </c>
      <c r="AG307">
        <f t="shared" si="111"/>
        <v>8.8167881450000003</v>
      </c>
      <c r="AH307">
        <f t="shared" si="112"/>
        <v>8.7210508600000001</v>
      </c>
      <c r="AI307">
        <f t="shared" si="113"/>
        <v>7.9187344799999995</v>
      </c>
      <c r="AJ307">
        <f t="shared" si="114"/>
        <v>9.589788145</v>
      </c>
      <c r="AK307">
        <f t="shared" si="115"/>
        <v>9.9789463349999998</v>
      </c>
      <c r="AL307">
        <f t="shared" si="116"/>
        <v>7.3421017200000014</v>
      </c>
      <c r="AM307">
        <f t="shared" si="117"/>
        <v>5.6065734849999984</v>
      </c>
      <c r="AN307">
        <f t="shared" si="118"/>
        <v>8.8144717650000004</v>
      </c>
      <c r="AO307">
        <f t="shared" si="119"/>
        <v>7.5855226249999994</v>
      </c>
      <c r="AP307">
        <f t="shared" si="120"/>
        <v>9.7355254299999991</v>
      </c>
      <c r="AQ307">
        <f t="shared" si="121"/>
        <v>7.6202599099999997</v>
      </c>
      <c r="AR307">
        <f t="shared" si="122"/>
        <v>8.1999971949999999</v>
      </c>
      <c r="AS307">
        <f t="shared" si="123"/>
        <v>8.0809971950000001</v>
      </c>
      <c r="AT307">
        <f t="shared" si="124"/>
        <v>8.3957344799999998</v>
      </c>
      <c r="AU307">
        <f t="shared" si="125"/>
        <v>7.6042599099999997</v>
      </c>
      <c r="AV307">
        <f t="shared" si="126"/>
        <v>9.1276299549999997</v>
      </c>
    </row>
    <row r="308" spans="23:48" x14ac:dyDescent="0.3">
      <c r="W308">
        <v>3303.4502200000002</v>
      </c>
      <c r="X308">
        <f t="shared" si="102"/>
        <v>13.840670572000001</v>
      </c>
      <c r="Y308">
        <f t="shared" si="103"/>
        <v>14.431560615999999</v>
      </c>
      <c r="Z308">
        <f t="shared" si="104"/>
        <v>13.007410396000001</v>
      </c>
      <c r="AA308">
        <f t="shared" si="105"/>
        <v>14.752795682</v>
      </c>
      <c r="AB308">
        <f t="shared" si="106"/>
        <v>12.352430307999999</v>
      </c>
      <c r="AC308">
        <f t="shared" si="107"/>
        <v>12.595385286000001</v>
      </c>
      <c r="AD308">
        <f t="shared" si="108"/>
        <v>8.1308597360000014</v>
      </c>
      <c r="AE308">
        <f t="shared" si="109"/>
        <v>9.1735848460000007</v>
      </c>
      <c r="AF308">
        <f t="shared" si="110"/>
        <v>21.174166254000003</v>
      </c>
      <c r="AG308">
        <f t="shared" si="111"/>
        <v>8.8098948019999987</v>
      </c>
      <c r="AH308">
        <f t="shared" si="112"/>
        <v>8.711859736000001</v>
      </c>
      <c r="AI308">
        <f t="shared" si="113"/>
        <v>7.9064796479999995</v>
      </c>
      <c r="AJ308">
        <f t="shared" si="114"/>
        <v>9.5828948019999984</v>
      </c>
      <c r="AK308">
        <f t="shared" si="115"/>
        <v>9.9735848459999996</v>
      </c>
      <c r="AL308">
        <f t="shared" si="116"/>
        <v>7.3237194720000005</v>
      </c>
      <c r="AM308">
        <f t="shared" si="117"/>
        <v>5.5782341859999978</v>
      </c>
      <c r="AN308">
        <f t="shared" si="118"/>
        <v>8.8045147139999997</v>
      </c>
      <c r="AO308">
        <f t="shared" si="119"/>
        <v>7.5663744499999979</v>
      </c>
      <c r="AP308">
        <f t="shared" si="120"/>
        <v>9.7309298679999987</v>
      </c>
      <c r="AQ308">
        <f t="shared" si="121"/>
        <v>7.6034095159999993</v>
      </c>
      <c r="AR308">
        <f t="shared" si="122"/>
        <v>8.1854445819999988</v>
      </c>
      <c r="AS308">
        <f t="shared" si="123"/>
        <v>8.066444581999999</v>
      </c>
      <c r="AT308">
        <f t="shared" si="124"/>
        <v>8.3834796479999998</v>
      </c>
      <c r="AU308">
        <f t="shared" si="125"/>
        <v>7.5874095159999992</v>
      </c>
      <c r="AV308">
        <f t="shared" si="126"/>
        <v>9.1192047579999986</v>
      </c>
    </row>
    <row r="309" spans="23:48" x14ac:dyDescent="0.3">
      <c r="W309">
        <v>3311.1106100000002</v>
      </c>
      <c r="X309">
        <f t="shared" si="102"/>
        <v>13.860587585999999</v>
      </c>
      <c r="Y309">
        <f t="shared" si="103"/>
        <v>14.453009708</v>
      </c>
      <c r="Z309">
        <f t="shared" si="104"/>
        <v>13.021199098</v>
      </c>
      <c r="AA309">
        <f t="shared" si="105"/>
        <v>14.776542891</v>
      </c>
      <c r="AB309">
        <f t="shared" si="106"/>
        <v>12.363154854000001</v>
      </c>
      <c r="AC309">
        <f t="shared" si="107"/>
        <v>12.605343792999999</v>
      </c>
      <c r="AD309">
        <f t="shared" si="108"/>
        <v>8.1216672680000013</v>
      </c>
      <c r="AE309">
        <f t="shared" si="109"/>
        <v>9.1682225730000013</v>
      </c>
      <c r="AF309">
        <f t="shared" si="110"/>
        <v>21.217830477000003</v>
      </c>
      <c r="AG309">
        <f t="shared" si="111"/>
        <v>8.8030004509999991</v>
      </c>
      <c r="AH309">
        <f t="shared" si="112"/>
        <v>8.7026672680000008</v>
      </c>
      <c r="AI309">
        <f t="shared" si="113"/>
        <v>7.8942230239999995</v>
      </c>
      <c r="AJ309">
        <f t="shared" si="114"/>
        <v>9.5760004509999987</v>
      </c>
      <c r="AK309">
        <f t="shared" si="115"/>
        <v>9.9682225729999985</v>
      </c>
      <c r="AL309">
        <f t="shared" si="116"/>
        <v>7.305334536000001</v>
      </c>
      <c r="AM309">
        <f t="shared" si="117"/>
        <v>5.5498907429999971</v>
      </c>
      <c r="AN309">
        <f t="shared" si="118"/>
        <v>8.7945562069999994</v>
      </c>
      <c r="AO309">
        <f t="shared" si="119"/>
        <v>7.5472234749999991</v>
      </c>
      <c r="AP309">
        <f t="shared" si="120"/>
        <v>9.7263336339999995</v>
      </c>
      <c r="AQ309">
        <f t="shared" si="121"/>
        <v>7.5865566579999992</v>
      </c>
      <c r="AR309">
        <f t="shared" si="122"/>
        <v>8.1708898409999993</v>
      </c>
      <c r="AS309">
        <f t="shared" si="123"/>
        <v>8.0518898409999995</v>
      </c>
      <c r="AT309">
        <f t="shared" si="124"/>
        <v>8.371223023999999</v>
      </c>
      <c r="AU309">
        <f t="shared" si="125"/>
        <v>7.5705566579999992</v>
      </c>
      <c r="AV309">
        <f t="shared" si="126"/>
        <v>9.1107783289999986</v>
      </c>
    </row>
    <row r="310" spans="23:48" x14ac:dyDescent="0.3">
      <c r="W310">
        <v>3318.7721200000001</v>
      </c>
      <c r="X310">
        <f t="shared" si="102"/>
        <v>13.880507511999999</v>
      </c>
      <c r="Y310">
        <f t="shared" si="103"/>
        <v>14.474461936000001</v>
      </c>
      <c r="Z310">
        <f t="shared" si="104"/>
        <v>13.034989816</v>
      </c>
      <c r="AA310">
        <f t="shared" si="105"/>
        <v>14.800293571999999</v>
      </c>
      <c r="AB310">
        <f t="shared" si="106"/>
        <v>12.373880968</v>
      </c>
      <c r="AC310">
        <f t="shared" si="107"/>
        <v>12.615303755999999</v>
      </c>
      <c r="AD310">
        <f t="shared" si="108"/>
        <v>8.112473456</v>
      </c>
      <c r="AE310">
        <f t="shared" si="109"/>
        <v>9.162859516000001</v>
      </c>
      <c r="AF310">
        <f t="shared" si="110"/>
        <v>21.261501084000002</v>
      </c>
      <c r="AG310">
        <f t="shared" si="111"/>
        <v>8.7961050919999995</v>
      </c>
      <c r="AH310">
        <f t="shared" si="112"/>
        <v>8.6934734559999995</v>
      </c>
      <c r="AI310">
        <f t="shared" si="113"/>
        <v>7.8819646079999997</v>
      </c>
      <c r="AJ310">
        <f t="shared" si="114"/>
        <v>9.5691050919999991</v>
      </c>
      <c r="AK310">
        <f t="shared" si="115"/>
        <v>9.962859516</v>
      </c>
      <c r="AL310">
        <f t="shared" si="116"/>
        <v>7.2869469120000012</v>
      </c>
      <c r="AM310">
        <f t="shared" si="117"/>
        <v>5.5215431559999981</v>
      </c>
      <c r="AN310">
        <f t="shared" si="118"/>
        <v>8.7845962439999994</v>
      </c>
      <c r="AO310">
        <f t="shared" si="119"/>
        <v>7.5280696999999996</v>
      </c>
      <c r="AP310">
        <f t="shared" si="120"/>
        <v>9.7217367279999998</v>
      </c>
      <c r="AQ310">
        <f t="shared" si="121"/>
        <v>7.5697013359999996</v>
      </c>
      <c r="AR310">
        <f t="shared" si="122"/>
        <v>8.1563329719999995</v>
      </c>
      <c r="AS310">
        <f t="shared" si="123"/>
        <v>8.0373329719999997</v>
      </c>
      <c r="AT310">
        <f t="shared" si="124"/>
        <v>8.3589646080000009</v>
      </c>
      <c r="AU310">
        <f t="shared" si="125"/>
        <v>7.5537013359999996</v>
      </c>
      <c r="AV310">
        <f t="shared" si="126"/>
        <v>9.1023506679999997</v>
      </c>
    </row>
    <row r="311" spans="23:48" x14ac:dyDescent="0.3">
      <c r="W311">
        <v>3326.4347499999999</v>
      </c>
      <c r="X311">
        <f t="shared" si="102"/>
        <v>13.900430349999999</v>
      </c>
      <c r="Y311">
        <f t="shared" si="103"/>
        <v>14.495917299999999</v>
      </c>
      <c r="Z311">
        <f t="shared" si="104"/>
        <v>13.04878255</v>
      </c>
      <c r="AA311">
        <f t="shared" si="105"/>
        <v>14.824047725</v>
      </c>
      <c r="AB311">
        <f t="shared" si="106"/>
        <v>12.384608650000001</v>
      </c>
      <c r="AC311">
        <f t="shared" si="107"/>
        <v>12.625265174999999</v>
      </c>
      <c r="AD311">
        <f t="shared" si="108"/>
        <v>8.1032783000000013</v>
      </c>
      <c r="AE311">
        <f t="shared" si="109"/>
        <v>9.1574956749999998</v>
      </c>
      <c r="AF311">
        <f t="shared" si="110"/>
        <v>21.305178075000001</v>
      </c>
      <c r="AG311">
        <f t="shared" si="111"/>
        <v>8.7892087249999999</v>
      </c>
      <c r="AH311">
        <f t="shared" si="112"/>
        <v>8.6842783000000008</v>
      </c>
      <c r="AI311">
        <f t="shared" si="113"/>
        <v>7.8697043999999998</v>
      </c>
      <c r="AJ311">
        <f t="shared" si="114"/>
        <v>9.5622087249999996</v>
      </c>
      <c r="AK311">
        <f t="shared" si="115"/>
        <v>9.9574956750000005</v>
      </c>
      <c r="AL311">
        <f t="shared" si="116"/>
        <v>7.2685566000000019</v>
      </c>
      <c r="AM311">
        <f t="shared" si="117"/>
        <v>5.4931914249999974</v>
      </c>
      <c r="AN311">
        <f t="shared" si="118"/>
        <v>8.7746348249999997</v>
      </c>
      <c r="AO311">
        <f t="shared" si="119"/>
        <v>7.5089131249999994</v>
      </c>
      <c r="AP311">
        <f t="shared" si="120"/>
        <v>9.7171391499999995</v>
      </c>
      <c r="AQ311">
        <f t="shared" si="121"/>
        <v>7.5528435500000004</v>
      </c>
      <c r="AR311">
        <f t="shared" si="122"/>
        <v>8.1417739749999996</v>
      </c>
      <c r="AS311">
        <f t="shared" si="123"/>
        <v>8.0227739749999998</v>
      </c>
      <c r="AT311">
        <f t="shared" si="124"/>
        <v>8.3467044000000001</v>
      </c>
      <c r="AU311">
        <f t="shared" si="125"/>
        <v>7.5368435500000004</v>
      </c>
      <c r="AV311">
        <f t="shared" si="126"/>
        <v>9.0939217750000001</v>
      </c>
    </row>
    <row r="312" spans="23:48" x14ac:dyDescent="0.3">
      <c r="W312">
        <v>3334.0985000000001</v>
      </c>
      <c r="X312">
        <f t="shared" si="102"/>
        <v>13.920356099999999</v>
      </c>
      <c r="Y312">
        <f t="shared" si="103"/>
        <v>14.5173758</v>
      </c>
      <c r="Z312">
        <f t="shared" si="104"/>
        <v>13.062577300000001</v>
      </c>
      <c r="AA312">
        <f t="shared" si="105"/>
        <v>14.84780535</v>
      </c>
      <c r="AB312">
        <f t="shared" si="106"/>
        <v>12.395337899999999</v>
      </c>
      <c r="AC312">
        <f t="shared" si="107"/>
        <v>12.63522805</v>
      </c>
      <c r="AD312">
        <f t="shared" si="108"/>
        <v>8.0940818000000014</v>
      </c>
      <c r="AE312">
        <f t="shared" si="109"/>
        <v>9.1521310500000013</v>
      </c>
      <c r="AF312">
        <f t="shared" si="110"/>
        <v>21.348861450000001</v>
      </c>
      <c r="AG312">
        <f t="shared" si="111"/>
        <v>8.7823113500000005</v>
      </c>
      <c r="AH312">
        <f t="shared" si="112"/>
        <v>8.675081800000001</v>
      </c>
      <c r="AI312">
        <f t="shared" si="113"/>
        <v>7.8574424</v>
      </c>
      <c r="AJ312">
        <f t="shared" si="114"/>
        <v>9.5553113500000002</v>
      </c>
      <c r="AK312">
        <f t="shared" si="115"/>
        <v>9.9521310500000002</v>
      </c>
      <c r="AL312">
        <f t="shared" si="116"/>
        <v>7.2501636000000005</v>
      </c>
      <c r="AM312">
        <f t="shared" si="117"/>
        <v>5.4648355499999983</v>
      </c>
      <c r="AN312">
        <f t="shared" si="118"/>
        <v>8.7646719500000003</v>
      </c>
      <c r="AO312">
        <f t="shared" si="119"/>
        <v>7.4897537499999984</v>
      </c>
      <c r="AP312">
        <f t="shared" si="120"/>
        <v>9.7125408999999987</v>
      </c>
      <c r="AQ312">
        <f t="shared" si="121"/>
        <v>7.5359832999999998</v>
      </c>
      <c r="AR312">
        <f t="shared" si="122"/>
        <v>8.1272128499999994</v>
      </c>
      <c r="AS312">
        <f t="shared" si="123"/>
        <v>8.0082128499999996</v>
      </c>
      <c r="AT312">
        <f t="shared" si="124"/>
        <v>8.3344424000000004</v>
      </c>
      <c r="AU312">
        <f t="shared" si="125"/>
        <v>7.5199832999999998</v>
      </c>
      <c r="AV312">
        <f t="shared" si="126"/>
        <v>9.0854916499999998</v>
      </c>
    </row>
    <row r="313" spans="23:48" x14ac:dyDescent="0.3">
      <c r="W313">
        <v>3341.7633799999999</v>
      </c>
      <c r="X313">
        <f t="shared" si="102"/>
        <v>13.940284788</v>
      </c>
      <c r="Y313">
        <f t="shared" si="103"/>
        <v>14.538837464</v>
      </c>
      <c r="Z313">
        <f t="shared" si="104"/>
        <v>13.076374084000001</v>
      </c>
      <c r="AA313">
        <f t="shared" si="105"/>
        <v>14.871566478</v>
      </c>
      <c r="AB313">
        <f t="shared" si="106"/>
        <v>12.406068732</v>
      </c>
      <c r="AC313">
        <f t="shared" si="107"/>
        <v>12.645192394</v>
      </c>
      <c r="AD313">
        <f t="shared" si="108"/>
        <v>8.0848839440000013</v>
      </c>
      <c r="AE313">
        <f t="shared" si="109"/>
        <v>9.1467656340000012</v>
      </c>
      <c r="AF313">
        <f t="shared" si="110"/>
        <v>21.392551266000002</v>
      </c>
      <c r="AG313">
        <f t="shared" si="111"/>
        <v>8.7754129580000004</v>
      </c>
      <c r="AH313">
        <f t="shared" si="112"/>
        <v>8.6658839440000008</v>
      </c>
      <c r="AI313">
        <f t="shared" si="113"/>
        <v>7.8451785919999999</v>
      </c>
      <c r="AJ313">
        <f t="shared" si="114"/>
        <v>9.5484129580000001</v>
      </c>
      <c r="AK313">
        <f t="shared" si="115"/>
        <v>9.9467656340000001</v>
      </c>
      <c r="AL313">
        <f t="shared" si="116"/>
        <v>7.231767888000002</v>
      </c>
      <c r="AM313">
        <f t="shared" si="117"/>
        <v>5.436475493999998</v>
      </c>
      <c r="AN313">
        <f t="shared" si="118"/>
        <v>8.7547076060000002</v>
      </c>
      <c r="AO313">
        <f t="shared" si="119"/>
        <v>7.47059155</v>
      </c>
      <c r="AP313">
        <f t="shared" si="120"/>
        <v>9.7079419720000004</v>
      </c>
      <c r="AQ313">
        <f t="shared" si="121"/>
        <v>7.5191205640000005</v>
      </c>
      <c r="AR313">
        <f t="shared" si="122"/>
        <v>8.1126495779999992</v>
      </c>
      <c r="AS313">
        <f t="shared" si="123"/>
        <v>7.9936495780000003</v>
      </c>
      <c r="AT313">
        <f t="shared" si="124"/>
        <v>8.3221785920000002</v>
      </c>
      <c r="AU313">
        <f t="shared" si="125"/>
        <v>7.5031205640000005</v>
      </c>
      <c r="AV313">
        <f t="shared" si="126"/>
        <v>9.0770602819999997</v>
      </c>
    </row>
    <row r="314" spans="23:48" x14ac:dyDescent="0.3">
      <c r="W314">
        <v>3349.4293699999998</v>
      </c>
      <c r="X314">
        <f t="shared" si="102"/>
        <v>13.960216361999999</v>
      </c>
      <c r="Y314">
        <f t="shared" si="103"/>
        <v>14.560302235999998</v>
      </c>
      <c r="Z314">
        <f t="shared" si="104"/>
        <v>13.090172866</v>
      </c>
      <c r="AA314">
        <f t="shared" si="105"/>
        <v>14.895331046999999</v>
      </c>
      <c r="AB314">
        <f t="shared" si="106"/>
        <v>12.416801117999999</v>
      </c>
      <c r="AC314">
        <f t="shared" si="107"/>
        <v>12.655158181000001</v>
      </c>
      <c r="AD314">
        <f t="shared" si="108"/>
        <v>8.0756847560000011</v>
      </c>
      <c r="AE314">
        <f t="shared" si="109"/>
        <v>9.1413994410000008</v>
      </c>
      <c r="AF314">
        <f t="shared" si="110"/>
        <v>21.436247409</v>
      </c>
      <c r="AG314">
        <f t="shared" si="111"/>
        <v>8.7685135669999994</v>
      </c>
      <c r="AH314">
        <f t="shared" si="112"/>
        <v>8.6566847560000006</v>
      </c>
      <c r="AI314">
        <f t="shared" si="113"/>
        <v>7.8329130080000002</v>
      </c>
      <c r="AJ314">
        <f t="shared" si="114"/>
        <v>9.5415135669999991</v>
      </c>
      <c r="AK314">
        <f t="shared" si="115"/>
        <v>9.9413994409999997</v>
      </c>
      <c r="AL314">
        <f t="shared" si="116"/>
        <v>7.2133695120000016</v>
      </c>
      <c r="AM314">
        <f t="shared" si="117"/>
        <v>5.4081113309999989</v>
      </c>
      <c r="AN314">
        <f t="shared" si="118"/>
        <v>8.7447418190000015</v>
      </c>
      <c r="AO314">
        <f t="shared" si="119"/>
        <v>7.4514265749999993</v>
      </c>
      <c r="AP314">
        <f t="shared" si="120"/>
        <v>9.7033423779999985</v>
      </c>
      <c r="AQ314">
        <f t="shared" si="121"/>
        <v>7.5022553860000007</v>
      </c>
      <c r="AR314">
        <f t="shared" si="122"/>
        <v>8.0980841970000004</v>
      </c>
      <c r="AS314">
        <f t="shared" si="123"/>
        <v>7.9790841970000006</v>
      </c>
      <c r="AT314">
        <f t="shared" si="124"/>
        <v>8.3099130080000005</v>
      </c>
      <c r="AU314">
        <f t="shared" si="125"/>
        <v>7.4862553860000007</v>
      </c>
      <c r="AV314">
        <f t="shared" si="126"/>
        <v>9.0686276929999998</v>
      </c>
    </row>
    <row r="315" spans="23:48" x14ac:dyDescent="0.3">
      <c r="W315">
        <v>3357.0964800000002</v>
      </c>
      <c r="X315">
        <f t="shared" si="102"/>
        <v>13.980150847999999</v>
      </c>
      <c r="Y315">
        <f t="shared" si="103"/>
        <v>14.581770144</v>
      </c>
      <c r="Z315">
        <f t="shared" si="104"/>
        <v>13.103973664000002</v>
      </c>
      <c r="AA315">
        <f t="shared" si="105"/>
        <v>14.919099088000001</v>
      </c>
      <c r="AB315">
        <f t="shared" si="106"/>
        <v>12.427535072000001</v>
      </c>
      <c r="AC315">
        <f t="shared" si="107"/>
        <v>12.665125423999999</v>
      </c>
      <c r="AD315">
        <f t="shared" si="108"/>
        <v>8.0664842239999999</v>
      </c>
      <c r="AE315">
        <f t="shared" si="109"/>
        <v>9.1360324639999995</v>
      </c>
      <c r="AF315">
        <f t="shared" si="110"/>
        <v>21.479949936000001</v>
      </c>
      <c r="AG315">
        <f t="shared" si="111"/>
        <v>8.7616131680000002</v>
      </c>
      <c r="AH315">
        <f t="shared" si="112"/>
        <v>8.6474842239999994</v>
      </c>
      <c r="AI315">
        <f t="shared" si="113"/>
        <v>7.8206456319999997</v>
      </c>
      <c r="AJ315">
        <f t="shared" si="114"/>
        <v>9.5346131679999999</v>
      </c>
      <c r="AK315">
        <f t="shared" si="115"/>
        <v>9.9360324640000002</v>
      </c>
      <c r="AL315">
        <f t="shared" si="116"/>
        <v>7.1949684480000009</v>
      </c>
      <c r="AM315">
        <f t="shared" si="117"/>
        <v>5.3797430239999979</v>
      </c>
      <c r="AN315">
        <f t="shared" si="118"/>
        <v>8.7347745759999995</v>
      </c>
      <c r="AO315">
        <f t="shared" si="119"/>
        <v>7.4322587999999996</v>
      </c>
      <c r="AP315">
        <f t="shared" si="120"/>
        <v>9.6987421119999997</v>
      </c>
      <c r="AQ315">
        <f t="shared" si="121"/>
        <v>7.4853877439999996</v>
      </c>
      <c r="AR315">
        <f t="shared" si="122"/>
        <v>8.0835166879999996</v>
      </c>
      <c r="AS315">
        <f t="shared" si="123"/>
        <v>7.9645166879999998</v>
      </c>
      <c r="AT315">
        <f t="shared" si="124"/>
        <v>8.297645632</v>
      </c>
      <c r="AU315">
        <f t="shared" si="125"/>
        <v>7.4693877439999996</v>
      </c>
      <c r="AV315">
        <f t="shared" si="126"/>
        <v>9.0601938719999993</v>
      </c>
    </row>
    <row r="316" spans="23:48" x14ac:dyDescent="0.3">
      <c r="W316">
        <v>3364.7647099999999</v>
      </c>
      <c r="X316">
        <f t="shared" si="102"/>
        <v>14.000088245999999</v>
      </c>
      <c r="Y316">
        <f t="shared" si="103"/>
        <v>14.603241187999998</v>
      </c>
      <c r="Z316">
        <f t="shared" si="104"/>
        <v>13.117776478</v>
      </c>
      <c r="AA316">
        <f t="shared" si="105"/>
        <v>14.942870600999999</v>
      </c>
      <c r="AB316">
        <f t="shared" si="106"/>
        <v>12.438270593999999</v>
      </c>
      <c r="AC316">
        <f t="shared" si="107"/>
        <v>12.675094123000001</v>
      </c>
      <c r="AD316">
        <f t="shared" si="108"/>
        <v>8.0572823480000011</v>
      </c>
      <c r="AE316">
        <f t="shared" si="109"/>
        <v>9.1306647030000008</v>
      </c>
      <c r="AF316">
        <f t="shared" si="110"/>
        <v>21.523658847</v>
      </c>
      <c r="AG316">
        <f t="shared" si="111"/>
        <v>8.7547117609999994</v>
      </c>
      <c r="AH316">
        <f t="shared" si="112"/>
        <v>8.6382823480000006</v>
      </c>
      <c r="AI316">
        <f t="shared" si="113"/>
        <v>7.8083764640000002</v>
      </c>
      <c r="AJ316">
        <f t="shared" si="114"/>
        <v>9.5277117609999991</v>
      </c>
      <c r="AK316">
        <f t="shared" si="115"/>
        <v>9.9306647029999997</v>
      </c>
      <c r="AL316">
        <f t="shared" si="116"/>
        <v>7.1765646960000016</v>
      </c>
      <c r="AM316">
        <f t="shared" si="117"/>
        <v>5.3513705729999987</v>
      </c>
      <c r="AN316">
        <f t="shared" si="118"/>
        <v>8.7248058770000014</v>
      </c>
      <c r="AO316">
        <f t="shared" si="119"/>
        <v>7.4130882249999992</v>
      </c>
      <c r="AP316">
        <f t="shared" si="120"/>
        <v>9.6941411739999985</v>
      </c>
      <c r="AQ316">
        <f t="shared" si="121"/>
        <v>7.4685176379999998</v>
      </c>
      <c r="AR316">
        <f t="shared" si="122"/>
        <v>8.0689470510000003</v>
      </c>
      <c r="AS316">
        <f t="shared" si="123"/>
        <v>7.9499470510000005</v>
      </c>
      <c r="AT316">
        <f t="shared" si="124"/>
        <v>8.2853764640000005</v>
      </c>
      <c r="AU316">
        <f t="shared" si="125"/>
        <v>7.4525176379999998</v>
      </c>
      <c r="AV316">
        <f t="shared" si="126"/>
        <v>9.0517588189999998</v>
      </c>
    </row>
    <row r="317" spans="23:48" x14ac:dyDescent="0.3">
      <c r="W317">
        <v>3372.4340699999998</v>
      </c>
      <c r="X317">
        <f t="shared" si="102"/>
        <v>14.020028581999998</v>
      </c>
      <c r="Y317">
        <f t="shared" si="103"/>
        <v>14.624715395999999</v>
      </c>
      <c r="Z317">
        <f t="shared" si="104"/>
        <v>13.131581325999999</v>
      </c>
      <c r="AA317">
        <f t="shared" si="105"/>
        <v>14.966645616999999</v>
      </c>
      <c r="AB317">
        <f t="shared" si="106"/>
        <v>12.449007697999999</v>
      </c>
      <c r="AC317">
        <f t="shared" si="107"/>
        <v>12.685064291</v>
      </c>
      <c r="AD317">
        <f t="shared" si="108"/>
        <v>8.0480791160000003</v>
      </c>
      <c r="AE317">
        <f t="shared" si="109"/>
        <v>9.1252961510000006</v>
      </c>
      <c r="AF317">
        <f t="shared" si="110"/>
        <v>21.567374199</v>
      </c>
      <c r="AG317">
        <f t="shared" si="111"/>
        <v>8.7478093369999996</v>
      </c>
      <c r="AH317">
        <f t="shared" si="112"/>
        <v>8.6290791159999998</v>
      </c>
      <c r="AI317">
        <f t="shared" si="113"/>
        <v>7.7961054880000002</v>
      </c>
      <c r="AJ317">
        <f t="shared" si="114"/>
        <v>9.5208093369999993</v>
      </c>
      <c r="AK317">
        <f t="shared" si="115"/>
        <v>9.9252961509999995</v>
      </c>
      <c r="AL317">
        <f t="shared" si="116"/>
        <v>7.1581582320000017</v>
      </c>
      <c r="AM317">
        <f t="shared" si="117"/>
        <v>5.3229939409999982</v>
      </c>
      <c r="AN317">
        <f t="shared" si="118"/>
        <v>8.7148357090000008</v>
      </c>
      <c r="AO317">
        <f t="shared" si="119"/>
        <v>7.3939148249999995</v>
      </c>
      <c r="AP317">
        <f t="shared" si="120"/>
        <v>9.6895395579999999</v>
      </c>
      <c r="AQ317">
        <f t="shared" si="121"/>
        <v>7.4516450460000003</v>
      </c>
      <c r="AR317">
        <f t="shared" si="122"/>
        <v>8.0543752670000011</v>
      </c>
      <c r="AS317">
        <f t="shared" si="123"/>
        <v>7.9353752670000004</v>
      </c>
      <c r="AT317">
        <f t="shared" si="124"/>
        <v>8.2731054880000006</v>
      </c>
      <c r="AU317">
        <f t="shared" si="125"/>
        <v>7.4356450460000003</v>
      </c>
      <c r="AV317">
        <f t="shared" si="126"/>
        <v>9.0433225230000005</v>
      </c>
    </row>
    <row r="318" spans="23:48" x14ac:dyDescent="0.3">
      <c r="W318">
        <v>3380.1045399999998</v>
      </c>
      <c r="X318">
        <f t="shared" si="102"/>
        <v>14.039971803999999</v>
      </c>
      <c r="Y318">
        <f t="shared" si="103"/>
        <v>14.646192711999998</v>
      </c>
      <c r="Z318">
        <f t="shared" si="104"/>
        <v>13.145388172000001</v>
      </c>
      <c r="AA318">
        <f t="shared" si="105"/>
        <v>14.990424074</v>
      </c>
      <c r="AB318">
        <f t="shared" si="106"/>
        <v>12.459746356</v>
      </c>
      <c r="AC318">
        <f t="shared" si="107"/>
        <v>12.695035902000001</v>
      </c>
      <c r="AD318">
        <f t="shared" si="108"/>
        <v>8.0388745520000011</v>
      </c>
      <c r="AE318">
        <f t="shared" si="109"/>
        <v>9.119926822</v>
      </c>
      <c r="AF318">
        <f t="shared" si="110"/>
        <v>21.611095878</v>
      </c>
      <c r="AG318">
        <f t="shared" si="111"/>
        <v>8.7409059139999989</v>
      </c>
      <c r="AH318">
        <f t="shared" si="112"/>
        <v>8.6198745520000006</v>
      </c>
      <c r="AI318">
        <f t="shared" si="113"/>
        <v>7.7838327359999999</v>
      </c>
      <c r="AJ318">
        <f t="shared" si="114"/>
        <v>9.5139059139999986</v>
      </c>
      <c r="AK318">
        <f t="shared" si="115"/>
        <v>9.9199268220000008</v>
      </c>
      <c r="AL318">
        <f t="shared" si="116"/>
        <v>7.1397491040000016</v>
      </c>
      <c r="AM318">
        <f t="shared" si="117"/>
        <v>5.294613201999999</v>
      </c>
      <c r="AN318">
        <f t="shared" si="118"/>
        <v>8.7048640980000016</v>
      </c>
      <c r="AO318">
        <f t="shared" si="119"/>
        <v>7.3747386499999994</v>
      </c>
      <c r="AP318">
        <f t="shared" si="120"/>
        <v>9.6849372759999994</v>
      </c>
      <c r="AQ318">
        <f t="shared" si="121"/>
        <v>7.4347700120000004</v>
      </c>
      <c r="AR318">
        <f t="shared" si="122"/>
        <v>8.0398013739999996</v>
      </c>
      <c r="AS318">
        <f t="shared" si="123"/>
        <v>7.9208013740000007</v>
      </c>
      <c r="AT318">
        <f t="shared" si="124"/>
        <v>8.2608327360000011</v>
      </c>
      <c r="AU318">
        <f t="shared" si="125"/>
        <v>7.4187700120000004</v>
      </c>
      <c r="AV318">
        <f t="shared" si="126"/>
        <v>9.0348850059999997</v>
      </c>
    </row>
    <row r="319" spans="23:48" x14ac:dyDescent="0.3">
      <c r="W319">
        <v>3387.7761399999999</v>
      </c>
      <c r="X319">
        <f t="shared" si="102"/>
        <v>14.059917963999998</v>
      </c>
      <c r="Y319">
        <f t="shared" si="103"/>
        <v>14.667673191999999</v>
      </c>
      <c r="Z319">
        <f t="shared" si="104"/>
        <v>13.159197052</v>
      </c>
      <c r="AA319">
        <f t="shared" si="105"/>
        <v>15.014206033999999</v>
      </c>
      <c r="AB319">
        <f t="shared" si="106"/>
        <v>12.470486596000001</v>
      </c>
      <c r="AC319">
        <f t="shared" si="107"/>
        <v>12.705008981999999</v>
      </c>
      <c r="AD319">
        <f t="shared" si="108"/>
        <v>8.0296686319999999</v>
      </c>
      <c r="AE319">
        <f t="shared" si="109"/>
        <v>9.1145567020000016</v>
      </c>
      <c r="AF319">
        <f t="shared" si="110"/>
        <v>21.654823998000001</v>
      </c>
      <c r="AG319">
        <f t="shared" si="111"/>
        <v>8.7340014739999994</v>
      </c>
      <c r="AH319">
        <f t="shared" si="112"/>
        <v>8.6106686319999994</v>
      </c>
      <c r="AI319">
        <f t="shared" si="113"/>
        <v>7.7715581760000001</v>
      </c>
      <c r="AJ319">
        <f t="shared" si="114"/>
        <v>9.5070014739999991</v>
      </c>
      <c r="AK319">
        <f t="shared" si="115"/>
        <v>9.9145567019999987</v>
      </c>
      <c r="AL319">
        <f t="shared" si="116"/>
        <v>7.121337264000001</v>
      </c>
      <c r="AM319">
        <f t="shared" si="117"/>
        <v>5.2662282819999984</v>
      </c>
      <c r="AN319">
        <f t="shared" si="118"/>
        <v>8.6948910179999999</v>
      </c>
      <c r="AO319">
        <f t="shared" si="119"/>
        <v>7.35555965</v>
      </c>
      <c r="AP319">
        <f t="shared" si="120"/>
        <v>9.6803343159999997</v>
      </c>
      <c r="AQ319">
        <f t="shared" si="121"/>
        <v>7.417892492</v>
      </c>
      <c r="AR319">
        <f t="shared" si="122"/>
        <v>8.0252253339999999</v>
      </c>
      <c r="AS319">
        <f t="shared" si="123"/>
        <v>7.9062253340000002</v>
      </c>
      <c r="AT319">
        <f t="shared" si="124"/>
        <v>8.2485581759999995</v>
      </c>
      <c r="AU319">
        <f t="shared" si="125"/>
        <v>7.401892492</v>
      </c>
      <c r="AV319">
        <f t="shared" si="126"/>
        <v>9.026446245999999</v>
      </c>
    </row>
    <row r="320" spans="23:48" x14ac:dyDescent="0.3">
      <c r="W320">
        <v>3395.4488500000002</v>
      </c>
      <c r="X320">
        <f t="shared" si="102"/>
        <v>14.079867009999999</v>
      </c>
      <c r="Y320">
        <f t="shared" si="103"/>
        <v>14.689156780000001</v>
      </c>
      <c r="Z320">
        <f t="shared" si="104"/>
        <v>13.173007930000001</v>
      </c>
      <c r="AA320">
        <f t="shared" si="105"/>
        <v>15.037991435</v>
      </c>
      <c r="AB320">
        <f t="shared" si="106"/>
        <v>12.48122839</v>
      </c>
      <c r="AC320">
        <f t="shared" si="107"/>
        <v>12.714983504999999</v>
      </c>
      <c r="AD320">
        <f t="shared" si="108"/>
        <v>8.0204613800000004</v>
      </c>
      <c r="AE320">
        <f t="shared" si="109"/>
        <v>9.109185805000001</v>
      </c>
      <c r="AF320">
        <f t="shared" si="110"/>
        <v>21.698558445000003</v>
      </c>
      <c r="AG320">
        <f t="shared" si="111"/>
        <v>8.7270960349999989</v>
      </c>
      <c r="AH320">
        <f t="shared" si="112"/>
        <v>8.6014613799999999</v>
      </c>
      <c r="AI320">
        <f t="shared" si="113"/>
        <v>7.7592818399999999</v>
      </c>
      <c r="AJ320">
        <f t="shared" si="114"/>
        <v>9.5000960349999986</v>
      </c>
      <c r="AK320">
        <f t="shared" si="115"/>
        <v>9.9091858049999999</v>
      </c>
      <c r="AL320">
        <f t="shared" si="116"/>
        <v>7.1029227600000002</v>
      </c>
      <c r="AM320">
        <f t="shared" si="117"/>
        <v>5.2378392549999973</v>
      </c>
      <c r="AN320">
        <f t="shared" si="118"/>
        <v>8.6849164949999995</v>
      </c>
      <c r="AO320">
        <f t="shared" si="119"/>
        <v>7.3363778749999984</v>
      </c>
      <c r="AP320">
        <f t="shared" si="120"/>
        <v>9.6757306899999982</v>
      </c>
      <c r="AQ320">
        <f t="shared" si="121"/>
        <v>7.4010125299999991</v>
      </c>
      <c r="AR320">
        <f t="shared" si="122"/>
        <v>8.0106471849999998</v>
      </c>
      <c r="AS320">
        <f t="shared" si="123"/>
        <v>7.8916471849999992</v>
      </c>
      <c r="AT320">
        <f t="shared" si="124"/>
        <v>8.2362818400000002</v>
      </c>
      <c r="AU320">
        <f t="shared" si="125"/>
        <v>7.3850125299999991</v>
      </c>
      <c r="AV320">
        <f t="shared" si="126"/>
        <v>9.0180062650000004</v>
      </c>
    </row>
    <row r="321" spans="23:48" x14ac:dyDescent="0.3">
      <c r="W321">
        <v>3403.1226900000001</v>
      </c>
      <c r="X321">
        <f t="shared" si="102"/>
        <v>14.099818994</v>
      </c>
      <c r="Y321">
        <f t="shared" si="103"/>
        <v>14.710643531999999</v>
      </c>
      <c r="Z321">
        <f t="shared" si="104"/>
        <v>13.186820841999999</v>
      </c>
      <c r="AA321">
        <f t="shared" si="105"/>
        <v>15.061780339</v>
      </c>
      <c r="AB321">
        <f t="shared" si="106"/>
        <v>12.491971765999999</v>
      </c>
      <c r="AC321">
        <f t="shared" si="107"/>
        <v>12.724959497</v>
      </c>
      <c r="AD321">
        <f t="shared" si="108"/>
        <v>8.0112527720000006</v>
      </c>
      <c r="AE321">
        <f t="shared" si="109"/>
        <v>9.1038141170000006</v>
      </c>
      <c r="AF321">
        <f t="shared" si="110"/>
        <v>21.742299333000002</v>
      </c>
      <c r="AG321">
        <f t="shared" si="111"/>
        <v>8.7201895789999995</v>
      </c>
      <c r="AH321">
        <f t="shared" si="112"/>
        <v>8.5922527720000001</v>
      </c>
      <c r="AI321">
        <f t="shared" si="113"/>
        <v>7.7470036959999993</v>
      </c>
      <c r="AJ321">
        <f t="shared" si="114"/>
        <v>9.4931895789999992</v>
      </c>
      <c r="AK321">
        <f t="shared" si="115"/>
        <v>9.9038141169999996</v>
      </c>
      <c r="AL321">
        <f t="shared" si="116"/>
        <v>7.0845055440000007</v>
      </c>
      <c r="AM321">
        <f t="shared" si="117"/>
        <v>5.2094460469999966</v>
      </c>
      <c r="AN321">
        <f t="shared" si="118"/>
        <v>8.6749405030000002</v>
      </c>
      <c r="AO321">
        <f t="shared" si="119"/>
        <v>7.3171932749999993</v>
      </c>
      <c r="AP321">
        <f t="shared" si="120"/>
        <v>9.6711263859999992</v>
      </c>
      <c r="AQ321">
        <f t="shared" si="121"/>
        <v>7.3841300819999995</v>
      </c>
      <c r="AR321">
        <f t="shared" si="122"/>
        <v>7.9960668889999997</v>
      </c>
      <c r="AS321">
        <f t="shared" si="123"/>
        <v>7.877066889</v>
      </c>
      <c r="AT321">
        <f t="shared" si="124"/>
        <v>8.2240036960000005</v>
      </c>
      <c r="AU321">
        <f t="shared" si="125"/>
        <v>7.3681300819999995</v>
      </c>
      <c r="AV321">
        <f t="shared" si="126"/>
        <v>9.0095650410000001</v>
      </c>
    </row>
    <row r="322" spans="23:48" x14ac:dyDescent="0.3">
      <c r="W322">
        <v>3410.7976399999998</v>
      </c>
      <c r="X322">
        <f t="shared" si="102"/>
        <v>14.119773863999999</v>
      </c>
      <c r="Y322">
        <f t="shared" si="103"/>
        <v>14.732133391999998</v>
      </c>
      <c r="Z322">
        <f t="shared" si="104"/>
        <v>13.200635752</v>
      </c>
      <c r="AA322">
        <f t="shared" si="105"/>
        <v>15.085572683999999</v>
      </c>
      <c r="AB322">
        <f t="shared" si="106"/>
        <v>12.502716696</v>
      </c>
      <c r="AC322">
        <f t="shared" si="107"/>
        <v>12.734936932</v>
      </c>
      <c r="AD322">
        <f t="shared" si="108"/>
        <v>8.0020428320000008</v>
      </c>
      <c r="AE322">
        <f t="shared" si="109"/>
        <v>9.0984416520000018</v>
      </c>
      <c r="AF322">
        <f t="shared" si="110"/>
        <v>21.786046547999998</v>
      </c>
      <c r="AG322">
        <f t="shared" si="111"/>
        <v>8.7132821239999991</v>
      </c>
      <c r="AH322">
        <f t="shared" si="112"/>
        <v>8.5830428320000003</v>
      </c>
      <c r="AI322">
        <f t="shared" si="113"/>
        <v>7.7347237760000001</v>
      </c>
      <c r="AJ322">
        <f t="shared" si="114"/>
        <v>9.4862821239999988</v>
      </c>
      <c r="AK322">
        <f t="shared" si="115"/>
        <v>9.8984416519999989</v>
      </c>
      <c r="AL322">
        <f t="shared" si="116"/>
        <v>7.0660856640000027</v>
      </c>
      <c r="AM322">
        <f t="shared" si="117"/>
        <v>5.1810487319999989</v>
      </c>
      <c r="AN322">
        <f t="shared" si="118"/>
        <v>8.6649630680000005</v>
      </c>
      <c r="AO322">
        <f t="shared" si="119"/>
        <v>7.2980058999999997</v>
      </c>
      <c r="AP322">
        <f t="shared" si="120"/>
        <v>9.6665214160000001</v>
      </c>
      <c r="AQ322">
        <f t="shared" si="121"/>
        <v>7.3672451920000004</v>
      </c>
      <c r="AR322">
        <f t="shared" si="122"/>
        <v>7.9814844840000001</v>
      </c>
      <c r="AS322">
        <f t="shared" si="123"/>
        <v>7.8624844840000003</v>
      </c>
      <c r="AT322">
        <f t="shared" si="124"/>
        <v>8.2117237759999995</v>
      </c>
      <c r="AU322">
        <f t="shared" si="125"/>
        <v>7.3512451920000004</v>
      </c>
      <c r="AV322">
        <f t="shared" si="126"/>
        <v>9.0011225960000001</v>
      </c>
    </row>
    <row r="323" spans="23:48" x14ac:dyDescent="0.3">
      <c r="W323">
        <v>3418.47372</v>
      </c>
      <c r="X323">
        <f t="shared" si="102"/>
        <v>14.139731672</v>
      </c>
      <c r="Y323">
        <f t="shared" si="103"/>
        <v>14.753626415999999</v>
      </c>
      <c r="Z323">
        <f t="shared" si="104"/>
        <v>13.214452696</v>
      </c>
      <c r="AA323">
        <f t="shared" si="105"/>
        <v>15.109368532</v>
      </c>
      <c r="AB323">
        <f t="shared" si="106"/>
        <v>12.513463208000001</v>
      </c>
      <c r="AC323">
        <f t="shared" si="107"/>
        <v>12.744915836000001</v>
      </c>
      <c r="AD323">
        <f t="shared" si="108"/>
        <v>7.9928315360000006</v>
      </c>
      <c r="AE323">
        <f t="shared" si="109"/>
        <v>9.0930683959999996</v>
      </c>
      <c r="AF323">
        <f t="shared" si="110"/>
        <v>21.829800204000001</v>
      </c>
      <c r="AG323">
        <f t="shared" si="111"/>
        <v>8.7063736519999999</v>
      </c>
      <c r="AH323">
        <f t="shared" si="112"/>
        <v>8.5738315360000001</v>
      </c>
      <c r="AI323">
        <f t="shared" si="113"/>
        <v>7.7224420479999996</v>
      </c>
      <c r="AJ323">
        <f t="shared" si="114"/>
        <v>9.4793736519999996</v>
      </c>
      <c r="AK323">
        <f t="shared" si="115"/>
        <v>9.8930683960000003</v>
      </c>
      <c r="AL323">
        <f t="shared" si="116"/>
        <v>7.0476630720000006</v>
      </c>
      <c r="AM323">
        <f t="shared" si="117"/>
        <v>5.1526472359999982</v>
      </c>
      <c r="AN323">
        <f t="shared" si="118"/>
        <v>8.654984164</v>
      </c>
      <c r="AO323">
        <f t="shared" si="119"/>
        <v>7.2788156999999991</v>
      </c>
      <c r="AP323">
        <f t="shared" si="120"/>
        <v>9.6619157680000001</v>
      </c>
      <c r="AQ323">
        <f t="shared" si="121"/>
        <v>7.3503578159999998</v>
      </c>
      <c r="AR323">
        <f t="shared" si="122"/>
        <v>7.9668999319999996</v>
      </c>
      <c r="AS323">
        <f t="shared" si="123"/>
        <v>7.8478999319999998</v>
      </c>
      <c r="AT323">
        <f t="shared" si="124"/>
        <v>8.1994420479999999</v>
      </c>
      <c r="AU323">
        <f t="shared" si="125"/>
        <v>7.3343578159999998</v>
      </c>
      <c r="AV323">
        <f t="shared" si="126"/>
        <v>8.9926789080000002</v>
      </c>
    </row>
    <row r="324" spans="23:48" x14ac:dyDescent="0.3">
      <c r="W324">
        <v>3426.15092</v>
      </c>
      <c r="X324">
        <f t="shared" si="102"/>
        <v>14.159692391999998</v>
      </c>
      <c r="Y324">
        <f t="shared" si="103"/>
        <v>14.775122576000001</v>
      </c>
      <c r="Z324">
        <f t="shared" si="104"/>
        <v>13.228271656</v>
      </c>
      <c r="AA324">
        <f t="shared" si="105"/>
        <v>15.133167852</v>
      </c>
      <c r="AB324">
        <f t="shared" si="106"/>
        <v>12.524211288</v>
      </c>
      <c r="AC324">
        <f t="shared" si="107"/>
        <v>12.754896196000001</v>
      </c>
      <c r="AD324">
        <f t="shared" si="108"/>
        <v>7.9836188960000012</v>
      </c>
      <c r="AE324">
        <f t="shared" si="109"/>
        <v>9.0876943560000001</v>
      </c>
      <c r="AF324">
        <f t="shared" si="110"/>
        <v>21.873560244</v>
      </c>
      <c r="AG324">
        <f t="shared" si="111"/>
        <v>8.699464171999999</v>
      </c>
      <c r="AH324">
        <f t="shared" si="112"/>
        <v>8.5646188960000007</v>
      </c>
      <c r="AI324">
        <f t="shared" si="113"/>
        <v>7.710158528</v>
      </c>
      <c r="AJ324">
        <f t="shared" si="114"/>
        <v>9.4724641719999987</v>
      </c>
      <c r="AK324">
        <f t="shared" si="115"/>
        <v>9.887694355999999</v>
      </c>
      <c r="AL324">
        <f t="shared" si="116"/>
        <v>7.0292377920000018</v>
      </c>
      <c r="AM324">
        <f t="shared" si="117"/>
        <v>5.1242415959999974</v>
      </c>
      <c r="AN324">
        <f t="shared" si="118"/>
        <v>8.6450038040000017</v>
      </c>
      <c r="AO324">
        <f t="shared" si="119"/>
        <v>7.2596226999999995</v>
      </c>
      <c r="AP324">
        <f t="shared" si="120"/>
        <v>9.6573094479999995</v>
      </c>
      <c r="AQ324">
        <f t="shared" si="121"/>
        <v>7.3334679759999997</v>
      </c>
      <c r="AR324">
        <f t="shared" si="122"/>
        <v>7.9523132519999997</v>
      </c>
      <c r="AS324">
        <f t="shared" si="123"/>
        <v>7.8333132519999999</v>
      </c>
      <c r="AT324">
        <f t="shared" si="124"/>
        <v>8.1871585280000012</v>
      </c>
      <c r="AU324">
        <f t="shared" si="125"/>
        <v>7.3174679759999997</v>
      </c>
      <c r="AV324">
        <f t="shared" si="126"/>
        <v>8.9842339879999997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E594-7406-4449-AA5D-E544CC708FFA}">
  <dimension ref="A1:Z321"/>
  <sheetViews>
    <sheetView zoomScale="70" zoomScaleNormal="70" workbookViewId="0">
      <selection activeCell="B2" sqref="B2"/>
    </sheetView>
  </sheetViews>
  <sheetFormatPr defaultRowHeight="14" x14ac:dyDescent="0.3"/>
  <sheetData>
    <row r="1" spans="1:26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3">
      <c r="A2">
        <v>1033.9555800000001</v>
      </c>
      <c r="B2">
        <f>-0.0013*A2+10.299</f>
        <v>8.9548577460000001</v>
      </c>
      <c r="C2">
        <f>-0.0014*A2+9.5724</f>
        <v>8.1248621879999998</v>
      </c>
      <c r="D2">
        <f>-0.0024*A2+11.252</f>
        <v>8.7705066080000016</v>
      </c>
      <c r="E2">
        <f>-0.0028*A2+11.918</f>
        <v>9.0229243759999989</v>
      </c>
      <c r="F2">
        <f>-0.002*A2+9.8853</f>
        <v>7.8173888400000013</v>
      </c>
      <c r="G2">
        <f>-0.0025*A2+10.375</f>
        <v>7.7901110500000001</v>
      </c>
      <c r="H2">
        <f>-0.0028*A2+10.718</f>
        <v>7.8229243759999996</v>
      </c>
      <c r="I2">
        <f>-0.0016*A2+8.1922</f>
        <v>6.5378710719999997</v>
      </c>
      <c r="J2">
        <f>-0.0034*A2+10.946</f>
        <v>7.430551028</v>
      </c>
      <c r="K2">
        <f>-0.0025*A2+9.325</f>
        <v>6.7401110499999994</v>
      </c>
      <c r="L2">
        <f>-0.0028*A2+9.4948</f>
        <v>6.5997243759999993</v>
      </c>
      <c r="M2">
        <f>-0.0032*A2+10.011</f>
        <v>6.7023421439999993</v>
      </c>
      <c r="N2">
        <f>-0.0033*A2+10.134</f>
        <v>6.7219465859999996</v>
      </c>
      <c r="O2">
        <f>-0.0031*A2+9.4879</f>
        <v>6.2826377019999997</v>
      </c>
      <c r="P2">
        <f>-0.003*A2+9.2647</f>
        <v>6.1628332599999993</v>
      </c>
      <c r="Q2">
        <f>-0.0026*A2+8.5522</f>
        <v>5.8639154919999985</v>
      </c>
      <c r="R2">
        <f>-0.0027*A2+8.4716</f>
        <v>5.6799199339999999</v>
      </c>
      <c r="S2">
        <f>-0.0026*A2+8.2983</f>
        <v>5.6100154919999987</v>
      </c>
      <c r="T2">
        <f>-0.0027*A2+8.5716</f>
        <v>5.7799199339999996</v>
      </c>
      <c r="U2">
        <f>-0.0023*A2+7.8091</f>
        <v>5.4310021659999999</v>
      </c>
      <c r="V2">
        <f>-0.0018*A2+6.9388</f>
        <v>5.0776799559999999</v>
      </c>
      <c r="W2">
        <f>-0.0022*A2+7.7359</f>
        <v>5.4611977239999998</v>
      </c>
      <c r="X2">
        <f>-0.002*A2+7.5853</f>
        <v>5.5173888400000006</v>
      </c>
      <c r="Y2">
        <f>-0.0027*A2+8.8716</f>
        <v>6.0799199340000003</v>
      </c>
      <c r="Z2">
        <f>-0.0021*A2+7.9586</f>
        <v>5.7872932820000003</v>
      </c>
    </row>
    <row r="3" spans="1:26" x14ac:dyDescent="0.3">
      <c r="A3">
        <v>1041.27648</v>
      </c>
      <c r="B3">
        <f t="shared" ref="B3:B66" si="0">-0.0013*A3+10.299</f>
        <v>8.9453405759999995</v>
      </c>
      <c r="C3">
        <f t="shared" ref="C3:C66" si="1">-0.0014*A3+9.5724</f>
        <v>8.1146129279999997</v>
      </c>
      <c r="D3">
        <f t="shared" ref="D3:D66" si="2">-0.0024*A3+11.252</f>
        <v>8.7529364479999998</v>
      </c>
      <c r="E3">
        <f t="shared" ref="E3:E66" si="3">-0.0028*A3+11.918</f>
        <v>9.0024258559999986</v>
      </c>
      <c r="F3">
        <f t="shared" ref="F3:F66" si="4">-0.002*A3+9.8853</f>
        <v>7.8027470400000007</v>
      </c>
      <c r="G3">
        <f t="shared" ref="G3:G66" si="5">-0.0025*A3+10.375</f>
        <v>7.7718088000000005</v>
      </c>
      <c r="H3">
        <f t="shared" ref="H3:H66" si="6">-0.0028*A3+10.718</f>
        <v>7.8024258560000002</v>
      </c>
      <c r="I3">
        <f t="shared" ref="I3:I66" si="7">-0.0016*A3+8.1922</f>
        <v>6.5261576319999994</v>
      </c>
      <c r="J3">
        <f t="shared" ref="J3:J66" si="8">-0.0034*A3+10.946</f>
        <v>7.4056599680000001</v>
      </c>
      <c r="K3">
        <f t="shared" ref="K3:K66" si="9">-0.0025*A3+9.325</f>
        <v>6.7218087999999998</v>
      </c>
      <c r="L3">
        <f t="shared" ref="L3:L66" si="10">-0.0028*A3+9.4948</f>
        <v>6.5792258559999999</v>
      </c>
      <c r="M3">
        <f t="shared" ref="M3:M66" si="11">-0.0032*A3+10.011</f>
        <v>6.6789152639999987</v>
      </c>
      <c r="N3">
        <f t="shared" ref="N3:N66" si="12">-0.0033*A3+10.134</f>
        <v>6.6977876160000003</v>
      </c>
      <c r="O3">
        <f t="shared" ref="O3:O66" si="13">-0.0031*A3+9.4879</f>
        <v>6.2599429119999996</v>
      </c>
      <c r="P3">
        <f t="shared" ref="P3:P66" si="14">-0.003*A3+9.2647</f>
        <v>6.1408705599999998</v>
      </c>
      <c r="Q3">
        <f t="shared" ref="Q3:Q66" si="15">-0.0026*A3+8.5522</f>
        <v>5.8448811519999992</v>
      </c>
      <c r="R3">
        <f t="shared" ref="R3:R66" si="16">-0.0027*A3+8.4716</f>
        <v>5.6601535040000002</v>
      </c>
      <c r="S3">
        <f t="shared" ref="S3:S66" si="17">-0.0026*A3+8.2983</f>
        <v>5.5909811519999995</v>
      </c>
      <c r="T3">
        <f t="shared" ref="T3:T66" si="18">-0.0027*A3+8.5716</f>
        <v>5.7601535039999998</v>
      </c>
      <c r="U3">
        <f t="shared" ref="U3:U66" si="19">-0.0023*A3+7.8091</f>
        <v>5.4141640960000004</v>
      </c>
      <c r="V3">
        <f t="shared" ref="V3:V66" si="20">-0.0018*A3+6.9388</f>
        <v>5.0645023359999994</v>
      </c>
      <c r="W3">
        <f t="shared" ref="W3:W66" si="21">-0.0022*A3+7.7359</f>
        <v>5.445091744</v>
      </c>
      <c r="X3">
        <f t="shared" ref="X3:X66" si="22">-0.002*A3+7.5853</f>
        <v>5.50274704</v>
      </c>
      <c r="Y3">
        <f t="shared" ref="Y3:Y66" si="23">-0.0027*A3+8.8716</f>
        <v>6.0601535040000005</v>
      </c>
      <c r="Z3">
        <f t="shared" ref="Z3:Z66" si="24">-0.0021*A3+7.9586</f>
        <v>5.771919392</v>
      </c>
    </row>
    <row r="4" spans="1:26" x14ac:dyDescent="0.3">
      <c r="A4">
        <v>1048.5984900000001</v>
      </c>
      <c r="B4">
        <f t="shared" si="0"/>
        <v>8.9358219629999986</v>
      </c>
      <c r="C4">
        <f t="shared" si="1"/>
        <v>8.1043621140000006</v>
      </c>
      <c r="D4">
        <f t="shared" si="2"/>
        <v>8.7353636240000014</v>
      </c>
      <c r="E4">
        <f t="shared" si="3"/>
        <v>8.9819242279999987</v>
      </c>
      <c r="F4">
        <f t="shared" si="4"/>
        <v>7.7881030200000012</v>
      </c>
      <c r="G4">
        <f t="shared" si="5"/>
        <v>7.7535037749999995</v>
      </c>
      <c r="H4">
        <f t="shared" si="6"/>
        <v>7.7819242279999994</v>
      </c>
      <c r="I4">
        <f t="shared" si="7"/>
        <v>6.5144424159999996</v>
      </c>
      <c r="J4">
        <f t="shared" si="8"/>
        <v>7.3807651339999998</v>
      </c>
      <c r="K4">
        <f t="shared" si="9"/>
        <v>6.7035037749999988</v>
      </c>
      <c r="L4">
        <f t="shared" si="10"/>
        <v>6.5587242279999991</v>
      </c>
      <c r="M4">
        <f t="shared" si="11"/>
        <v>6.6554848319999991</v>
      </c>
      <c r="N4">
        <f t="shared" si="12"/>
        <v>6.6736249829999998</v>
      </c>
      <c r="O4">
        <f t="shared" si="13"/>
        <v>6.237244681</v>
      </c>
      <c r="P4">
        <f t="shared" si="14"/>
        <v>6.1189045299999991</v>
      </c>
      <c r="Q4">
        <f t="shared" si="15"/>
        <v>5.8258439259999992</v>
      </c>
      <c r="R4">
        <f t="shared" si="16"/>
        <v>5.6403840770000002</v>
      </c>
      <c r="S4">
        <f t="shared" si="17"/>
        <v>5.5719439259999994</v>
      </c>
      <c r="T4">
        <f t="shared" si="18"/>
        <v>5.7403840769999999</v>
      </c>
      <c r="U4">
        <f t="shared" si="19"/>
        <v>5.3973234730000001</v>
      </c>
      <c r="V4">
        <f t="shared" si="20"/>
        <v>5.0513227179999998</v>
      </c>
      <c r="W4">
        <f t="shared" si="21"/>
        <v>5.4289833219999997</v>
      </c>
      <c r="X4">
        <f t="shared" si="22"/>
        <v>5.4881030200000005</v>
      </c>
      <c r="Y4">
        <f t="shared" si="23"/>
        <v>6.0403840770000006</v>
      </c>
      <c r="Z4">
        <f t="shared" si="24"/>
        <v>5.7565431709999997</v>
      </c>
    </row>
    <row r="5" spans="1:26" x14ac:dyDescent="0.3">
      <c r="A5">
        <v>1055.9216200000001</v>
      </c>
      <c r="B5">
        <f t="shared" si="0"/>
        <v>8.9263018939999998</v>
      </c>
      <c r="C5">
        <f t="shared" si="1"/>
        <v>8.0941097319999997</v>
      </c>
      <c r="D5">
        <f t="shared" si="2"/>
        <v>8.7177881120000009</v>
      </c>
      <c r="E5">
        <f t="shared" si="3"/>
        <v>8.9614194639999987</v>
      </c>
      <c r="F5">
        <f t="shared" si="4"/>
        <v>7.7734567600000002</v>
      </c>
      <c r="G5">
        <f t="shared" si="5"/>
        <v>7.7351959499999996</v>
      </c>
      <c r="H5">
        <f t="shared" si="6"/>
        <v>7.7614194639999994</v>
      </c>
      <c r="I5">
        <f t="shared" si="7"/>
        <v>6.5027254079999999</v>
      </c>
      <c r="J5">
        <f t="shared" si="8"/>
        <v>7.3558664919999996</v>
      </c>
      <c r="K5">
        <f t="shared" si="9"/>
        <v>6.6851959499999989</v>
      </c>
      <c r="L5">
        <f t="shared" si="10"/>
        <v>6.5382194639999991</v>
      </c>
      <c r="M5">
        <f t="shared" si="11"/>
        <v>6.6320508159999987</v>
      </c>
      <c r="N5">
        <f t="shared" si="12"/>
        <v>6.649458654</v>
      </c>
      <c r="O5">
        <f t="shared" si="13"/>
        <v>6.214542977999999</v>
      </c>
      <c r="P5">
        <f t="shared" si="14"/>
        <v>6.0969351399999994</v>
      </c>
      <c r="Q5">
        <f t="shared" si="15"/>
        <v>5.806803787999999</v>
      </c>
      <c r="R5">
        <f t="shared" si="16"/>
        <v>5.6206116260000005</v>
      </c>
      <c r="S5">
        <f t="shared" si="17"/>
        <v>5.5529037879999992</v>
      </c>
      <c r="T5">
        <f t="shared" si="18"/>
        <v>5.7206116260000002</v>
      </c>
      <c r="U5">
        <f t="shared" si="19"/>
        <v>5.380480274</v>
      </c>
      <c r="V5">
        <f t="shared" si="20"/>
        <v>5.0381410839999994</v>
      </c>
      <c r="W5">
        <f t="shared" si="21"/>
        <v>5.4128724359999998</v>
      </c>
      <c r="X5">
        <f t="shared" si="22"/>
        <v>5.4734567599999995</v>
      </c>
      <c r="Y5">
        <f t="shared" si="23"/>
        <v>6.0206116260000009</v>
      </c>
      <c r="Z5">
        <f t="shared" si="24"/>
        <v>5.7411645979999992</v>
      </c>
    </row>
    <row r="6" spans="1:26" x14ac:dyDescent="0.3">
      <c r="A6">
        <v>1063.2458799999999</v>
      </c>
      <c r="B6">
        <f t="shared" si="0"/>
        <v>8.9167803560000003</v>
      </c>
      <c r="C6">
        <f t="shared" si="1"/>
        <v>8.0838557679999994</v>
      </c>
      <c r="D6">
        <f t="shared" si="2"/>
        <v>8.7002098880000016</v>
      </c>
      <c r="E6">
        <f t="shared" si="3"/>
        <v>8.9409115359999998</v>
      </c>
      <c r="F6">
        <f t="shared" si="4"/>
        <v>7.7588082400000005</v>
      </c>
      <c r="G6">
        <f t="shared" si="5"/>
        <v>7.7168852999999995</v>
      </c>
      <c r="H6">
        <f t="shared" si="6"/>
        <v>7.7409115360000005</v>
      </c>
      <c r="I6">
        <f t="shared" si="7"/>
        <v>6.4910065919999997</v>
      </c>
      <c r="J6">
        <f t="shared" si="8"/>
        <v>7.3309640080000005</v>
      </c>
      <c r="K6">
        <f t="shared" si="9"/>
        <v>6.6668852999999988</v>
      </c>
      <c r="L6">
        <f t="shared" si="10"/>
        <v>6.5177115360000002</v>
      </c>
      <c r="M6">
        <f t="shared" si="11"/>
        <v>6.6086131839999993</v>
      </c>
      <c r="N6">
        <f t="shared" si="12"/>
        <v>6.6252885960000008</v>
      </c>
      <c r="O6">
        <f t="shared" si="13"/>
        <v>6.1918377719999995</v>
      </c>
      <c r="P6">
        <f t="shared" si="14"/>
        <v>6.0749623599999998</v>
      </c>
      <c r="Q6">
        <f t="shared" si="15"/>
        <v>5.787760711999999</v>
      </c>
      <c r="R6">
        <f t="shared" si="16"/>
        <v>5.6008361240000006</v>
      </c>
      <c r="S6">
        <f t="shared" si="17"/>
        <v>5.5338607119999992</v>
      </c>
      <c r="T6">
        <f t="shared" si="18"/>
        <v>5.7008361240000003</v>
      </c>
      <c r="U6">
        <f t="shared" si="19"/>
        <v>5.3636344759999997</v>
      </c>
      <c r="V6">
        <f t="shared" si="20"/>
        <v>5.0249574159999995</v>
      </c>
      <c r="W6">
        <f t="shared" si="21"/>
        <v>5.3967590639999994</v>
      </c>
      <c r="X6">
        <f t="shared" si="22"/>
        <v>5.4588082399999998</v>
      </c>
      <c r="Y6">
        <f t="shared" si="23"/>
        <v>6.000836124000001</v>
      </c>
      <c r="Z6">
        <f t="shared" si="24"/>
        <v>5.7257836520000005</v>
      </c>
    </row>
    <row r="7" spans="1:26" x14ac:dyDescent="0.3">
      <c r="A7">
        <v>1070.57125</v>
      </c>
      <c r="B7">
        <f t="shared" si="0"/>
        <v>8.9072573750000004</v>
      </c>
      <c r="C7">
        <f t="shared" si="1"/>
        <v>8.0736002500000001</v>
      </c>
      <c r="D7">
        <f t="shared" si="2"/>
        <v>8.6826290000000004</v>
      </c>
      <c r="E7">
        <f t="shared" si="3"/>
        <v>8.9204004999999995</v>
      </c>
      <c r="F7">
        <f t="shared" si="4"/>
        <v>7.7441575000000009</v>
      </c>
      <c r="G7">
        <f t="shared" si="5"/>
        <v>7.6985718749999998</v>
      </c>
      <c r="H7">
        <f t="shared" si="6"/>
        <v>7.7204005000000002</v>
      </c>
      <c r="I7">
        <f t="shared" si="7"/>
        <v>6.4792860000000001</v>
      </c>
      <c r="J7">
        <f t="shared" si="8"/>
        <v>7.3060577499999999</v>
      </c>
      <c r="K7">
        <f t="shared" si="9"/>
        <v>6.6485718749999991</v>
      </c>
      <c r="L7">
        <f t="shared" si="10"/>
        <v>6.4972004999999999</v>
      </c>
      <c r="M7">
        <f t="shared" si="11"/>
        <v>6.5851719999999991</v>
      </c>
      <c r="N7">
        <f t="shared" si="12"/>
        <v>6.6011148750000004</v>
      </c>
      <c r="O7">
        <f t="shared" si="13"/>
        <v>6.1691291249999995</v>
      </c>
      <c r="P7">
        <f t="shared" si="14"/>
        <v>6.05298625</v>
      </c>
      <c r="Q7">
        <f t="shared" si="15"/>
        <v>5.7687147499999991</v>
      </c>
      <c r="R7">
        <f t="shared" si="16"/>
        <v>5.5810576250000006</v>
      </c>
      <c r="S7">
        <f t="shared" si="17"/>
        <v>5.5148147499999993</v>
      </c>
      <c r="T7">
        <f t="shared" si="18"/>
        <v>5.6810576250000002</v>
      </c>
      <c r="U7">
        <f t="shared" si="19"/>
        <v>5.3467861249999995</v>
      </c>
      <c r="V7">
        <f t="shared" si="20"/>
        <v>5.0117717499999994</v>
      </c>
      <c r="W7">
        <f t="shared" si="21"/>
        <v>5.3806432500000003</v>
      </c>
      <c r="X7">
        <f t="shared" si="22"/>
        <v>5.4441575000000002</v>
      </c>
      <c r="Y7">
        <f t="shared" si="23"/>
        <v>5.9810576250000009</v>
      </c>
      <c r="Z7">
        <f t="shared" si="24"/>
        <v>5.7104003749999999</v>
      </c>
    </row>
    <row r="8" spans="1:26" x14ac:dyDescent="0.3">
      <c r="A8">
        <v>1077.8977500000001</v>
      </c>
      <c r="B8">
        <f t="shared" si="0"/>
        <v>8.8977329249999997</v>
      </c>
      <c r="C8">
        <f t="shared" si="1"/>
        <v>8.0633431499999997</v>
      </c>
      <c r="D8">
        <f t="shared" si="2"/>
        <v>8.6650454000000003</v>
      </c>
      <c r="E8">
        <f t="shared" si="3"/>
        <v>8.8998862999999986</v>
      </c>
      <c r="F8">
        <f t="shared" si="4"/>
        <v>7.7295045000000009</v>
      </c>
      <c r="G8">
        <f t="shared" si="5"/>
        <v>7.6802556249999991</v>
      </c>
      <c r="H8">
        <f t="shared" si="6"/>
        <v>7.6998862999999993</v>
      </c>
      <c r="I8">
        <f t="shared" si="7"/>
        <v>6.4675635999999992</v>
      </c>
      <c r="J8">
        <f t="shared" si="8"/>
        <v>7.2811476499999994</v>
      </c>
      <c r="K8">
        <f t="shared" si="9"/>
        <v>6.6302556249999984</v>
      </c>
      <c r="L8">
        <f t="shared" si="10"/>
        <v>6.476686299999999</v>
      </c>
      <c r="M8">
        <f t="shared" si="11"/>
        <v>6.5617271999999982</v>
      </c>
      <c r="N8">
        <f t="shared" si="12"/>
        <v>6.5769374250000006</v>
      </c>
      <c r="O8">
        <f t="shared" si="13"/>
        <v>6.1464169749999993</v>
      </c>
      <c r="P8">
        <f t="shared" si="14"/>
        <v>6.0310067499999995</v>
      </c>
      <c r="Q8">
        <f t="shared" si="15"/>
        <v>5.7496658499999995</v>
      </c>
      <c r="R8">
        <f t="shared" si="16"/>
        <v>5.5612760750000003</v>
      </c>
      <c r="S8">
        <f t="shared" si="17"/>
        <v>5.4957658499999997</v>
      </c>
      <c r="T8">
        <f t="shared" si="18"/>
        <v>5.661276075</v>
      </c>
      <c r="U8">
        <f t="shared" si="19"/>
        <v>5.3299351749999992</v>
      </c>
      <c r="V8">
        <f t="shared" si="20"/>
        <v>4.9985840499999998</v>
      </c>
      <c r="W8">
        <f t="shared" si="21"/>
        <v>5.3645249499999998</v>
      </c>
      <c r="X8">
        <f t="shared" si="22"/>
        <v>5.4295045000000002</v>
      </c>
      <c r="Y8">
        <f t="shared" si="23"/>
        <v>5.9612760750000007</v>
      </c>
      <c r="Z8">
        <f t="shared" si="24"/>
        <v>5.6950147250000001</v>
      </c>
    </row>
    <row r="9" spans="1:26" x14ac:dyDescent="0.3">
      <c r="A9">
        <v>1085.2253700000001</v>
      </c>
      <c r="B9">
        <f t="shared" si="0"/>
        <v>8.8882070189999993</v>
      </c>
      <c r="C9">
        <f t="shared" si="1"/>
        <v>8.0530844819999992</v>
      </c>
      <c r="D9">
        <f t="shared" si="2"/>
        <v>8.6474591119999999</v>
      </c>
      <c r="E9">
        <f t="shared" si="3"/>
        <v>8.8793689639999993</v>
      </c>
      <c r="F9">
        <f t="shared" si="4"/>
        <v>7.7148492600000012</v>
      </c>
      <c r="G9">
        <f t="shared" si="5"/>
        <v>7.6619365749999995</v>
      </c>
      <c r="H9">
        <f t="shared" si="6"/>
        <v>7.679368964</v>
      </c>
      <c r="I9">
        <f t="shared" si="7"/>
        <v>6.4558394079999992</v>
      </c>
      <c r="J9">
        <f t="shared" si="8"/>
        <v>7.2562337419999992</v>
      </c>
      <c r="K9">
        <f t="shared" si="9"/>
        <v>6.6119365749999988</v>
      </c>
      <c r="L9">
        <f t="shared" si="10"/>
        <v>6.4561689639999997</v>
      </c>
      <c r="M9">
        <f t="shared" si="11"/>
        <v>6.5382788159999983</v>
      </c>
      <c r="N9">
        <f t="shared" si="12"/>
        <v>6.5527562790000005</v>
      </c>
      <c r="O9">
        <f t="shared" si="13"/>
        <v>6.1237013529999995</v>
      </c>
      <c r="P9">
        <f t="shared" si="14"/>
        <v>6.009023889999999</v>
      </c>
      <c r="Q9">
        <f t="shared" si="15"/>
        <v>5.7306140379999988</v>
      </c>
      <c r="R9">
        <f t="shared" si="16"/>
        <v>5.5414915009999994</v>
      </c>
      <c r="S9">
        <f t="shared" si="17"/>
        <v>5.476714037999999</v>
      </c>
      <c r="T9">
        <f t="shared" si="18"/>
        <v>5.6414915009999991</v>
      </c>
      <c r="U9">
        <f t="shared" si="19"/>
        <v>5.3130816489999999</v>
      </c>
      <c r="V9">
        <f t="shared" si="20"/>
        <v>4.9853943339999995</v>
      </c>
      <c r="W9">
        <f t="shared" si="21"/>
        <v>5.3484041859999998</v>
      </c>
      <c r="X9">
        <f t="shared" si="22"/>
        <v>5.4148492600000004</v>
      </c>
      <c r="Y9">
        <f t="shared" si="23"/>
        <v>5.9414915009999998</v>
      </c>
      <c r="Z9">
        <f t="shared" si="24"/>
        <v>5.6796267230000002</v>
      </c>
    </row>
    <row r="10" spans="1:26" x14ac:dyDescent="0.3">
      <c r="A10">
        <v>1092.5541000000001</v>
      </c>
      <c r="B10">
        <f t="shared" si="0"/>
        <v>8.8786796700000004</v>
      </c>
      <c r="C10">
        <f t="shared" si="1"/>
        <v>8.0428242599999997</v>
      </c>
      <c r="D10">
        <f t="shared" si="2"/>
        <v>8.6298701600000012</v>
      </c>
      <c r="E10">
        <f t="shared" si="3"/>
        <v>8.8588485199999987</v>
      </c>
      <c r="F10">
        <f t="shared" si="4"/>
        <v>7.7001918000000007</v>
      </c>
      <c r="G10">
        <f t="shared" si="5"/>
        <v>7.6436147499999993</v>
      </c>
      <c r="H10">
        <f t="shared" si="6"/>
        <v>7.6588485199999994</v>
      </c>
      <c r="I10">
        <f t="shared" si="7"/>
        <v>6.4441134399999997</v>
      </c>
      <c r="J10">
        <f t="shared" si="8"/>
        <v>7.2313160599999993</v>
      </c>
      <c r="K10">
        <f t="shared" si="9"/>
        <v>6.5936147499999986</v>
      </c>
      <c r="L10">
        <f t="shared" si="10"/>
        <v>6.4356485199999991</v>
      </c>
      <c r="M10">
        <f t="shared" si="11"/>
        <v>6.5148268799999993</v>
      </c>
      <c r="N10">
        <f t="shared" si="12"/>
        <v>6.5285714700000002</v>
      </c>
      <c r="O10">
        <f t="shared" si="13"/>
        <v>6.1009822899999993</v>
      </c>
      <c r="P10">
        <f t="shared" si="14"/>
        <v>5.9870376999999992</v>
      </c>
      <c r="Q10">
        <f t="shared" si="15"/>
        <v>5.7115593399999991</v>
      </c>
      <c r="R10">
        <f t="shared" si="16"/>
        <v>5.5217039300000001</v>
      </c>
      <c r="S10">
        <f t="shared" si="17"/>
        <v>5.4576593399999993</v>
      </c>
      <c r="T10">
        <f t="shared" si="18"/>
        <v>5.6217039299999998</v>
      </c>
      <c r="U10">
        <f t="shared" si="19"/>
        <v>5.2962255699999998</v>
      </c>
      <c r="V10">
        <f t="shared" si="20"/>
        <v>4.9722026199999991</v>
      </c>
      <c r="W10">
        <f t="shared" si="21"/>
        <v>5.3322809800000002</v>
      </c>
      <c r="X10">
        <f t="shared" si="22"/>
        <v>5.4001918</v>
      </c>
      <c r="Y10">
        <f t="shared" si="23"/>
        <v>5.9217039300000005</v>
      </c>
      <c r="Z10">
        <f t="shared" si="24"/>
        <v>5.6642363899999992</v>
      </c>
    </row>
    <row r="11" spans="1:26" x14ac:dyDescent="0.3">
      <c r="A11">
        <v>1099.8839599999999</v>
      </c>
      <c r="B11">
        <f t="shared" si="0"/>
        <v>8.8691508520000006</v>
      </c>
      <c r="C11">
        <f t="shared" si="1"/>
        <v>8.0325624560000009</v>
      </c>
      <c r="D11">
        <f t="shared" si="2"/>
        <v>8.6122784960000018</v>
      </c>
      <c r="E11">
        <f t="shared" si="3"/>
        <v>8.8383249119999991</v>
      </c>
      <c r="F11">
        <f t="shared" si="4"/>
        <v>7.6855320800000015</v>
      </c>
      <c r="G11">
        <f t="shared" si="5"/>
        <v>7.6252901000000008</v>
      </c>
      <c r="H11">
        <f t="shared" si="6"/>
        <v>7.6383249119999999</v>
      </c>
      <c r="I11">
        <f t="shared" si="7"/>
        <v>6.4323856639999999</v>
      </c>
      <c r="J11">
        <f t="shared" si="8"/>
        <v>7.2063945360000004</v>
      </c>
      <c r="K11">
        <f t="shared" si="9"/>
        <v>6.5752901000000001</v>
      </c>
      <c r="L11">
        <f t="shared" si="10"/>
        <v>6.4151249119999996</v>
      </c>
      <c r="M11">
        <f t="shared" si="11"/>
        <v>6.4913713279999996</v>
      </c>
      <c r="N11">
        <f t="shared" si="12"/>
        <v>6.5043829320000004</v>
      </c>
      <c r="O11">
        <f t="shared" si="13"/>
        <v>6.0782597240000005</v>
      </c>
      <c r="P11">
        <f t="shared" si="14"/>
        <v>5.9650481199999996</v>
      </c>
      <c r="Q11">
        <f t="shared" si="15"/>
        <v>5.6925017039999997</v>
      </c>
      <c r="R11">
        <f t="shared" si="16"/>
        <v>5.5019133080000007</v>
      </c>
      <c r="S11">
        <f t="shared" si="17"/>
        <v>5.4386017039999999</v>
      </c>
      <c r="T11">
        <f t="shared" si="18"/>
        <v>5.6019133080000003</v>
      </c>
      <c r="U11">
        <f t="shared" si="19"/>
        <v>5.2793668920000005</v>
      </c>
      <c r="V11">
        <f t="shared" si="20"/>
        <v>4.9590088720000001</v>
      </c>
      <c r="W11">
        <f t="shared" si="21"/>
        <v>5.316155288</v>
      </c>
      <c r="X11">
        <f t="shared" si="22"/>
        <v>5.3855320800000008</v>
      </c>
      <c r="Y11">
        <f t="shared" si="23"/>
        <v>5.901913308000001</v>
      </c>
      <c r="Z11">
        <f t="shared" si="24"/>
        <v>5.648843684</v>
      </c>
    </row>
    <row r="12" spans="1:26" x14ac:dyDescent="0.3">
      <c r="A12">
        <v>1107.2149400000001</v>
      </c>
      <c r="B12">
        <f t="shared" si="0"/>
        <v>8.8596205779999995</v>
      </c>
      <c r="C12">
        <f t="shared" si="1"/>
        <v>8.0222990840000001</v>
      </c>
      <c r="D12">
        <f t="shared" si="2"/>
        <v>8.5946841440000004</v>
      </c>
      <c r="E12">
        <f t="shared" si="3"/>
        <v>8.8177981679999995</v>
      </c>
      <c r="F12">
        <f t="shared" si="4"/>
        <v>7.67087012</v>
      </c>
      <c r="G12">
        <f t="shared" si="5"/>
        <v>7.6069626499999998</v>
      </c>
      <c r="H12">
        <f t="shared" si="6"/>
        <v>7.6177981680000002</v>
      </c>
      <c r="I12">
        <f t="shared" si="7"/>
        <v>6.4206560959999992</v>
      </c>
      <c r="J12">
        <f t="shared" si="8"/>
        <v>7.1814692039999999</v>
      </c>
      <c r="K12">
        <f t="shared" si="9"/>
        <v>6.5569626499999991</v>
      </c>
      <c r="L12">
        <f t="shared" si="10"/>
        <v>6.3945981679999999</v>
      </c>
      <c r="M12">
        <f t="shared" si="11"/>
        <v>6.4679121919999982</v>
      </c>
      <c r="N12">
        <f t="shared" si="12"/>
        <v>6.4801906979999995</v>
      </c>
      <c r="O12">
        <f t="shared" si="13"/>
        <v>6.0555336859999995</v>
      </c>
      <c r="P12">
        <f t="shared" si="14"/>
        <v>5.9430551799999991</v>
      </c>
      <c r="Q12">
        <f t="shared" si="15"/>
        <v>5.6734411559999991</v>
      </c>
      <c r="R12">
        <f t="shared" si="16"/>
        <v>5.4821196620000006</v>
      </c>
      <c r="S12">
        <f t="shared" si="17"/>
        <v>5.4195411559999993</v>
      </c>
      <c r="T12">
        <f t="shared" si="18"/>
        <v>5.5821196620000002</v>
      </c>
      <c r="U12">
        <f t="shared" si="19"/>
        <v>5.2625056380000004</v>
      </c>
      <c r="V12">
        <f t="shared" si="20"/>
        <v>4.9458131079999994</v>
      </c>
      <c r="W12">
        <f t="shared" si="21"/>
        <v>5.3000271320000003</v>
      </c>
      <c r="X12">
        <f t="shared" si="22"/>
        <v>5.3708701199999993</v>
      </c>
      <c r="Y12">
        <f t="shared" si="23"/>
        <v>5.8821196620000009</v>
      </c>
      <c r="Z12">
        <f t="shared" si="24"/>
        <v>5.6334486259999998</v>
      </c>
    </row>
    <row r="13" spans="1:26" x14ac:dyDescent="0.3">
      <c r="A13">
        <v>1114.5470299999999</v>
      </c>
      <c r="B13">
        <f t="shared" si="0"/>
        <v>8.8500888609999997</v>
      </c>
      <c r="C13">
        <f t="shared" si="1"/>
        <v>8.0120341580000005</v>
      </c>
      <c r="D13">
        <f t="shared" si="2"/>
        <v>8.5770871280000005</v>
      </c>
      <c r="E13">
        <f t="shared" si="3"/>
        <v>8.7972683160000003</v>
      </c>
      <c r="F13">
        <f t="shared" si="4"/>
        <v>7.6562059400000013</v>
      </c>
      <c r="G13">
        <f t="shared" si="5"/>
        <v>7.5886324250000001</v>
      </c>
      <c r="H13">
        <f t="shared" si="6"/>
        <v>7.5972683160000001</v>
      </c>
      <c r="I13">
        <f t="shared" si="7"/>
        <v>6.4089247519999999</v>
      </c>
      <c r="J13">
        <f t="shared" si="8"/>
        <v>7.1565400980000007</v>
      </c>
      <c r="K13">
        <f t="shared" si="9"/>
        <v>6.5386324249999994</v>
      </c>
      <c r="L13">
        <f t="shared" si="10"/>
        <v>6.3740683159999998</v>
      </c>
      <c r="M13">
        <f t="shared" si="11"/>
        <v>6.4444495039999996</v>
      </c>
      <c r="N13">
        <f t="shared" si="12"/>
        <v>6.455994801000001</v>
      </c>
      <c r="O13">
        <f t="shared" si="13"/>
        <v>6.0328042069999999</v>
      </c>
      <c r="P13">
        <f t="shared" si="14"/>
        <v>5.9210589099999993</v>
      </c>
      <c r="Q13">
        <f t="shared" si="15"/>
        <v>5.6543777219999996</v>
      </c>
      <c r="R13">
        <f t="shared" si="16"/>
        <v>5.4623230190000003</v>
      </c>
      <c r="S13">
        <f t="shared" si="17"/>
        <v>5.4004777219999998</v>
      </c>
      <c r="T13">
        <f t="shared" si="18"/>
        <v>5.5623230189999999</v>
      </c>
      <c r="U13">
        <f t="shared" si="19"/>
        <v>5.2456418310000004</v>
      </c>
      <c r="V13">
        <f t="shared" si="20"/>
        <v>4.9326153460000004</v>
      </c>
      <c r="W13">
        <f t="shared" si="21"/>
        <v>5.2838965340000001</v>
      </c>
      <c r="X13">
        <f t="shared" si="22"/>
        <v>5.3562059400000006</v>
      </c>
      <c r="Y13">
        <f t="shared" si="23"/>
        <v>5.8623230190000006</v>
      </c>
      <c r="Z13">
        <f t="shared" si="24"/>
        <v>5.6180512369999995</v>
      </c>
    </row>
    <row r="14" spans="1:26" x14ac:dyDescent="0.3">
      <c r="A14">
        <v>1121.8802499999999</v>
      </c>
      <c r="B14">
        <f t="shared" si="0"/>
        <v>8.8405556749999992</v>
      </c>
      <c r="C14">
        <f t="shared" si="1"/>
        <v>8.0017676499999997</v>
      </c>
      <c r="D14">
        <f t="shared" si="2"/>
        <v>8.5594874000000019</v>
      </c>
      <c r="E14">
        <f t="shared" si="3"/>
        <v>8.7767352999999986</v>
      </c>
      <c r="F14">
        <f t="shared" si="4"/>
        <v>7.6415395000000004</v>
      </c>
      <c r="G14">
        <f t="shared" si="5"/>
        <v>7.5702993750000003</v>
      </c>
      <c r="H14">
        <f t="shared" si="6"/>
        <v>7.5767353000000002</v>
      </c>
      <c r="I14">
        <f t="shared" si="7"/>
        <v>6.3971915999999993</v>
      </c>
      <c r="J14">
        <f t="shared" si="8"/>
        <v>7.1316071500000007</v>
      </c>
      <c r="K14">
        <f t="shared" si="9"/>
        <v>6.5202993749999996</v>
      </c>
      <c r="L14">
        <f t="shared" si="10"/>
        <v>6.3535352999999999</v>
      </c>
      <c r="M14">
        <f t="shared" si="11"/>
        <v>6.4209831999999993</v>
      </c>
      <c r="N14">
        <f t="shared" si="12"/>
        <v>6.4317951750000004</v>
      </c>
      <c r="O14">
        <f t="shared" si="13"/>
        <v>6.0100712249999999</v>
      </c>
      <c r="P14">
        <f t="shared" si="14"/>
        <v>5.8990592499999996</v>
      </c>
      <c r="Q14">
        <f t="shared" si="15"/>
        <v>5.6353113499999994</v>
      </c>
      <c r="R14">
        <f t="shared" si="16"/>
        <v>5.4425233250000007</v>
      </c>
      <c r="S14">
        <f t="shared" si="17"/>
        <v>5.3814113499999996</v>
      </c>
      <c r="T14">
        <f t="shared" si="18"/>
        <v>5.5425233250000003</v>
      </c>
      <c r="U14">
        <f t="shared" si="19"/>
        <v>5.2287754250000003</v>
      </c>
      <c r="V14">
        <f t="shared" si="20"/>
        <v>4.9194155500000001</v>
      </c>
      <c r="W14">
        <f t="shared" si="21"/>
        <v>5.2677634500000003</v>
      </c>
      <c r="X14">
        <f t="shared" si="22"/>
        <v>5.3415394999999997</v>
      </c>
      <c r="Y14">
        <f t="shared" si="23"/>
        <v>5.842523325000001</v>
      </c>
      <c r="Z14">
        <f t="shared" si="24"/>
        <v>5.602651475</v>
      </c>
    </row>
    <row r="15" spans="1:26" x14ac:dyDescent="0.3">
      <c r="A15">
        <v>1129.21459</v>
      </c>
      <c r="B15">
        <f t="shared" si="0"/>
        <v>8.831021032999999</v>
      </c>
      <c r="C15">
        <f t="shared" si="1"/>
        <v>7.9914995739999997</v>
      </c>
      <c r="D15">
        <f t="shared" si="2"/>
        <v>8.5418849840000011</v>
      </c>
      <c r="E15">
        <f t="shared" si="3"/>
        <v>8.7561991479999985</v>
      </c>
      <c r="F15">
        <f t="shared" si="4"/>
        <v>7.6268708200000006</v>
      </c>
      <c r="G15">
        <f t="shared" si="5"/>
        <v>7.5519635249999997</v>
      </c>
      <c r="H15">
        <f t="shared" si="6"/>
        <v>7.5561991479999993</v>
      </c>
      <c r="I15">
        <f t="shared" si="7"/>
        <v>6.3854566559999997</v>
      </c>
      <c r="J15">
        <f t="shared" si="8"/>
        <v>7.106670394</v>
      </c>
      <c r="K15">
        <f t="shared" si="9"/>
        <v>6.501963524999999</v>
      </c>
      <c r="L15">
        <f t="shared" si="10"/>
        <v>6.332999147999999</v>
      </c>
      <c r="M15">
        <f t="shared" si="11"/>
        <v>6.3975133119999992</v>
      </c>
      <c r="N15">
        <f t="shared" si="12"/>
        <v>6.4075918529999996</v>
      </c>
      <c r="O15">
        <f t="shared" si="13"/>
        <v>5.9873347709999996</v>
      </c>
      <c r="P15">
        <f t="shared" si="14"/>
        <v>5.8770562299999991</v>
      </c>
      <c r="Q15">
        <f t="shared" si="15"/>
        <v>5.616242065999999</v>
      </c>
      <c r="R15">
        <f t="shared" si="16"/>
        <v>5.4227206070000005</v>
      </c>
      <c r="S15">
        <f t="shared" si="17"/>
        <v>5.3623420659999992</v>
      </c>
      <c r="T15">
        <f t="shared" si="18"/>
        <v>5.5227206070000001</v>
      </c>
      <c r="U15">
        <f t="shared" si="19"/>
        <v>5.2119064430000002</v>
      </c>
      <c r="V15">
        <f t="shared" si="20"/>
        <v>4.9062137379999999</v>
      </c>
      <c r="W15">
        <f t="shared" si="21"/>
        <v>5.2516279019999992</v>
      </c>
      <c r="X15">
        <f t="shared" si="22"/>
        <v>5.3268708199999999</v>
      </c>
      <c r="Y15">
        <f t="shared" si="23"/>
        <v>5.8227206070000008</v>
      </c>
      <c r="Z15">
        <f t="shared" si="24"/>
        <v>5.5872493609999996</v>
      </c>
    </row>
    <row r="16" spans="1:26" x14ac:dyDescent="0.3">
      <c r="A16">
        <v>1136.5500500000001</v>
      </c>
      <c r="B16">
        <f t="shared" si="0"/>
        <v>8.8214849349999991</v>
      </c>
      <c r="C16">
        <f t="shared" si="1"/>
        <v>7.9812299299999996</v>
      </c>
      <c r="D16">
        <f t="shared" si="2"/>
        <v>8.5242798800000017</v>
      </c>
      <c r="E16">
        <f t="shared" si="3"/>
        <v>8.7356598599999984</v>
      </c>
      <c r="F16">
        <f t="shared" si="4"/>
        <v>7.6121999000000002</v>
      </c>
      <c r="G16">
        <f t="shared" si="5"/>
        <v>7.5336248749999992</v>
      </c>
      <c r="H16">
        <f t="shared" si="6"/>
        <v>7.53565986</v>
      </c>
      <c r="I16">
        <f t="shared" si="7"/>
        <v>6.3737199199999992</v>
      </c>
      <c r="J16">
        <f t="shared" si="8"/>
        <v>7.0817298299999996</v>
      </c>
      <c r="K16">
        <f t="shared" si="9"/>
        <v>6.4836248749999985</v>
      </c>
      <c r="L16">
        <f t="shared" si="10"/>
        <v>6.3124598599999997</v>
      </c>
      <c r="M16">
        <f t="shared" si="11"/>
        <v>6.3740398399999982</v>
      </c>
      <c r="N16">
        <f t="shared" si="12"/>
        <v>6.3833848350000002</v>
      </c>
      <c r="O16">
        <f t="shared" si="13"/>
        <v>5.9645948449999997</v>
      </c>
      <c r="P16">
        <f t="shared" si="14"/>
        <v>5.8550498499999994</v>
      </c>
      <c r="Q16">
        <f t="shared" si="15"/>
        <v>5.5971698699999992</v>
      </c>
      <c r="R16">
        <f t="shared" si="16"/>
        <v>5.4029148649999996</v>
      </c>
      <c r="S16">
        <f t="shared" si="17"/>
        <v>5.3432698699999994</v>
      </c>
      <c r="T16">
        <f t="shared" si="18"/>
        <v>5.5029148649999993</v>
      </c>
      <c r="U16">
        <f t="shared" si="19"/>
        <v>5.1950348850000001</v>
      </c>
      <c r="V16">
        <f t="shared" si="20"/>
        <v>4.89300991</v>
      </c>
      <c r="W16">
        <f t="shared" si="21"/>
        <v>5.2354898900000002</v>
      </c>
      <c r="X16">
        <f t="shared" si="22"/>
        <v>5.3121998999999995</v>
      </c>
      <c r="Y16">
        <f t="shared" si="23"/>
        <v>5.802914865</v>
      </c>
      <c r="Z16">
        <f t="shared" si="24"/>
        <v>5.5718448949999999</v>
      </c>
    </row>
    <row r="17" spans="1:26" x14ac:dyDescent="0.3">
      <c r="A17">
        <v>1143.88663</v>
      </c>
      <c r="B17">
        <f t="shared" si="0"/>
        <v>8.8119473809999995</v>
      </c>
      <c r="C17">
        <f t="shared" si="1"/>
        <v>7.9709587180000003</v>
      </c>
      <c r="D17">
        <f t="shared" si="2"/>
        <v>8.506672088000002</v>
      </c>
      <c r="E17">
        <f t="shared" si="3"/>
        <v>8.7151174359999999</v>
      </c>
      <c r="F17">
        <f t="shared" si="4"/>
        <v>7.5975267400000011</v>
      </c>
      <c r="G17">
        <f t="shared" si="5"/>
        <v>7.5152834249999998</v>
      </c>
      <c r="H17">
        <f t="shared" si="6"/>
        <v>7.5151174360000006</v>
      </c>
      <c r="I17">
        <f t="shared" si="7"/>
        <v>6.3619813919999997</v>
      </c>
      <c r="J17">
        <f t="shared" si="8"/>
        <v>7.0567854580000002</v>
      </c>
      <c r="K17">
        <f t="shared" si="9"/>
        <v>6.4652834249999991</v>
      </c>
      <c r="L17">
        <f t="shared" si="10"/>
        <v>6.2919174360000003</v>
      </c>
      <c r="M17">
        <f t="shared" si="11"/>
        <v>6.3505627839999992</v>
      </c>
      <c r="N17">
        <f t="shared" si="12"/>
        <v>6.3591741210000006</v>
      </c>
      <c r="O17">
        <f t="shared" si="13"/>
        <v>5.9418514469999995</v>
      </c>
      <c r="P17">
        <f t="shared" si="14"/>
        <v>5.8330401099999989</v>
      </c>
      <c r="Q17">
        <f t="shared" si="15"/>
        <v>5.5780947619999992</v>
      </c>
      <c r="R17">
        <f t="shared" si="16"/>
        <v>5.3831060990000008</v>
      </c>
      <c r="S17">
        <f t="shared" si="17"/>
        <v>5.3241947619999994</v>
      </c>
      <c r="T17">
        <f t="shared" si="18"/>
        <v>5.4831060990000005</v>
      </c>
      <c r="U17">
        <f t="shared" si="19"/>
        <v>5.1781607510000001</v>
      </c>
      <c r="V17">
        <f t="shared" si="20"/>
        <v>4.8798040660000002</v>
      </c>
      <c r="W17">
        <f t="shared" si="21"/>
        <v>5.2193494139999999</v>
      </c>
      <c r="X17">
        <f t="shared" si="22"/>
        <v>5.2975267400000003</v>
      </c>
      <c r="Y17">
        <f t="shared" si="23"/>
        <v>5.7831060990000012</v>
      </c>
      <c r="Z17">
        <f t="shared" si="24"/>
        <v>5.5564380769999993</v>
      </c>
    </row>
    <row r="18" spans="1:26" x14ac:dyDescent="0.3">
      <c r="A18">
        <v>1151.22433</v>
      </c>
      <c r="B18">
        <f t="shared" si="0"/>
        <v>8.8024083710000003</v>
      </c>
      <c r="C18">
        <f t="shared" si="1"/>
        <v>7.9606859380000001</v>
      </c>
      <c r="D18">
        <f t="shared" si="2"/>
        <v>8.4890616080000001</v>
      </c>
      <c r="E18">
        <f t="shared" si="3"/>
        <v>8.6945718759999995</v>
      </c>
      <c r="F18">
        <f t="shared" si="4"/>
        <v>7.5828513400000013</v>
      </c>
      <c r="G18">
        <f t="shared" si="5"/>
        <v>7.4969391749999996</v>
      </c>
      <c r="H18">
        <f t="shared" si="6"/>
        <v>7.4945718760000002</v>
      </c>
      <c r="I18">
        <f t="shared" si="7"/>
        <v>6.3502410719999993</v>
      </c>
      <c r="J18">
        <f t="shared" si="8"/>
        <v>7.0318372779999994</v>
      </c>
      <c r="K18">
        <f t="shared" si="9"/>
        <v>6.4469391749999989</v>
      </c>
      <c r="L18">
        <f t="shared" si="10"/>
        <v>6.2713718759999999</v>
      </c>
      <c r="M18">
        <f t="shared" si="11"/>
        <v>6.3270821439999985</v>
      </c>
      <c r="N18">
        <f t="shared" si="12"/>
        <v>6.3349597109999998</v>
      </c>
      <c r="O18">
        <f t="shared" si="13"/>
        <v>5.9191045769999997</v>
      </c>
      <c r="P18">
        <f t="shared" si="14"/>
        <v>5.8110270099999992</v>
      </c>
      <c r="Q18">
        <f t="shared" si="15"/>
        <v>5.559016741999999</v>
      </c>
      <c r="R18">
        <f t="shared" si="16"/>
        <v>5.3632943090000005</v>
      </c>
      <c r="S18">
        <f t="shared" si="17"/>
        <v>5.3051167419999992</v>
      </c>
      <c r="T18">
        <f t="shared" si="18"/>
        <v>5.4632943090000001</v>
      </c>
      <c r="U18">
        <f t="shared" si="19"/>
        <v>5.161284041</v>
      </c>
      <c r="V18">
        <f t="shared" si="20"/>
        <v>4.8665962059999996</v>
      </c>
      <c r="W18">
        <f t="shared" si="21"/>
        <v>5.2032064739999999</v>
      </c>
      <c r="X18">
        <f t="shared" si="22"/>
        <v>5.2828513400000006</v>
      </c>
      <c r="Y18">
        <f t="shared" si="23"/>
        <v>5.7632943090000008</v>
      </c>
      <c r="Z18">
        <f t="shared" si="24"/>
        <v>5.5410289069999994</v>
      </c>
    </row>
    <row r="19" spans="1:26" x14ac:dyDescent="0.3">
      <c r="A19">
        <v>1158.56315</v>
      </c>
      <c r="B19">
        <f t="shared" si="0"/>
        <v>8.7928679049999996</v>
      </c>
      <c r="C19">
        <f t="shared" si="1"/>
        <v>7.9504115899999999</v>
      </c>
      <c r="D19">
        <f t="shared" si="2"/>
        <v>8.4714484400000014</v>
      </c>
      <c r="E19">
        <f t="shared" si="3"/>
        <v>8.6740231799999989</v>
      </c>
      <c r="F19">
        <f t="shared" si="4"/>
        <v>7.5681737000000009</v>
      </c>
      <c r="G19">
        <f t="shared" si="5"/>
        <v>7.4785921250000005</v>
      </c>
      <c r="H19">
        <f t="shared" si="6"/>
        <v>7.4740231799999997</v>
      </c>
      <c r="I19">
        <f t="shared" si="7"/>
        <v>6.3384989599999999</v>
      </c>
      <c r="J19">
        <f t="shared" si="8"/>
        <v>7.0068852899999996</v>
      </c>
      <c r="K19">
        <f t="shared" si="9"/>
        <v>6.4285921249999998</v>
      </c>
      <c r="L19">
        <f t="shared" si="10"/>
        <v>6.2508231799999994</v>
      </c>
      <c r="M19">
        <f t="shared" si="11"/>
        <v>6.3035979199999996</v>
      </c>
      <c r="N19">
        <f t="shared" si="12"/>
        <v>6.3107416050000005</v>
      </c>
      <c r="O19">
        <f t="shared" si="13"/>
        <v>5.8963542350000004</v>
      </c>
      <c r="P19">
        <f t="shared" si="14"/>
        <v>5.7890105499999995</v>
      </c>
      <c r="Q19">
        <f t="shared" si="15"/>
        <v>5.5399358099999993</v>
      </c>
      <c r="R19">
        <f t="shared" si="16"/>
        <v>5.3434794950000004</v>
      </c>
      <c r="S19">
        <f t="shared" si="17"/>
        <v>5.2860358099999996</v>
      </c>
      <c r="T19">
        <f t="shared" si="18"/>
        <v>5.4434794950000001</v>
      </c>
      <c r="U19">
        <f t="shared" si="19"/>
        <v>5.1444047550000001</v>
      </c>
      <c r="V19">
        <f t="shared" si="20"/>
        <v>4.8533863299999993</v>
      </c>
      <c r="W19">
        <f t="shared" si="21"/>
        <v>5.1870610700000004</v>
      </c>
      <c r="X19">
        <f t="shared" si="22"/>
        <v>5.2681737000000002</v>
      </c>
      <c r="Y19">
        <f t="shared" si="23"/>
        <v>5.7434794950000008</v>
      </c>
      <c r="Z19">
        <f t="shared" si="24"/>
        <v>5.5256173850000003</v>
      </c>
    </row>
    <row r="20" spans="1:26" x14ac:dyDescent="0.3">
      <c r="A20">
        <v>1165.90309</v>
      </c>
      <c r="B20">
        <f t="shared" si="0"/>
        <v>8.7833259829999992</v>
      </c>
      <c r="C20">
        <f t="shared" si="1"/>
        <v>7.9401356740000004</v>
      </c>
      <c r="D20">
        <f t="shared" si="2"/>
        <v>8.4538325840000006</v>
      </c>
      <c r="E20">
        <f t="shared" si="3"/>
        <v>8.6534713480000001</v>
      </c>
      <c r="F20">
        <f t="shared" si="4"/>
        <v>7.5534938200000008</v>
      </c>
      <c r="G20">
        <f t="shared" si="5"/>
        <v>7.4602422749999997</v>
      </c>
      <c r="H20">
        <f t="shared" si="6"/>
        <v>7.4534713479999999</v>
      </c>
      <c r="I20">
        <f t="shared" si="7"/>
        <v>6.3267550559999997</v>
      </c>
      <c r="J20">
        <f t="shared" si="8"/>
        <v>6.9819294940000001</v>
      </c>
      <c r="K20">
        <f t="shared" si="9"/>
        <v>6.410242274999999</v>
      </c>
      <c r="L20">
        <f t="shared" si="10"/>
        <v>6.2302713479999996</v>
      </c>
      <c r="M20">
        <f t="shared" si="11"/>
        <v>6.2801101119999991</v>
      </c>
      <c r="N20">
        <f t="shared" si="12"/>
        <v>6.2865198030000009</v>
      </c>
      <c r="O20">
        <f t="shared" si="13"/>
        <v>5.8736004209999999</v>
      </c>
      <c r="P20">
        <f t="shared" si="14"/>
        <v>5.7669907299999998</v>
      </c>
      <c r="Q20">
        <f t="shared" si="15"/>
        <v>5.5208519659999986</v>
      </c>
      <c r="R20">
        <f t="shared" si="16"/>
        <v>5.3236616570000006</v>
      </c>
      <c r="S20">
        <f t="shared" si="17"/>
        <v>5.2669519659999988</v>
      </c>
      <c r="T20">
        <f t="shared" si="18"/>
        <v>5.4236616570000002</v>
      </c>
      <c r="U20">
        <f t="shared" si="19"/>
        <v>5.1275228930000001</v>
      </c>
      <c r="V20">
        <f t="shared" si="20"/>
        <v>4.840174438</v>
      </c>
      <c r="W20">
        <f t="shared" si="21"/>
        <v>5.1709132019999995</v>
      </c>
      <c r="X20">
        <f t="shared" si="22"/>
        <v>5.2534938200000001</v>
      </c>
      <c r="Y20">
        <f t="shared" si="23"/>
        <v>5.723661657000001</v>
      </c>
      <c r="Z20">
        <f t="shared" si="24"/>
        <v>5.5102035110000003</v>
      </c>
    </row>
    <row r="21" spans="1:26" x14ac:dyDescent="0.3">
      <c r="A21">
        <v>1173.24415</v>
      </c>
      <c r="B21">
        <f t="shared" si="0"/>
        <v>8.7737826049999992</v>
      </c>
      <c r="C21">
        <f t="shared" si="1"/>
        <v>7.92985819</v>
      </c>
      <c r="D21">
        <f t="shared" si="2"/>
        <v>8.4362140400000012</v>
      </c>
      <c r="E21">
        <f t="shared" si="3"/>
        <v>8.6329163799999993</v>
      </c>
      <c r="F21">
        <f t="shared" si="4"/>
        <v>7.538811700000001</v>
      </c>
      <c r="G21">
        <f t="shared" si="5"/>
        <v>7.441889625</v>
      </c>
      <c r="H21">
        <f t="shared" si="6"/>
        <v>7.43291638</v>
      </c>
      <c r="I21">
        <f t="shared" si="7"/>
        <v>6.3150093599999995</v>
      </c>
      <c r="J21">
        <f t="shared" si="8"/>
        <v>6.9569698899999999</v>
      </c>
      <c r="K21">
        <f t="shared" si="9"/>
        <v>6.3918896249999992</v>
      </c>
      <c r="L21">
        <f t="shared" si="10"/>
        <v>6.2097163799999997</v>
      </c>
      <c r="M21">
        <f t="shared" si="11"/>
        <v>6.2566187199999987</v>
      </c>
      <c r="N21">
        <f t="shared" si="12"/>
        <v>6.2622943050000002</v>
      </c>
      <c r="O21">
        <f t="shared" si="13"/>
        <v>5.8508431349999999</v>
      </c>
      <c r="P21">
        <f t="shared" si="14"/>
        <v>5.7449675499999993</v>
      </c>
      <c r="Q21">
        <f t="shared" si="15"/>
        <v>5.5017652099999994</v>
      </c>
      <c r="R21">
        <f t="shared" si="16"/>
        <v>5.3038407950000002</v>
      </c>
      <c r="S21">
        <f t="shared" si="17"/>
        <v>5.2478652099999996</v>
      </c>
      <c r="T21">
        <f t="shared" si="18"/>
        <v>5.4038407949999998</v>
      </c>
      <c r="U21">
        <f t="shared" si="19"/>
        <v>5.1106384550000001</v>
      </c>
      <c r="V21">
        <f t="shared" si="20"/>
        <v>4.8269605299999991</v>
      </c>
      <c r="W21">
        <f t="shared" si="21"/>
        <v>5.1547628699999999</v>
      </c>
      <c r="X21">
        <f t="shared" si="22"/>
        <v>5.2388117000000003</v>
      </c>
      <c r="Y21">
        <f t="shared" si="23"/>
        <v>5.7038407950000005</v>
      </c>
      <c r="Z21">
        <f t="shared" si="24"/>
        <v>5.4947872849999992</v>
      </c>
    </row>
    <row r="22" spans="1:26" x14ac:dyDescent="0.3">
      <c r="A22">
        <v>1180.5863300000001</v>
      </c>
      <c r="B22">
        <f t="shared" si="0"/>
        <v>8.7642377709999995</v>
      </c>
      <c r="C22">
        <f t="shared" si="1"/>
        <v>7.9195791379999996</v>
      </c>
      <c r="D22">
        <f t="shared" si="2"/>
        <v>8.4185928079999996</v>
      </c>
      <c r="E22">
        <f t="shared" si="3"/>
        <v>8.6123582759999984</v>
      </c>
      <c r="F22">
        <f t="shared" si="4"/>
        <v>7.5241273400000006</v>
      </c>
      <c r="G22">
        <f t="shared" si="5"/>
        <v>7.4235341750000003</v>
      </c>
      <c r="H22">
        <f t="shared" si="6"/>
        <v>7.412358276</v>
      </c>
      <c r="I22">
        <f t="shared" si="7"/>
        <v>6.3032618719999993</v>
      </c>
      <c r="J22">
        <f t="shared" si="8"/>
        <v>6.9320064779999999</v>
      </c>
      <c r="K22">
        <f t="shared" si="9"/>
        <v>6.3735341749999996</v>
      </c>
      <c r="L22">
        <f t="shared" si="10"/>
        <v>6.1891582759999997</v>
      </c>
      <c r="M22">
        <f t="shared" si="11"/>
        <v>6.2331237439999985</v>
      </c>
      <c r="N22">
        <f t="shared" si="12"/>
        <v>6.2380651110000001</v>
      </c>
      <c r="O22">
        <f t="shared" si="13"/>
        <v>5.8280823769999994</v>
      </c>
      <c r="P22">
        <f t="shared" si="14"/>
        <v>5.7229410099999996</v>
      </c>
      <c r="Q22">
        <f t="shared" si="15"/>
        <v>5.4826755419999991</v>
      </c>
      <c r="R22">
        <f t="shared" si="16"/>
        <v>5.284016909</v>
      </c>
      <c r="S22">
        <f t="shared" si="17"/>
        <v>5.2287755419999993</v>
      </c>
      <c r="T22">
        <f t="shared" si="18"/>
        <v>5.3840169089999996</v>
      </c>
      <c r="U22">
        <f t="shared" si="19"/>
        <v>5.0937514410000002</v>
      </c>
      <c r="V22">
        <f t="shared" si="20"/>
        <v>4.8137446059999993</v>
      </c>
      <c r="W22">
        <f t="shared" si="21"/>
        <v>5.1386100739999998</v>
      </c>
      <c r="X22">
        <f t="shared" si="22"/>
        <v>5.2241273399999999</v>
      </c>
      <c r="Y22">
        <f t="shared" si="23"/>
        <v>5.6840169090000003</v>
      </c>
      <c r="Z22">
        <f t="shared" si="24"/>
        <v>5.479368706999999</v>
      </c>
    </row>
    <row r="23" spans="1:26" x14ac:dyDescent="0.3">
      <c r="A23">
        <v>1187.9296300000001</v>
      </c>
      <c r="B23">
        <f t="shared" si="0"/>
        <v>8.7546914810000001</v>
      </c>
      <c r="C23">
        <f t="shared" si="1"/>
        <v>7.9092985179999999</v>
      </c>
      <c r="D23">
        <f t="shared" si="2"/>
        <v>8.4009688880000013</v>
      </c>
      <c r="E23">
        <f t="shared" si="3"/>
        <v>8.5917970359999991</v>
      </c>
      <c r="F23">
        <f t="shared" si="4"/>
        <v>7.5094407400000005</v>
      </c>
      <c r="G23">
        <f t="shared" si="5"/>
        <v>7.405175925</v>
      </c>
      <c r="H23">
        <f t="shared" si="6"/>
        <v>7.3917970359999998</v>
      </c>
      <c r="I23">
        <f t="shared" si="7"/>
        <v>6.2915125919999992</v>
      </c>
      <c r="J23">
        <f t="shared" si="8"/>
        <v>6.9070392579999993</v>
      </c>
      <c r="K23">
        <f t="shared" si="9"/>
        <v>6.3551759249999993</v>
      </c>
      <c r="L23">
        <f t="shared" si="10"/>
        <v>6.1685970359999995</v>
      </c>
      <c r="M23">
        <f t="shared" si="11"/>
        <v>6.2096251839999983</v>
      </c>
      <c r="N23">
        <f t="shared" si="12"/>
        <v>6.2138322210000005</v>
      </c>
      <c r="O23">
        <f t="shared" si="13"/>
        <v>5.8053181469999995</v>
      </c>
      <c r="P23">
        <f t="shared" si="14"/>
        <v>5.7009111099999989</v>
      </c>
      <c r="Q23">
        <f t="shared" si="15"/>
        <v>5.4635829619999985</v>
      </c>
      <c r="R23">
        <f t="shared" si="16"/>
        <v>5.2641899990000001</v>
      </c>
      <c r="S23">
        <f t="shared" si="17"/>
        <v>5.2096829619999987</v>
      </c>
      <c r="T23">
        <f t="shared" si="18"/>
        <v>5.3641899989999997</v>
      </c>
      <c r="U23">
        <f t="shared" si="19"/>
        <v>5.0768618510000003</v>
      </c>
      <c r="V23">
        <f t="shared" si="20"/>
        <v>4.8005266659999997</v>
      </c>
      <c r="W23">
        <f t="shared" si="21"/>
        <v>5.1224548139999992</v>
      </c>
      <c r="X23">
        <f t="shared" si="22"/>
        <v>5.2094407399999998</v>
      </c>
      <c r="Y23">
        <f t="shared" si="23"/>
        <v>5.6641899990000004</v>
      </c>
      <c r="Z23">
        <f t="shared" si="24"/>
        <v>5.4639477769999996</v>
      </c>
    </row>
    <row r="24" spans="1:26" x14ac:dyDescent="0.3">
      <c r="A24">
        <v>1195.27406</v>
      </c>
      <c r="B24">
        <f t="shared" si="0"/>
        <v>8.7451437219999999</v>
      </c>
      <c r="C24">
        <f t="shared" si="1"/>
        <v>7.899016316</v>
      </c>
      <c r="D24">
        <f t="shared" si="2"/>
        <v>8.3833422560000006</v>
      </c>
      <c r="E24">
        <f t="shared" si="3"/>
        <v>8.5712326319999992</v>
      </c>
      <c r="F24">
        <f t="shared" si="4"/>
        <v>7.4947518800000008</v>
      </c>
      <c r="G24">
        <f t="shared" si="5"/>
        <v>7.3868148500000004</v>
      </c>
      <c r="H24">
        <f t="shared" si="6"/>
        <v>7.3712326319999999</v>
      </c>
      <c r="I24">
        <f t="shared" si="7"/>
        <v>6.2797615039999997</v>
      </c>
      <c r="J24">
        <f t="shared" si="8"/>
        <v>6.8820681959999996</v>
      </c>
      <c r="K24">
        <f t="shared" si="9"/>
        <v>6.3368148499999997</v>
      </c>
      <c r="L24">
        <f t="shared" si="10"/>
        <v>6.1480326319999996</v>
      </c>
      <c r="M24">
        <f t="shared" si="11"/>
        <v>6.1861230079999991</v>
      </c>
      <c r="N24">
        <f t="shared" si="12"/>
        <v>6.1895956020000007</v>
      </c>
      <c r="O24">
        <f t="shared" si="13"/>
        <v>5.7825504140000001</v>
      </c>
      <c r="P24">
        <f t="shared" si="14"/>
        <v>5.6788778199999994</v>
      </c>
      <c r="Q24">
        <f t="shared" si="15"/>
        <v>5.444487444</v>
      </c>
      <c r="R24">
        <f t="shared" si="16"/>
        <v>5.2443600379999999</v>
      </c>
      <c r="S24">
        <f t="shared" si="17"/>
        <v>5.1905874440000002</v>
      </c>
      <c r="T24">
        <f t="shared" si="18"/>
        <v>5.3443600379999996</v>
      </c>
      <c r="U24">
        <f t="shared" si="19"/>
        <v>5.0599696620000003</v>
      </c>
      <c r="V24">
        <f t="shared" si="20"/>
        <v>4.7873066919999996</v>
      </c>
      <c r="W24">
        <f t="shared" si="21"/>
        <v>5.1062970679999999</v>
      </c>
      <c r="X24">
        <f t="shared" si="22"/>
        <v>5.1947518800000001</v>
      </c>
      <c r="Y24">
        <f t="shared" si="23"/>
        <v>5.6443600380000003</v>
      </c>
      <c r="Z24">
        <f t="shared" si="24"/>
        <v>5.4485244740000001</v>
      </c>
    </row>
    <row r="25" spans="1:26" x14ac:dyDescent="0.3">
      <c r="A25">
        <v>1202.6196</v>
      </c>
      <c r="B25">
        <f t="shared" si="0"/>
        <v>8.7355945199999994</v>
      </c>
      <c r="C25">
        <f t="shared" si="1"/>
        <v>7.8887325600000002</v>
      </c>
      <c r="D25">
        <f t="shared" si="2"/>
        <v>8.3657129600000015</v>
      </c>
      <c r="E25">
        <f t="shared" si="3"/>
        <v>8.5506651199999997</v>
      </c>
      <c r="F25">
        <f t="shared" si="4"/>
        <v>7.4800608000000004</v>
      </c>
      <c r="G25">
        <f t="shared" si="5"/>
        <v>7.3684510000000003</v>
      </c>
      <c r="H25">
        <f t="shared" si="6"/>
        <v>7.3506651200000004</v>
      </c>
      <c r="I25">
        <f t="shared" si="7"/>
        <v>6.2680086399999997</v>
      </c>
      <c r="J25">
        <f t="shared" si="8"/>
        <v>6.8570933600000004</v>
      </c>
      <c r="K25">
        <f t="shared" si="9"/>
        <v>6.3184509999999996</v>
      </c>
      <c r="L25">
        <f t="shared" si="10"/>
        <v>6.1274651200000001</v>
      </c>
      <c r="M25">
        <f t="shared" si="11"/>
        <v>6.1626172799999992</v>
      </c>
      <c r="N25">
        <f t="shared" si="12"/>
        <v>6.1653553199999998</v>
      </c>
      <c r="O25">
        <f t="shared" si="13"/>
        <v>5.7597792400000003</v>
      </c>
      <c r="P25">
        <f t="shared" si="14"/>
        <v>5.6568411999999988</v>
      </c>
      <c r="Q25">
        <f t="shared" si="15"/>
        <v>5.4253890399999989</v>
      </c>
      <c r="R25">
        <f t="shared" si="16"/>
        <v>5.2245270799999997</v>
      </c>
      <c r="S25">
        <f t="shared" si="17"/>
        <v>5.1714890399999991</v>
      </c>
      <c r="T25">
        <f t="shared" si="18"/>
        <v>5.3245270799999993</v>
      </c>
      <c r="U25">
        <f t="shared" si="19"/>
        <v>5.0430749200000005</v>
      </c>
      <c r="V25">
        <f t="shared" si="20"/>
        <v>4.7740847199999994</v>
      </c>
      <c r="W25">
        <f t="shared" si="21"/>
        <v>5.0901368799999993</v>
      </c>
      <c r="X25">
        <f t="shared" si="22"/>
        <v>5.1800607999999997</v>
      </c>
      <c r="Y25">
        <f t="shared" si="23"/>
        <v>5.62452708</v>
      </c>
      <c r="Z25">
        <f t="shared" si="24"/>
        <v>5.4330988399999995</v>
      </c>
    </row>
    <row r="26" spans="1:26" x14ac:dyDescent="0.3">
      <c r="A26">
        <v>1209.9662599999999</v>
      </c>
      <c r="B26">
        <f t="shared" si="0"/>
        <v>8.7260438619999992</v>
      </c>
      <c r="C26">
        <f t="shared" si="1"/>
        <v>7.8784472360000004</v>
      </c>
      <c r="D26">
        <f t="shared" si="2"/>
        <v>8.3480809760000021</v>
      </c>
      <c r="E26">
        <f t="shared" si="3"/>
        <v>8.530094472</v>
      </c>
      <c r="F26">
        <f t="shared" si="4"/>
        <v>7.4653674800000012</v>
      </c>
      <c r="G26">
        <f t="shared" si="5"/>
        <v>7.3500843499999995</v>
      </c>
      <c r="H26">
        <f t="shared" si="6"/>
        <v>7.3300944720000007</v>
      </c>
      <c r="I26">
        <f t="shared" si="7"/>
        <v>6.2562539839999998</v>
      </c>
      <c r="J26">
        <f t="shared" si="8"/>
        <v>6.8321147160000004</v>
      </c>
      <c r="K26">
        <f t="shared" si="9"/>
        <v>6.3000843499999988</v>
      </c>
      <c r="L26">
        <f t="shared" si="10"/>
        <v>6.1068944720000005</v>
      </c>
      <c r="M26">
        <f t="shared" si="11"/>
        <v>6.1391079679999994</v>
      </c>
      <c r="N26">
        <f t="shared" si="12"/>
        <v>6.1411113420000003</v>
      </c>
      <c r="O26">
        <f t="shared" si="13"/>
        <v>5.7370045940000001</v>
      </c>
      <c r="P26">
        <f t="shared" si="14"/>
        <v>5.6348012199999999</v>
      </c>
      <c r="Q26">
        <f t="shared" si="15"/>
        <v>5.4062877239999994</v>
      </c>
      <c r="R26">
        <f t="shared" si="16"/>
        <v>5.2046910980000005</v>
      </c>
      <c r="S26">
        <f t="shared" si="17"/>
        <v>5.1523877239999996</v>
      </c>
      <c r="T26">
        <f t="shared" si="18"/>
        <v>5.3046910980000002</v>
      </c>
      <c r="U26">
        <f t="shared" si="19"/>
        <v>5.0261776020000006</v>
      </c>
      <c r="V26">
        <f t="shared" si="20"/>
        <v>4.7608607319999994</v>
      </c>
      <c r="W26">
        <f t="shared" si="21"/>
        <v>5.073974228</v>
      </c>
      <c r="X26">
        <f t="shared" si="22"/>
        <v>5.1653674800000005</v>
      </c>
      <c r="Y26">
        <f t="shared" si="23"/>
        <v>5.6046910980000009</v>
      </c>
      <c r="Z26">
        <f t="shared" si="24"/>
        <v>5.4176708539999998</v>
      </c>
    </row>
    <row r="27" spans="1:26" x14ac:dyDescent="0.3">
      <c r="A27">
        <v>1217.31405</v>
      </c>
      <c r="B27">
        <f t="shared" si="0"/>
        <v>8.716491735</v>
      </c>
      <c r="C27">
        <f t="shared" si="1"/>
        <v>7.8681603300000003</v>
      </c>
      <c r="D27">
        <f t="shared" si="2"/>
        <v>8.3304462800000003</v>
      </c>
      <c r="E27">
        <f t="shared" si="3"/>
        <v>8.5095206599999997</v>
      </c>
      <c r="F27">
        <f t="shared" si="4"/>
        <v>7.4506719000000015</v>
      </c>
      <c r="G27">
        <f t="shared" si="5"/>
        <v>7.3317148749999994</v>
      </c>
      <c r="H27">
        <f t="shared" si="6"/>
        <v>7.3095206600000004</v>
      </c>
      <c r="I27">
        <f t="shared" si="7"/>
        <v>6.2444975199999995</v>
      </c>
      <c r="J27">
        <f t="shared" si="8"/>
        <v>6.8071322300000006</v>
      </c>
      <c r="K27">
        <f t="shared" si="9"/>
        <v>6.2817148749999987</v>
      </c>
      <c r="L27">
        <f t="shared" si="10"/>
        <v>6.0863206600000002</v>
      </c>
      <c r="M27">
        <f t="shared" si="11"/>
        <v>6.1155950399999988</v>
      </c>
      <c r="N27">
        <f t="shared" si="12"/>
        <v>6.1168636350000005</v>
      </c>
      <c r="O27">
        <f t="shared" si="13"/>
        <v>5.7142264449999995</v>
      </c>
      <c r="P27">
        <f t="shared" si="14"/>
        <v>5.6127578499999995</v>
      </c>
      <c r="Q27">
        <f t="shared" si="15"/>
        <v>5.3871834699999992</v>
      </c>
      <c r="R27">
        <f t="shared" si="16"/>
        <v>5.1848520650000003</v>
      </c>
      <c r="S27">
        <f t="shared" si="17"/>
        <v>5.1332834699999994</v>
      </c>
      <c r="T27">
        <f t="shared" si="18"/>
        <v>5.2848520649999999</v>
      </c>
      <c r="U27">
        <f t="shared" si="19"/>
        <v>5.0092776850000007</v>
      </c>
      <c r="V27">
        <f t="shared" si="20"/>
        <v>4.7476347099999998</v>
      </c>
      <c r="W27">
        <f t="shared" si="21"/>
        <v>5.0578090900000001</v>
      </c>
      <c r="X27">
        <f t="shared" si="22"/>
        <v>5.1506719000000007</v>
      </c>
      <c r="Y27">
        <f t="shared" si="23"/>
        <v>5.5848520650000006</v>
      </c>
      <c r="Z27">
        <f t="shared" si="24"/>
        <v>5.402240495</v>
      </c>
    </row>
    <row r="28" spans="1:26" x14ac:dyDescent="0.3">
      <c r="A28">
        <v>1224.6629499999999</v>
      </c>
      <c r="B28">
        <f t="shared" si="0"/>
        <v>8.7069381650000004</v>
      </c>
      <c r="C28">
        <f t="shared" si="1"/>
        <v>7.8578718700000003</v>
      </c>
      <c r="D28">
        <f t="shared" si="2"/>
        <v>8.3128089200000019</v>
      </c>
      <c r="E28">
        <f t="shared" si="3"/>
        <v>8.4889437399999998</v>
      </c>
      <c r="F28">
        <f t="shared" si="4"/>
        <v>7.435974100000001</v>
      </c>
      <c r="G28">
        <f t="shared" si="5"/>
        <v>7.3133426250000007</v>
      </c>
      <c r="H28">
        <f t="shared" si="6"/>
        <v>7.2889437400000006</v>
      </c>
      <c r="I28">
        <f t="shared" si="7"/>
        <v>6.2327392799999997</v>
      </c>
      <c r="J28">
        <f t="shared" si="8"/>
        <v>6.7821459700000002</v>
      </c>
      <c r="K28">
        <f t="shared" si="9"/>
        <v>6.2633426249999999</v>
      </c>
      <c r="L28">
        <f t="shared" si="10"/>
        <v>6.0657437400000003</v>
      </c>
      <c r="M28">
        <f t="shared" si="11"/>
        <v>6.0920785599999991</v>
      </c>
      <c r="N28">
        <f t="shared" si="12"/>
        <v>6.0926122650000005</v>
      </c>
      <c r="O28">
        <f t="shared" si="13"/>
        <v>5.6914448550000003</v>
      </c>
      <c r="P28">
        <f t="shared" si="14"/>
        <v>5.5907111499999997</v>
      </c>
      <c r="Q28">
        <f t="shared" si="15"/>
        <v>5.3680763299999992</v>
      </c>
      <c r="R28">
        <f t="shared" si="16"/>
        <v>5.1650100349999999</v>
      </c>
      <c r="S28">
        <f t="shared" si="17"/>
        <v>5.1141763299999994</v>
      </c>
      <c r="T28">
        <f t="shared" si="18"/>
        <v>5.2650100349999995</v>
      </c>
      <c r="U28">
        <f t="shared" si="19"/>
        <v>4.992375215</v>
      </c>
      <c r="V28">
        <f t="shared" si="20"/>
        <v>4.7344066900000001</v>
      </c>
      <c r="W28">
        <f t="shared" si="21"/>
        <v>5.0416415099999998</v>
      </c>
      <c r="X28">
        <f t="shared" si="22"/>
        <v>5.1359741000000003</v>
      </c>
      <c r="Y28">
        <f t="shared" si="23"/>
        <v>5.5650100350000002</v>
      </c>
      <c r="Z28">
        <f t="shared" si="24"/>
        <v>5.3868078050000001</v>
      </c>
    </row>
    <row r="29" spans="1:26" x14ac:dyDescent="0.3">
      <c r="A29">
        <v>1232.01298</v>
      </c>
      <c r="B29">
        <f t="shared" si="0"/>
        <v>8.6973831260000001</v>
      </c>
      <c r="C29">
        <f t="shared" si="1"/>
        <v>7.847581828</v>
      </c>
      <c r="D29">
        <f t="shared" si="2"/>
        <v>8.2951688480000012</v>
      </c>
      <c r="E29">
        <f t="shared" si="3"/>
        <v>8.4683636559999993</v>
      </c>
      <c r="F29">
        <f t="shared" si="4"/>
        <v>7.421274040000001</v>
      </c>
      <c r="G29">
        <f t="shared" si="5"/>
        <v>7.29496755</v>
      </c>
      <c r="H29">
        <f t="shared" si="6"/>
        <v>7.268363656</v>
      </c>
      <c r="I29">
        <f t="shared" si="7"/>
        <v>6.2209792319999995</v>
      </c>
      <c r="J29">
        <f t="shared" si="8"/>
        <v>6.7571558679999999</v>
      </c>
      <c r="K29">
        <f t="shared" si="9"/>
        <v>6.2449675499999993</v>
      </c>
      <c r="L29">
        <f t="shared" si="10"/>
        <v>6.0451636559999997</v>
      </c>
      <c r="M29">
        <f t="shared" si="11"/>
        <v>6.0685584639999988</v>
      </c>
      <c r="N29">
        <f t="shared" si="12"/>
        <v>6.0683571660000002</v>
      </c>
      <c r="O29">
        <f t="shared" si="13"/>
        <v>5.6686597619999999</v>
      </c>
      <c r="P29">
        <f t="shared" si="14"/>
        <v>5.5686610600000002</v>
      </c>
      <c r="Q29">
        <f t="shared" si="15"/>
        <v>5.3489662519999994</v>
      </c>
      <c r="R29">
        <f t="shared" si="16"/>
        <v>5.1451649540000002</v>
      </c>
      <c r="S29">
        <f t="shared" si="17"/>
        <v>5.0950662519999996</v>
      </c>
      <c r="T29">
        <f t="shared" si="18"/>
        <v>5.2451649539999998</v>
      </c>
      <c r="U29">
        <f t="shared" si="19"/>
        <v>4.9754701460000001</v>
      </c>
      <c r="V29">
        <f t="shared" si="20"/>
        <v>4.7211766359999991</v>
      </c>
      <c r="W29">
        <f t="shared" si="21"/>
        <v>5.0254714439999999</v>
      </c>
      <c r="X29">
        <f t="shared" si="22"/>
        <v>5.1212740400000003</v>
      </c>
      <c r="Y29">
        <f t="shared" si="23"/>
        <v>5.5451649540000005</v>
      </c>
      <c r="Z29">
        <f t="shared" si="24"/>
        <v>5.3713727420000001</v>
      </c>
    </row>
    <row r="30" spans="1:26" x14ac:dyDescent="0.3">
      <c r="A30">
        <v>1239.36412</v>
      </c>
      <c r="B30">
        <f t="shared" si="0"/>
        <v>8.6878266439999994</v>
      </c>
      <c r="C30">
        <f t="shared" si="1"/>
        <v>7.837290232</v>
      </c>
      <c r="D30">
        <f t="shared" si="2"/>
        <v>8.2775261120000003</v>
      </c>
      <c r="E30">
        <f t="shared" si="3"/>
        <v>8.4477804639999992</v>
      </c>
      <c r="F30">
        <f t="shared" si="4"/>
        <v>7.4065717600000003</v>
      </c>
      <c r="G30">
        <f t="shared" si="5"/>
        <v>7.2765897000000006</v>
      </c>
      <c r="H30">
        <f t="shared" si="6"/>
        <v>7.2477804639999999</v>
      </c>
      <c r="I30">
        <f t="shared" si="7"/>
        <v>6.2092174079999998</v>
      </c>
      <c r="J30">
        <f t="shared" si="8"/>
        <v>6.732161992</v>
      </c>
      <c r="K30">
        <f t="shared" si="9"/>
        <v>6.2265896999999999</v>
      </c>
      <c r="L30">
        <f t="shared" si="10"/>
        <v>6.0245804639999996</v>
      </c>
      <c r="M30">
        <f t="shared" si="11"/>
        <v>6.0450348159999994</v>
      </c>
      <c r="N30">
        <f t="shared" si="12"/>
        <v>6.0440984040000005</v>
      </c>
      <c r="O30">
        <f t="shared" si="13"/>
        <v>5.6458712279999999</v>
      </c>
      <c r="P30">
        <f t="shared" si="14"/>
        <v>5.5466076399999995</v>
      </c>
      <c r="Q30">
        <f t="shared" si="15"/>
        <v>5.3298532879999989</v>
      </c>
      <c r="R30">
        <f t="shared" si="16"/>
        <v>5.1253168760000003</v>
      </c>
      <c r="S30">
        <f t="shared" si="17"/>
        <v>5.0759532879999991</v>
      </c>
      <c r="T30">
        <f t="shared" si="18"/>
        <v>5.2253168759999999</v>
      </c>
      <c r="U30">
        <f t="shared" si="19"/>
        <v>4.9585625239999995</v>
      </c>
      <c r="V30">
        <f t="shared" si="20"/>
        <v>4.7079445839999998</v>
      </c>
      <c r="W30">
        <f t="shared" si="21"/>
        <v>5.0092989360000004</v>
      </c>
      <c r="X30">
        <f t="shared" si="22"/>
        <v>5.1065717599999996</v>
      </c>
      <c r="Y30">
        <f t="shared" si="23"/>
        <v>5.5253168760000007</v>
      </c>
      <c r="Z30">
        <f t="shared" si="24"/>
        <v>5.355935348</v>
      </c>
    </row>
    <row r="31" spans="1:26" x14ac:dyDescent="0.3">
      <c r="A31">
        <v>1246.71639</v>
      </c>
      <c r="B31">
        <f t="shared" si="0"/>
        <v>8.6782686929999997</v>
      </c>
      <c r="C31">
        <f t="shared" si="1"/>
        <v>7.8269970539999996</v>
      </c>
      <c r="D31">
        <f t="shared" si="2"/>
        <v>8.2598806640000006</v>
      </c>
      <c r="E31">
        <f t="shared" si="3"/>
        <v>8.4271941079999984</v>
      </c>
      <c r="F31">
        <f t="shared" si="4"/>
        <v>7.3918672200000008</v>
      </c>
      <c r="G31">
        <f t="shared" si="5"/>
        <v>7.2582090249999993</v>
      </c>
      <c r="H31">
        <f t="shared" si="6"/>
        <v>7.227194108</v>
      </c>
      <c r="I31">
        <f t="shared" si="7"/>
        <v>6.1974537759999997</v>
      </c>
      <c r="J31">
        <f t="shared" si="8"/>
        <v>6.7071642740000001</v>
      </c>
      <c r="K31">
        <f t="shared" si="9"/>
        <v>6.2082090249999986</v>
      </c>
      <c r="L31">
        <f t="shared" si="10"/>
        <v>6.0039941079999997</v>
      </c>
      <c r="M31">
        <f t="shared" si="11"/>
        <v>6.0215075519999992</v>
      </c>
      <c r="N31">
        <f t="shared" si="12"/>
        <v>6.0198359130000005</v>
      </c>
      <c r="O31">
        <f t="shared" si="13"/>
        <v>5.6230791910000004</v>
      </c>
      <c r="P31">
        <f t="shared" si="14"/>
        <v>5.524550829999999</v>
      </c>
      <c r="Q31">
        <f t="shared" si="15"/>
        <v>5.3107373859999996</v>
      </c>
      <c r="R31">
        <f t="shared" si="16"/>
        <v>5.1054657470000002</v>
      </c>
      <c r="S31">
        <f t="shared" si="17"/>
        <v>5.0568373859999998</v>
      </c>
      <c r="T31">
        <f t="shared" si="18"/>
        <v>5.2054657469999999</v>
      </c>
      <c r="U31">
        <f t="shared" si="19"/>
        <v>4.9416523029999997</v>
      </c>
      <c r="V31">
        <f t="shared" si="20"/>
        <v>4.6947104979999992</v>
      </c>
      <c r="W31">
        <f t="shared" si="21"/>
        <v>4.9931239419999995</v>
      </c>
      <c r="X31">
        <f t="shared" si="22"/>
        <v>5.0918672200000001</v>
      </c>
      <c r="Y31">
        <f t="shared" si="23"/>
        <v>5.5054657470000006</v>
      </c>
      <c r="Z31">
        <f t="shared" si="24"/>
        <v>5.3404955809999999</v>
      </c>
    </row>
    <row r="32" spans="1:26" x14ac:dyDescent="0.3">
      <c r="A32">
        <v>1254.0697700000001</v>
      </c>
      <c r="B32">
        <f t="shared" si="0"/>
        <v>8.6687092989999996</v>
      </c>
      <c r="C32">
        <f t="shared" si="1"/>
        <v>7.8167023220000003</v>
      </c>
      <c r="D32">
        <f t="shared" si="2"/>
        <v>8.2422325520000008</v>
      </c>
      <c r="E32">
        <f t="shared" si="3"/>
        <v>8.4066046439999997</v>
      </c>
      <c r="F32">
        <f t="shared" si="4"/>
        <v>7.3771604600000007</v>
      </c>
      <c r="G32">
        <f t="shared" si="5"/>
        <v>7.2398255749999993</v>
      </c>
      <c r="H32">
        <f t="shared" si="6"/>
        <v>7.2066046440000004</v>
      </c>
      <c r="I32">
        <f t="shared" si="7"/>
        <v>6.1856883679999992</v>
      </c>
      <c r="J32">
        <f t="shared" si="8"/>
        <v>6.6821627819999998</v>
      </c>
      <c r="K32">
        <f t="shared" si="9"/>
        <v>6.1898255749999986</v>
      </c>
      <c r="L32">
        <f t="shared" si="10"/>
        <v>5.9834046440000002</v>
      </c>
      <c r="M32">
        <f t="shared" si="11"/>
        <v>5.9979767359999991</v>
      </c>
      <c r="N32">
        <f t="shared" si="12"/>
        <v>5.9955697590000003</v>
      </c>
      <c r="O32">
        <f t="shared" si="13"/>
        <v>5.6002837129999996</v>
      </c>
      <c r="P32">
        <f t="shared" si="14"/>
        <v>5.5024906899999992</v>
      </c>
      <c r="Q32">
        <f t="shared" si="15"/>
        <v>5.2916185979999995</v>
      </c>
      <c r="R32">
        <f t="shared" si="16"/>
        <v>5.085611621</v>
      </c>
      <c r="S32">
        <f t="shared" si="17"/>
        <v>5.0377185979999997</v>
      </c>
      <c r="T32">
        <f t="shared" si="18"/>
        <v>5.1856116209999996</v>
      </c>
      <c r="U32">
        <f t="shared" si="19"/>
        <v>4.924739529</v>
      </c>
      <c r="V32">
        <f t="shared" si="20"/>
        <v>4.6814744140000002</v>
      </c>
      <c r="W32">
        <f t="shared" si="21"/>
        <v>4.9769465059999991</v>
      </c>
      <c r="X32">
        <f t="shared" si="22"/>
        <v>5.07716046</v>
      </c>
      <c r="Y32">
        <f t="shared" si="23"/>
        <v>5.4856116210000003</v>
      </c>
      <c r="Z32">
        <f t="shared" si="24"/>
        <v>5.3250534829999996</v>
      </c>
    </row>
    <row r="33" spans="1:26" x14ac:dyDescent="0.3">
      <c r="A33">
        <v>1261.42428</v>
      </c>
      <c r="B33">
        <f t="shared" si="0"/>
        <v>8.6591484359999988</v>
      </c>
      <c r="C33">
        <f t="shared" si="1"/>
        <v>7.8064060079999997</v>
      </c>
      <c r="D33">
        <f t="shared" si="2"/>
        <v>8.2245817280000004</v>
      </c>
      <c r="E33">
        <f t="shared" si="3"/>
        <v>8.3860120159999987</v>
      </c>
      <c r="F33">
        <f t="shared" si="4"/>
        <v>7.362451440000001</v>
      </c>
      <c r="G33">
        <f t="shared" si="5"/>
        <v>7.2214393000000001</v>
      </c>
      <c r="H33">
        <f t="shared" si="6"/>
        <v>7.1860120160000003</v>
      </c>
      <c r="I33">
        <f t="shared" si="7"/>
        <v>6.1739211520000001</v>
      </c>
      <c r="J33">
        <f t="shared" si="8"/>
        <v>6.6571574480000004</v>
      </c>
      <c r="K33">
        <f t="shared" si="9"/>
        <v>6.1714392999999994</v>
      </c>
      <c r="L33">
        <f t="shared" si="10"/>
        <v>5.962812016</v>
      </c>
      <c r="M33">
        <f t="shared" si="11"/>
        <v>5.9744423039999992</v>
      </c>
      <c r="N33">
        <f t="shared" si="12"/>
        <v>5.9712998760000007</v>
      </c>
      <c r="O33">
        <f t="shared" si="13"/>
        <v>5.5774847320000003</v>
      </c>
      <c r="P33">
        <f t="shared" si="14"/>
        <v>5.4804271599999996</v>
      </c>
      <c r="Q33">
        <f t="shared" si="15"/>
        <v>5.2724968719999996</v>
      </c>
      <c r="R33">
        <f t="shared" si="16"/>
        <v>5.0657544440000004</v>
      </c>
      <c r="S33">
        <f t="shared" si="17"/>
        <v>5.0185968719999998</v>
      </c>
      <c r="T33">
        <f t="shared" si="18"/>
        <v>5.1657544440000001</v>
      </c>
      <c r="U33">
        <f t="shared" si="19"/>
        <v>4.9078241560000002</v>
      </c>
      <c r="V33">
        <f t="shared" si="20"/>
        <v>4.6682362959999999</v>
      </c>
      <c r="W33">
        <f t="shared" si="21"/>
        <v>4.9607665839999999</v>
      </c>
      <c r="X33">
        <f t="shared" si="22"/>
        <v>5.0624514400000002</v>
      </c>
      <c r="Y33">
        <f t="shared" si="23"/>
        <v>5.4657544440000008</v>
      </c>
      <c r="Z33">
        <f t="shared" si="24"/>
        <v>5.3096090120000001</v>
      </c>
    </row>
    <row r="34" spans="1:26" x14ac:dyDescent="0.3">
      <c r="A34">
        <v>1268.77991</v>
      </c>
      <c r="B34">
        <f t="shared" si="0"/>
        <v>8.6495861170000001</v>
      </c>
      <c r="C34">
        <f t="shared" si="1"/>
        <v>7.796108126</v>
      </c>
      <c r="D34">
        <f t="shared" si="2"/>
        <v>8.2069282160000014</v>
      </c>
      <c r="E34">
        <f t="shared" si="3"/>
        <v>8.3654162519999993</v>
      </c>
      <c r="F34">
        <f t="shared" si="4"/>
        <v>7.3477401800000006</v>
      </c>
      <c r="G34">
        <f t="shared" si="5"/>
        <v>7.2030502250000001</v>
      </c>
      <c r="H34">
        <f t="shared" si="6"/>
        <v>7.165416252</v>
      </c>
      <c r="I34">
        <f t="shared" si="7"/>
        <v>6.1621521440000002</v>
      </c>
      <c r="J34">
        <f t="shared" si="8"/>
        <v>6.6321483060000004</v>
      </c>
      <c r="K34">
        <f t="shared" si="9"/>
        <v>6.1530502249999994</v>
      </c>
      <c r="L34">
        <f t="shared" si="10"/>
        <v>5.9422162519999997</v>
      </c>
      <c r="M34">
        <f t="shared" si="11"/>
        <v>5.9509042879999994</v>
      </c>
      <c r="N34">
        <f t="shared" si="12"/>
        <v>5.9470262970000007</v>
      </c>
      <c r="O34">
        <f t="shared" si="13"/>
        <v>5.5546822789999997</v>
      </c>
      <c r="P34">
        <f t="shared" si="14"/>
        <v>5.45836027</v>
      </c>
      <c r="Q34">
        <f t="shared" si="15"/>
        <v>5.2533722339999995</v>
      </c>
      <c r="R34">
        <f t="shared" si="16"/>
        <v>5.0458942430000002</v>
      </c>
      <c r="S34">
        <f t="shared" si="17"/>
        <v>4.9994722339999997</v>
      </c>
      <c r="T34">
        <f t="shared" si="18"/>
        <v>5.1458942429999999</v>
      </c>
      <c r="U34">
        <f t="shared" si="19"/>
        <v>4.8909062070000004</v>
      </c>
      <c r="V34">
        <f t="shared" si="20"/>
        <v>4.6549961619999998</v>
      </c>
      <c r="W34">
        <f t="shared" si="21"/>
        <v>4.9445841979999994</v>
      </c>
      <c r="X34">
        <f t="shared" si="22"/>
        <v>5.0477401799999999</v>
      </c>
      <c r="Y34">
        <f t="shared" si="23"/>
        <v>5.4458942430000006</v>
      </c>
      <c r="Z34">
        <f t="shared" si="24"/>
        <v>5.2941621889999997</v>
      </c>
    </row>
    <row r="35" spans="1:26" x14ac:dyDescent="0.3">
      <c r="A35">
        <v>1276.1366499999999</v>
      </c>
      <c r="B35">
        <f t="shared" si="0"/>
        <v>8.6400223549999993</v>
      </c>
      <c r="C35">
        <f t="shared" si="1"/>
        <v>7.7858086899999996</v>
      </c>
      <c r="D35">
        <f t="shared" si="2"/>
        <v>8.1892720400000005</v>
      </c>
      <c r="E35">
        <f t="shared" si="3"/>
        <v>8.3448173799999985</v>
      </c>
      <c r="F35">
        <f t="shared" si="4"/>
        <v>7.3330267000000013</v>
      </c>
      <c r="G35">
        <f t="shared" si="5"/>
        <v>7.1846583749999997</v>
      </c>
      <c r="H35">
        <f t="shared" si="6"/>
        <v>7.1448173800000001</v>
      </c>
      <c r="I35">
        <f t="shared" si="7"/>
        <v>6.1503813599999999</v>
      </c>
      <c r="J35">
        <f t="shared" si="8"/>
        <v>6.6071353899999998</v>
      </c>
      <c r="K35">
        <f t="shared" si="9"/>
        <v>6.134658374999999</v>
      </c>
      <c r="L35">
        <f t="shared" si="10"/>
        <v>5.9216173799999998</v>
      </c>
      <c r="M35">
        <f t="shared" si="11"/>
        <v>5.9273627199999996</v>
      </c>
      <c r="N35">
        <f t="shared" si="12"/>
        <v>5.9227490550000006</v>
      </c>
      <c r="O35">
        <f t="shared" si="13"/>
        <v>5.5318763850000003</v>
      </c>
      <c r="P35">
        <f t="shared" si="14"/>
        <v>5.4362900500000002</v>
      </c>
      <c r="Q35">
        <f t="shared" si="15"/>
        <v>5.2342447099999996</v>
      </c>
      <c r="R35">
        <f t="shared" si="16"/>
        <v>5.0260310449999999</v>
      </c>
      <c r="S35">
        <f t="shared" si="17"/>
        <v>4.9803447099999998</v>
      </c>
      <c r="T35">
        <f t="shared" si="18"/>
        <v>5.1260310449999995</v>
      </c>
      <c r="U35">
        <f t="shared" si="19"/>
        <v>4.8739857050000008</v>
      </c>
      <c r="V35">
        <f t="shared" si="20"/>
        <v>4.6417540299999995</v>
      </c>
      <c r="W35">
        <f t="shared" si="21"/>
        <v>4.9283993700000002</v>
      </c>
      <c r="X35">
        <f t="shared" si="22"/>
        <v>5.0330267000000006</v>
      </c>
      <c r="Y35">
        <f t="shared" si="23"/>
        <v>5.4260310450000002</v>
      </c>
      <c r="Z35">
        <f t="shared" si="24"/>
        <v>5.278713035</v>
      </c>
    </row>
    <row r="36" spans="1:26" x14ac:dyDescent="0.3">
      <c r="A36">
        <v>1283.49452</v>
      </c>
      <c r="B36">
        <f t="shared" si="0"/>
        <v>8.6304571239999994</v>
      </c>
      <c r="C36">
        <f t="shared" si="1"/>
        <v>7.7755076719999998</v>
      </c>
      <c r="D36">
        <f t="shared" si="2"/>
        <v>8.1716131520000008</v>
      </c>
      <c r="E36">
        <f t="shared" si="3"/>
        <v>8.3242153439999989</v>
      </c>
      <c r="F36">
        <f t="shared" si="4"/>
        <v>7.3183109600000007</v>
      </c>
      <c r="G36">
        <f t="shared" si="5"/>
        <v>7.1662637</v>
      </c>
      <c r="H36">
        <f t="shared" si="6"/>
        <v>7.1242153439999996</v>
      </c>
      <c r="I36">
        <f t="shared" si="7"/>
        <v>6.1386087679999992</v>
      </c>
      <c r="J36">
        <f t="shared" si="8"/>
        <v>6.5821186320000002</v>
      </c>
      <c r="K36">
        <f t="shared" si="9"/>
        <v>6.1162636999999993</v>
      </c>
      <c r="L36">
        <f t="shared" si="10"/>
        <v>5.9010153439999993</v>
      </c>
      <c r="M36">
        <f t="shared" si="11"/>
        <v>5.9038175359999991</v>
      </c>
      <c r="N36">
        <f t="shared" si="12"/>
        <v>5.8984680840000001</v>
      </c>
      <c r="O36">
        <f t="shared" si="13"/>
        <v>5.5090669879999998</v>
      </c>
      <c r="P36">
        <f t="shared" si="14"/>
        <v>5.4142164399999997</v>
      </c>
      <c r="Q36">
        <f t="shared" si="15"/>
        <v>5.215114247999999</v>
      </c>
      <c r="R36">
        <f t="shared" si="16"/>
        <v>5.0061647960000002</v>
      </c>
      <c r="S36">
        <f t="shared" si="17"/>
        <v>4.9612142479999992</v>
      </c>
      <c r="T36">
        <f t="shared" si="18"/>
        <v>5.1061647959999998</v>
      </c>
      <c r="U36">
        <f t="shared" si="19"/>
        <v>4.8570626040000002</v>
      </c>
      <c r="V36">
        <f t="shared" si="20"/>
        <v>4.6285098639999998</v>
      </c>
      <c r="W36">
        <f t="shared" si="21"/>
        <v>4.9122120559999995</v>
      </c>
      <c r="X36">
        <f t="shared" si="22"/>
        <v>5.01831096</v>
      </c>
      <c r="Y36">
        <f t="shared" si="23"/>
        <v>5.4061647960000005</v>
      </c>
      <c r="Z36">
        <f t="shared" si="24"/>
        <v>5.2632615079999994</v>
      </c>
    </row>
    <row r="37" spans="1:26" x14ac:dyDescent="0.3">
      <c r="A37">
        <v>1290.8535099999999</v>
      </c>
      <c r="B37">
        <f t="shared" si="0"/>
        <v>8.6208904369999999</v>
      </c>
      <c r="C37">
        <f t="shared" si="1"/>
        <v>7.7652050859999999</v>
      </c>
      <c r="D37">
        <f t="shared" si="2"/>
        <v>8.1539515760000008</v>
      </c>
      <c r="E37">
        <f t="shared" si="3"/>
        <v>8.3036101719999991</v>
      </c>
      <c r="F37">
        <f t="shared" si="4"/>
        <v>7.3035929800000012</v>
      </c>
      <c r="G37">
        <f t="shared" si="5"/>
        <v>7.1478662249999996</v>
      </c>
      <c r="H37">
        <f t="shared" si="6"/>
        <v>7.1036101719999998</v>
      </c>
      <c r="I37">
        <f t="shared" si="7"/>
        <v>6.1268343840000004</v>
      </c>
      <c r="J37">
        <f t="shared" si="8"/>
        <v>6.557098066</v>
      </c>
      <c r="K37">
        <f t="shared" si="9"/>
        <v>6.0978662249999989</v>
      </c>
      <c r="L37">
        <f t="shared" si="10"/>
        <v>5.8804101719999995</v>
      </c>
      <c r="M37">
        <f t="shared" si="11"/>
        <v>5.8802687679999996</v>
      </c>
      <c r="N37">
        <f t="shared" si="12"/>
        <v>5.8741834170000002</v>
      </c>
      <c r="O37">
        <f t="shared" si="13"/>
        <v>5.4862541189999998</v>
      </c>
      <c r="P37">
        <f t="shared" si="14"/>
        <v>5.39213947</v>
      </c>
      <c r="Q37">
        <f t="shared" si="15"/>
        <v>5.195980874</v>
      </c>
      <c r="R37">
        <f t="shared" si="16"/>
        <v>4.9862955230000008</v>
      </c>
      <c r="S37">
        <f t="shared" si="17"/>
        <v>4.9420808740000002</v>
      </c>
      <c r="T37">
        <f t="shared" si="18"/>
        <v>5.0862955230000004</v>
      </c>
      <c r="U37">
        <f t="shared" si="19"/>
        <v>4.8401369269999996</v>
      </c>
      <c r="V37">
        <f t="shared" si="20"/>
        <v>4.6152636820000001</v>
      </c>
      <c r="W37">
        <f t="shared" si="21"/>
        <v>4.8960222780000002</v>
      </c>
      <c r="X37">
        <f t="shared" si="22"/>
        <v>5.0035929800000005</v>
      </c>
      <c r="Y37">
        <f t="shared" si="23"/>
        <v>5.3862955230000011</v>
      </c>
      <c r="Z37">
        <f t="shared" si="24"/>
        <v>5.2478076290000004</v>
      </c>
    </row>
    <row r="38" spans="1:26" x14ac:dyDescent="0.3">
      <c r="A38">
        <v>1298.21362</v>
      </c>
      <c r="B38">
        <f t="shared" si="0"/>
        <v>8.6113222939999989</v>
      </c>
      <c r="C38">
        <f t="shared" si="1"/>
        <v>7.754900932</v>
      </c>
      <c r="D38">
        <f t="shared" si="2"/>
        <v>8.1362873120000003</v>
      </c>
      <c r="E38">
        <f t="shared" si="3"/>
        <v>8.2830018639999992</v>
      </c>
      <c r="F38">
        <f t="shared" si="4"/>
        <v>7.2888727600000003</v>
      </c>
      <c r="G38">
        <f t="shared" si="5"/>
        <v>7.1294659500000002</v>
      </c>
      <c r="H38">
        <f t="shared" si="6"/>
        <v>7.0830018639999999</v>
      </c>
      <c r="I38">
        <f t="shared" si="7"/>
        <v>6.1150582079999998</v>
      </c>
      <c r="J38">
        <f t="shared" si="8"/>
        <v>6.532073692</v>
      </c>
      <c r="K38">
        <f t="shared" si="9"/>
        <v>6.0794659499999995</v>
      </c>
      <c r="L38">
        <f t="shared" si="10"/>
        <v>5.8598018639999996</v>
      </c>
      <c r="M38">
        <f t="shared" si="11"/>
        <v>5.8567164159999994</v>
      </c>
      <c r="N38">
        <f t="shared" si="12"/>
        <v>5.8498950540000001</v>
      </c>
      <c r="O38">
        <f t="shared" si="13"/>
        <v>5.4634377780000003</v>
      </c>
      <c r="P38">
        <f t="shared" si="14"/>
        <v>5.3700591399999995</v>
      </c>
      <c r="Q38">
        <f t="shared" si="15"/>
        <v>5.1768445879999998</v>
      </c>
      <c r="R38">
        <f t="shared" si="16"/>
        <v>4.9664232259999999</v>
      </c>
      <c r="S38">
        <f t="shared" si="17"/>
        <v>4.922944588</v>
      </c>
      <c r="T38">
        <f t="shared" si="18"/>
        <v>5.0664232259999995</v>
      </c>
      <c r="U38">
        <f t="shared" si="19"/>
        <v>4.823208674</v>
      </c>
      <c r="V38">
        <f t="shared" si="20"/>
        <v>4.6020154839999998</v>
      </c>
      <c r="W38">
        <f t="shared" si="21"/>
        <v>4.8798300359999995</v>
      </c>
      <c r="X38">
        <f t="shared" si="22"/>
        <v>4.9888727599999996</v>
      </c>
      <c r="Y38">
        <f t="shared" si="23"/>
        <v>5.3664232260000002</v>
      </c>
      <c r="Z38">
        <f t="shared" si="24"/>
        <v>5.2323513980000005</v>
      </c>
    </row>
    <row r="39" spans="1:26" x14ac:dyDescent="0.3">
      <c r="A39">
        <v>1305.57485</v>
      </c>
      <c r="B39">
        <f t="shared" si="0"/>
        <v>8.6017526950000001</v>
      </c>
      <c r="C39">
        <f t="shared" si="1"/>
        <v>7.74459521</v>
      </c>
      <c r="D39">
        <f t="shared" si="2"/>
        <v>8.1186203600000013</v>
      </c>
      <c r="E39">
        <f t="shared" si="3"/>
        <v>8.2623904199999991</v>
      </c>
      <c r="F39">
        <f t="shared" si="4"/>
        <v>7.2741503000000005</v>
      </c>
      <c r="G39">
        <f t="shared" si="5"/>
        <v>7.111062875</v>
      </c>
      <c r="H39">
        <f t="shared" si="6"/>
        <v>7.0623904199999998</v>
      </c>
      <c r="I39">
        <f t="shared" si="7"/>
        <v>6.1032802400000001</v>
      </c>
      <c r="J39">
        <f t="shared" si="8"/>
        <v>6.5070455100000002</v>
      </c>
      <c r="K39">
        <f t="shared" si="9"/>
        <v>6.0610628749999993</v>
      </c>
      <c r="L39">
        <f t="shared" si="10"/>
        <v>5.8391904199999995</v>
      </c>
      <c r="M39">
        <f t="shared" si="11"/>
        <v>5.8331604799999992</v>
      </c>
      <c r="N39">
        <f t="shared" si="12"/>
        <v>5.8256029950000006</v>
      </c>
      <c r="O39">
        <f t="shared" si="13"/>
        <v>5.4406179650000004</v>
      </c>
      <c r="P39">
        <f t="shared" si="14"/>
        <v>5.3479754499999999</v>
      </c>
      <c r="Q39">
        <f t="shared" si="15"/>
        <v>5.1577053899999994</v>
      </c>
      <c r="R39">
        <f t="shared" si="16"/>
        <v>4.946547905000001</v>
      </c>
      <c r="S39">
        <f t="shared" si="17"/>
        <v>4.9038053899999996</v>
      </c>
      <c r="T39">
        <f t="shared" si="18"/>
        <v>5.0465479050000006</v>
      </c>
      <c r="U39">
        <f t="shared" si="19"/>
        <v>4.8062778450000003</v>
      </c>
      <c r="V39">
        <f t="shared" si="20"/>
        <v>4.5887652699999997</v>
      </c>
      <c r="W39">
        <f t="shared" si="21"/>
        <v>4.8636353299999993</v>
      </c>
      <c r="X39">
        <f t="shared" si="22"/>
        <v>4.9741502999999998</v>
      </c>
      <c r="Y39">
        <f t="shared" si="23"/>
        <v>5.3465479050000013</v>
      </c>
      <c r="Z39">
        <f t="shared" si="24"/>
        <v>5.2168928149999996</v>
      </c>
    </row>
    <row r="40" spans="1:26" x14ac:dyDescent="0.3">
      <c r="A40">
        <v>1312.9372000000001</v>
      </c>
      <c r="B40">
        <f t="shared" si="0"/>
        <v>8.5921816399999997</v>
      </c>
      <c r="C40">
        <f t="shared" si="1"/>
        <v>7.7342879199999999</v>
      </c>
      <c r="D40">
        <f t="shared" si="2"/>
        <v>8.1009507200000002</v>
      </c>
      <c r="E40">
        <f t="shared" si="3"/>
        <v>8.241775839999999</v>
      </c>
      <c r="F40">
        <f t="shared" si="4"/>
        <v>7.2594256000000001</v>
      </c>
      <c r="G40">
        <f t="shared" si="5"/>
        <v>7.0926569999999991</v>
      </c>
      <c r="H40">
        <f t="shared" si="6"/>
        <v>7.0417758399999997</v>
      </c>
      <c r="I40">
        <f t="shared" si="7"/>
        <v>6.0915004799999997</v>
      </c>
      <c r="J40">
        <f t="shared" si="8"/>
        <v>6.4820135199999998</v>
      </c>
      <c r="K40">
        <f t="shared" si="9"/>
        <v>6.0426569999999984</v>
      </c>
      <c r="L40">
        <f t="shared" si="10"/>
        <v>5.8185758399999994</v>
      </c>
      <c r="M40">
        <f t="shared" si="11"/>
        <v>5.8096009599999991</v>
      </c>
      <c r="N40">
        <f t="shared" si="12"/>
        <v>5.8013072399999999</v>
      </c>
      <c r="O40">
        <f t="shared" si="13"/>
        <v>5.4177946800000001</v>
      </c>
      <c r="P40">
        <f t="shared" si="14"/>
        <v>5.3258883999999993</v>
      </c>
      <c r="Q40">
        <f t="shared" si="15"/>
        <v>5.1385632799999996</v>
      </c>
      <c r="R40">
        <f t="shared" si="16"/>
        <v>4.9266695600000006</v>
      </c>
      <c r="S40">
        <f t="shared" si="17"/>
        <v>4.8846632799999998</v>
      </c>
      <c r="T40">
        <f t="shared" si="18"/>
        <v>5.0266695600000002</v>
      </c>
      <c r="U40">
        <f t="shared" si="19"/>
        <v>4.7893444399999998</v>
      </c>
      <c r="V40">
        <f t="shared" si="20"/>
        <v>4.5755130399999997</v>
      </c>
      <c r="W40">
        <f t="shared" si="21"/>
        <v>4.8474381599999994</v>
      </c>
      <c r="X40">
        <f t="shared" si="22"/>
        <v>4.9594255999999994</v>
      </c>
      <c r="Y40">
        <f t="shared" si="23"/>
        <v>5.3266695600000009</v>
      </c>
      <c r="Z40">
        <f t="shared" si="24"/>
        <v>5.2014318799999995</v>
      </c>
    </row>
    <row r="41" spans="1:26" x14ac:dyDescent="0.3">
      <c r="A41">
        <v>1320.3006700000001</v>
      </c>
      <c r="B41">
        <f t="shared" si="0"/>
        <v>8.5826091289999997</v>
      </c>
      <c r="C41">
        <f t="shared" si="1"/>
        <v>7.7239790619999997</v>
      </c>
      <c r="D41">
        <f t="shared" si="2"/>
        <v>8.0832783920000004</v>
      </c>
      <c r="E41">
        <f t="shared" si="3"/>
        <v>8.2211581239999987</v>
      </c>
      <c r="F41">
        <f t="shared" si="4"/>
        <v>7.244698660000001</v>
      </c>
      <c r="G41">
        <f t="shared" si="5"/>
        <v>7.0742483249999992</v>
      </c>
      <c r="H41">
        <f t="shared" si="6"/>
        <v>7.0211581239999994</v>
      </c>
      <c r="I41">
        <f t="shared" si="7"/>
        <v>6.0797189280000001</v>
      </c>
      <c r="J41">
        <f t="shared" si="8"/>
        <v>6.4569777219999995</v>
      </c>
      <c r="K41">
        <f t="shared" si="9"/>
        <v>6.0242483249999985</v>
      </c>
      <c r="L41">
        <f t="shared" si="10"/>
        <v>5.7979581239999991</v>
      </c>
      <c r="M41">
        <f t="shared" si="11"/>
        <v>5.7860378559999992</v>
      </c>
      <c r="N41">
        <f t="shared" si="12"/>
        <v>5.7770077889999998</v>
      </c>
      <c r="O41">
        <f t="shared" si="13"/>
        <v>5.3949679229999994</v>
      </c>
      <c r="P41">
        <f t="shared" si="14"/>
        <v>5.3037979899999996</v>
      </c>
      <c r="Q41">
        <f t="shared" si="15"/>
        <v>5.1194182579999996</v>
      </c>
      <c r="R41">
        <f t="shared" si="16"/>
        <v>4.9067881910000004</v>
      </c>
      <c r="S41">
        <f t="shared" si="17"/>
        <v>4.8655182579999998</v>
      </c>
      <c r="T41">
        <f t="shared" si="18"/>
        <v>5.0067881910000001</v>
      </c>
      <c r="U41">
        <f t="shared" si="19"/>
        <v>4.7724084589999993</v>
      </c>
      <c r="V41">
        <f t="shared" si="20"/>
        <v>4.5622587939999999</v>
      </c>
      <c r="W41">
        <f t="shared" si="21"/>
        <v>4.8312385259999999</v>
      </c>
      <c r="X41">
        <f t="shared" si="22"/>
        <v>4.9446986600000002</v>
      </c>
      <c r="Y41">
        <f t="shared" si="23"/>
        <v>5.3067881910000008</v>
      </c>
      <c r="Z41">
        <f t="shared" si="24"/>
        <v>5.1859685930000001</v>
      </c>
    </row>
    <row r="42" spans="1:26" x14ac:dyDescent="0.3">
      <c r="A42">
        <v>1327.66526</v>
      </c>
      <c r="B42">
        <f t="shared" si="0"/>
        <v>8.573035162</v>
      </c>
      <c r="C42">
        <f t="shared" si="1"/>
        <v>7.7136686359999995</v>
      </c>
      <c r="D42">
        <f t="shared" si="2"/>
        <v>8.0656033760000003</v>
      </c>
      <c r="E42">
        <f t="shared" si="3"/>
        <v>8.2005372719999983</v>
      </c>
      <c r="F42">
        <f t="shared" si="4"/>
        <v>7.2299694800000012</v>
      </c>
      <c r="G42">
        <f t="shared" si="5"/>
        <v>7.0558368500000004</v>
      </c>
      <c r="H42">
        <f t="shared" si="6"/>
        <v>7.0005372719999999</v>
      </c>
      <c r="I42">
        <f t="shared" si="7"/>
        <v>6.0679355839999998</v>
      </c>
      <c r="J42">
        <f t="shared" si="8"/>
        <v>6.4319381160000004</v>
      </c>
      <c r="K42">
        <f t="shared" si="9"/>
        <v>6.0058368499999997</v>
      </c>
      <c r="L42">
        <f t="shared" si="10"/>
        <v>5.7773372719999996</v>
      </c>
      <c r="M42">
        <f t="shared" si="11"/>
        <v>5.7624711679999994</v>
      </c>
      <c r="N42">
        <f t="shared" si="12"/>
        <v>5.7527046420000003</v>
      </c>
      <c r="O42">
        <f t="shared" si="13"/>
        <v>5.3721376940000001</v>
      </c>
      <c r="P42">
        <f t="shared" si="14"/>
        <v>5.2817042199999999</v>
      </c>
      <c r="Q42">
        <f t="shared" si="15"/>
        <v>5.1002703239999994</v>
      </c>
      <c r="R42">
        <f t="shared" si="16"/>
        <v>4.8869037980000005</v>
      </c>
      <c r="S42">
        <f t="shared" si="17"/>
        <v>4.8463703239999996</v>
      </c>
      <c r="T42">
        <f t="shared" si="18"/>
        <v>4.9869037980000002</v>
      </c>
      <c r="U42">
        <f t="shared" si="19"/>
        <v>4.7554699019999997</v>
      </c>
      <c r="V42">
        <f t="shared" si="20"/>
        <v>4.5490025319999994</v>
      </c>
      <c r="W42">
        <f t="shared" si="21"/>
        <v>4.815036428</v>
      </c>
      <c r="X42">
        <f t="shared" si="22"/>
        <v>4.9299694800000005</v>
      </c>
      <c r="Y42">
        <f t="shared" si="23"/>
        <v>5.2869037980000009</v>
      </c>
      <c r="Z42">
        <f t="shared" si="24"/>
        <v>5.1705029539999998</v>
      </c>
    </row>
    <row r="43" spans="1:26" x14ac:dyDescent="0.3">
      <c r="A43">
        <v>1335.03097</v>
      </c>
      <c r="B43">
        <f t="shared" si="0"/>
        <v>8.5634597389999989</v>
      </c>
      <c r="C43">
        <f t="shared" si="1"/>
        <v>7.7033566420000001</v>
      </c>
      <c r="D43">
        <f t="shared" si="2"/>
        <v>8.0479256720000016</v>
      </c>
      <c r="E43">
        <f t="shared" si="3"/>
        <v>8.1799132839999995</v>
      </c>
      <c r="F43">
        <f t="shared" si="4"/>
        <v>7.2152380600000008</v>
      </c>
      <c r="G43">
        <f t="shared" si="5"/>
        <v>7.0374225749999999</v>
      </c>
      <c r="H43">
        <f t="shared" si="6"/>
        <v>6.9799132840000002</v>
      </c>
      <c r="I43">
        <f t="shared" si="7"/>
        <v>6.0561504479999995</v>
      </c>
      <c r="J43">
        <f t="shared" si="8"/>
        <v>6.4068947019999998</v>
      </c>
      <c r="K43">
        <f t="shared" si="9"/>
        <v>5.9874225749999992</v>
      </c>
      <c r="L43">
        <f t="shared" si="10"/>
        <v>5.7567132839999999</v>
      </c>
      <c r="M43">
        <f t="shared" si="11"/>
        <v>5.7389008959999988</v>
      </c>
      <c r="N43">
        <f t="shared" si="12"/>
        <v>5.7283977990000006</v>
      </c>
      <c r="O43">
        <f t="shared" si="13"/>
        <v>5.3493039929999995</v>
      </c>
      <c r="P43">
        <f t="shared" si="14"/>
        <v>5.2596070899999994</v>
      </c>
      <c r="Q43">
        <f t="shared" si="15"/>
        <v>5.0811194779999997</v>
      </c>
      <c r="R43">
        <f t="shared" si="16"/>
        <v>4.867016381</v>
      </c>
      <c r="S43">
        <f t="shared" si="17"/>
        <v>4.827219478</v>
      </c>
      <c r="T43">
        <f t="shared" si="18"/>
        <v>4.9670163809999996</v>
      </c>
      <c r="U43">
        <f t="shared" si="19"/>
        <v>4.7385287690000002</v>
      </c>
      <c r="V43">
        <f t="shared" si="20"/>
        <v>4.535744253999999</v>
      </c>
      <c r="W43">
        <f t="shared" si="21"/>
        <v>4.7988318659999996</v>
      </c>
      <c r="X43">
        <f t="shared" si="22"/>
        <v>4.9152380600000001</v>
      </c>
      <c r="Y43">
        <f t="shared" si="23"/>
        <v>5.2670163810000004</v>
      </c>
      <c r="Z43">
        <f t="shared" si="24"/>
        <v>5.1550349630000003</v>
      </c>
    </row>
    <row r="44" spans="1:26" x14ac:dyDescent="0.3">
      <c r="A44">
        <v>1342.3978</v>
      </c>
      <c r="B44">
        <f t="shared" si="0"/>
        <v>8.5538828599999999</v>
      </c>
      <c r="C44">
        <f t="shared" si="1"/>
        <v>7.6930430799999998</v>
      </c>
      <c r="D44">
        <f t="shared" si="2"/>
        <v>8.0302452800000008</v>
      </c>
      <c r="E44">
        <f t="shared" si="3"/>
        <v>8.1592861599999988</v>
      </c>
      <c r="F44">
        <f t="shared" si="4"/>
        <v>7.2005044000000007</v>
      </c>
      <c r="G44">
        <f t="shared" si="5"/>
        <v>7.0190055000000005</v>
      </c>
      <c r="H44">
        <f t="shared" si="6"/>
        <v>6.9592861599999996</v>
      </c>
      <c r="I44">
        <f t="shared" si="7"/>
        <v>6.0443635199999992</v>
      </c>
      <c r="J44">
        <f t="shared" si="8"/>
        <v>6.3818474800000002</v>
      </c>
      <c r="K44">
        <f t="shared" si="9"/>
        <v>5.9690054999999997</v>
      </c>
      <c r="L44">
        <f t="shared" si="10"/>
        <v>5.7360861599999993</v>
      </c>
      <c r="M44">
        <f t="shared" si="11"/>
        <v>5.7153270399999991</v>
      </c>
      <c r="N44">
        <f t="shared" si="12"/>
        <v>5.7040872600000005</v>
      </c>
      <c r="O44">
        <f t="shared" si="13"/>
        <v>5.3264668200000003</v>
      </c>
      <c r="P44">
        <f t="shared" si="14"/>
        <v>5.2375065999999997</v>
      </c>
      <c r="Q44">
        <f t="shared" si="15"/>
        <v>5.0619657199999999</v>
      </c>
      <c r="R44">
        <f t="shared" si="16"/>
        <v>4.8471259399999997</v>
      </c>
      <c r="S44">
        <f t="shared" si="17"/>
        <v>4.8080657200000001</v>
      </c>
      <c r="T44">
        <f t="shared" si="18"/>
        <v>4.9471259399999994</v>
      </c>
      <c r="U44">
        <f t="shared" si="19"/>
        <v>4.7215850600000007</v>
      </c>
      <c r="V44">
        <f t="shared" si="20"/>
        <v>4.5224839599999997</v>
      </c>
      <c r="W44">
        <f t="shared" si="21"/>
        <v>4.7826248400000004</v>
      </c>
      <c r="X44">
        <f t="shared" si="22"/>
        <v>4.9005044</v>
      </c>
      <c r="Y44">
        <f t="shared" si="23"/>
        <v>5.2471259400000001</v>
      </c>
      <c r="Z44">
        <f t="shared" si="24"/>
        <v>5.1395646199999998</v>
      </c>
    </row>
    <row r="45" spans="1:26" x14ac:dyDescent="0.3">
      <c r="A45">
        <v>1349.76575</v>
      </c>
      <c r="B45">
        <f t="shared" si="0"/>
        <v>8.5443045249999994</v>
      </c>
      <c r="C45">
        <f t="shared" si="1"/>
        <v>7.6827279500000003</v>
      </c>
      <c r="D45">
        <f t="shared" si="2"/>
        <v>8.0125622000000014</v>
      </c>
      <c r="E45">
        <f t="shared" si="3"/>
        <v>8.1386558999999998</v>
      </c>
      <c r="F45">
        <f t="shared" si="4"/>
        <v>7.1857685000000009</v>
      </c>
      <c r="G45">
        <f t="shared" si="5"/>
        <v>7.0005856249999994</v>
      </c>
      <c r="H45">
        <f t="shared" si="6"/>
        <v>6.9386559000000005</v>
      </c>
      <c r="I45">
        <f t="shared" si="7"/>
        <v>6.032574799999999</v>
      </c>
      <c r="J45">
        <f t="shared" si="8"/>
        <v>6.35679645</v>
      </c>
      <c r="K45">
        <f t="shared" si="9"/>
        <v>5.9505856249999987</v>
      </c>
      <c r="L45">
        <f t="shared" si="10"/>
        <v>5.7154559000000003</v>
      </c>
      <c r="M45">
        <f t="shared" si="11"/>
        <v>5.6917495999999987</v>
      </c>
      <c r="N45">
        <f t="shared" si="12"/>
        <v>5.6797730250000003</v>
      </c>
      <c r="O45">
        <f t="shared" si="13"/>
        <v>5.3036261749999998</v>
      </c>
      <c r="P45">
        <f t="shared" si="14"/>
        <v>5.2154027499999991</v>
      </c>
      <c r="Q45">
        <f t="shared" si="15"/>
        <v>5.0428090499999989</v>
      </c>
      <c r="R45">
        <f t="shared" si="16"/>
        <v>4.8272324750000006</v>
      </c>
      <c r="S45">
        <f t="shared" si="17"/>
        <v>4.7889090499999991</v>
      </c>
      <c r="T45">
        <f t="shared" si="18"/>
        <v>4.9272324750000003</v>
      </c>
      <c r="U45">
        <f t="shared" si="19"/>
        <v>4.7046387749999994</v>
      </c>
      <c r="V45">
        <f t="shared" si="20"/>
        <v>4.5092216499999997</v>
      </c>
      <c r="W45">
        <f t="shared" si="21"/>
        <v>4.7664153499999999</v>
      </c>
      <c r="X45">
        <f t="shared" si="22"/>
        <v>4.8857685000000002</v>
      </c>
      <c r="Y45">
        <f t="shared" si="23"/>
        <v>5.227232475000001</v>
      </c>
      <c r="Z45">
        <f t="shared" si="24"/>
        <v>5.1240919250000001</v>
      </c>
    </row>
    <row r="46" spans="1:26" x14ac:dyDescent="0.3">
      <c r="A46">
        <v>1357.13483</v>
      </c>
      <c r="B46">
        <f t="shared" si="0"/>
        <v>8.5347247209999999</v>
      </c>
      <c r="C46">
        <f t="shared" si="1"/>
        <v>7.6724112380000005</v>
      </c>
      <c r="D46">
        <f t="shared" si="2"/>
        <v>7.9948764080000014</v>
      </c>
      <c r="E46">
        <f t="shared" si="3"/>
        <v>8.1180224760000002</v>
      </c>
      <c r="F46">
        <f t="shared" si="4"/>
        <v>7.1710303400000015</v>
      </c>
      <c r="G46">
        <f t="shared" si="5"/>
        <v>6.9821629249999999</v>
      </c>
      <c r="H46">
        <f t="shared" si="6"/>
        <v>6.918022476</v>
      </c>
      <c r="I46">
        <f t="shared" si="7"/>
        <v>6.0207842720000002</v>
      </c>
      <c r="J46">
        <f t="shared" si="8"/>
        <v>6.3317415779999999</v>
      </c>
      <c r="K46">
        <f t="shared" si="9"/>
        <v>5.9321629249999992</v>
      </c>
      <c r="L46">
        <f t="shared" si="10"/>
        <v>5.6948224759999997</v>
      </c>
      <c r="M46">
        <f t="shared" si="11"/>
        <v>5.6681685439999994</v>
      </c>
      <c r="N46">
        <f t="shared" si="12"/>
        <v>5.6554550610000005</v>
      </c>
      <c r="O46">
        <f t="shared" si="13"/>
        <v>5.2807820269999999</v>
      </c>
      <c r="P46">
        <f t="shared" si="14"/>
        <v>5.1932955099999996</v>
      </c>
      <c r="Q46">
        <f t="shared" si="15"/>
        <v>5.023649442</v>
      </c>
      <c r="R46">
        <f t="shared" si="16"/>
        <v>4.8073359590000004</v>
      </c>
      <c r="S46">
        <f t="shared" si="17"/>
        <v>4.7697494420000002</v>
      </c>
      <c r="T46">
        <f t="shared" si="18"/>
        <v>4.9073359590000001</v>
      </c>
      <c r="U46">
        <f t="shared" si="19"/>
        <v>4.6876898909999998</v>
      </c>
      <c r="V46">
        <f t="shared" si="20"/>
        <v>4.4959573059999993</v>
      </c>
      <c r="W46">
        <f t="shared" si="21"/>
        <v>4.7502033739999998</v>
      </c>
      <c r="X46">
        <f t="shared" si="22"/>
        <v>4.8710303400000008</v>
      </c>
      <c r="Y46">
        <f t="shared" si="23"/>
        <v>5.2073359590000008</v>
      </c>
      <c r="Z46">
        <f t="shared" si="24"/>
        <v>5.1086168569999995</v>
      </c>
    </row>
    <row r="47" spans="1:26" x14ac:dyDescent="0.3">
      <c r="A47">
        <v>1364.5050200000001</v>
      </c>
      <c r="B47">
        <f t="shared" si="0"/>
        <v>8.5251434740000001</v>
      </c>
      <c r="C47">
        <f t="shared" si="1"/>
        <v>7.6620929719999999</v>
      </c>
      <c r="D47">
        <f t="shared" si="2"/>
        <v>7.9771879520000013</v>
      </c>
      <c r="E47">
        <f t="shared" si="3"/>
        <v>8.0973859439999991</v>
      </c>
      <c r="F47">
        <f t="shared" si="4"/>
        <v>7.1562899600000005</v>
      </c>
      <c r="G47">
        <f t="shared" si="5"/>
        <v>6.96373745</v>
      </c>
      <c r="H47">
        <f t="shared" si="6"/>
        <v>6.8973859439999998</v>
      </c>
      <c r="I47">
        <f t="shared" si="7"/>
        <v>6.0089919680000001</v>
      </c>
      <c r="J47">
        <f t="shared" si="8"/>
        <v>6.3066829320000002</v>
      </c>
      <c r="K47">
        <f t="shared" si="9"/>
        <v>5.9137374499999993</v>
      </c>
      <c r="L47">
        <f t="shared" si="10"/>
        <v>5.6741859439999995</v>
      </c>
      <c r="M47">
        <f t="shared" si="11"/>
        <v>5.6445839359999992</v>
      </c>
      <c r="N47">
        <f t="shared" si="12"/>
        <v>5.6311334340000005</v>
      </c>
      <c r="O47">
        <f t="shared" si="13"/>
        <v>5.2579344379999995</v>
      </c>
      <c r="P47">
        <f t="shared" si="14"/>
        <v>5.171184939999999</v>
      </c>
      <c r="Q47">
        <f t="shared" si="15"/>
        <v>5.0044869479999985</v>
      </c>
      <c r="R47">
        <f t="shared" si="16"/>
        <v>4.7874364460000001</v>
      </c>
      <c r="S47">
        <f t="shared" si="17"/>
        <v>4.7505869479999987</v>
      </c>
      <c r="T47">
        <f t="shared" si="18"/>
        <v>4.8874364459999997</v>
      </c>
      <c r="U47">
        <f t="shared" si="19"/>
        <v>4.6707384540000003</v>
      </c>
      <c r="V47">
        <f t="shared" si="20"/>
        <v>4.4826909639999997</v>
      </c>
      <c r="W47">
        <f t="shared" si="21"/>
        <v>4.7339889559999992</v>
      </c>
      <c r="X47">
        <f t="shared" si="22"/>
        <v>4.8562899599999998</v>
      </c>
      <c r="Y47">
        <f t="shared" si="23"/>
        <v>5.1874364460000004</v>
      </c>
      <c r="Z47">
        <f t="shared" si="24"/>
        <v>5.0931394579999996</v>
      </c>
    </row>
    <row r="48" spans="1:26" x14ac:dyDescent="0.3">
      <c r="A48">
        <v>1371.8763300000001</v>
      </c>
      <c r="B48">
        <f t="shared" si="0"/>
        <v>8.5155607709999988</v>
      </c>
      <c r="C48">
        <f t="shared" si="1"/>
        <v>7.6517731380000003</v>
      </c>
      <c r="D48">
        <f t="shared" si="2"/>
        <v>7.9594968080000008</v>
      </c>
      <c r="E48">
        <f t="shared" si="3"/>
        <v>8.0767462759999997</v>
      </c>
      <c r="F48">
        <f t="shared" si="4"/>
        <v>7.1415473400000007</v>
      </c>
      <c r="G48">
        <f t="shared" si="5"/>
        <v>6.9453091750000002</v>
      </c>
      <c r="H48">
        <f t="shared" si="6"/>
        <v>6.8767462760000004</v>
      </c>
      <c r="I48">
        <f t="shared" si="7"/>
        <v>5.9971978719999992</v>
      </c>
      <c r="J48">
        <f t="shared" si="8"/>
        <v>6.2816204779999998</v>
      </c>
      <c r="K48">
        <f t="shared" si="9"/>
        <v>5.8953091749999995</v>
      </c>
      <c r="L48">
        <f t="shared" si="10"/>
        <v>5.6535462760000001</v>
      </c>
      <c r="M48">
        <f t="shared" si="11"/>
        <v>5.6209957439999991</v>
      </c>
      <c r="N48">
        <f t="shared" si="12"/>
        <v>5.6068081110000003</v>
      </c>
      <c r="O48">
        <f t="shared" si="13"/>
        <v>5.2350833769999996</v>
      </c>
      <c r="P48">
        <f t="shared" si="14"/>
        <v>5.1490710099999992</v>
      </c>
      <c r="Q48">
        <f t="shared" si="15"/>
        <v>4.9853215419999994</v>
      </c>
      <c r="R48">
        <f t="shared" si="16"/>
        <v>4.767533909</v>
      </c>
      <c r="S48">
        <f t="shared" si="17"/>
        <v>4.7314215419999996</v>
      </c>
      <c r="T48">
        <f t="shared" si="18"/>
        <v>4.8675339089999996</v>
      </c>
      <c r="U48">
        <f t="shared" si="19"/>
        <v>4.653784441</v>
      </c>
      <c r="V48">
        <f t="shared" si="20"/>
        <v>4.4694226060000002</v>
      </c>
      <c r="W48">
        <f t="shared" si="21"/>
        <v>4.7177720739999991</v>
      </c>
      <c r="X48">
        <f t="shared" si="22"/>
        <v>4.84154734</v>
      </c>
      <c r="Y48">
        <f t="shared" si="23"/>
        <v>5.1675339090000003</v>
      </c>
      <c r="Z48">
        <f t="shared" si="24"/>
        <v>5.0776597069999996</v>
      </c>
    </row>
    <row r="49" spans="1:26" x14ac:dyDescent="0.3">
      <c r="A49">
        <v>1379.2487699999999</v>
      </c>
      <c r="B49">
        <f t="shared" si="0"/>
        <v>8.5059765990000002</v>
      </c>
      <c r="C49">
        <f t="shared" si="1"/>
        <v>7.6414517220000002</v>
      </c>
      <c r="D49">
        <f t="shared" si="2"/>
        <v>7.9418029520000015</v>
      </c>
      <c r="E49">
        <f t="shared" si="3"/>
        <v>8.0561034439999997</v>
      </c>
      <c r="F49">
        <f t="shared" si="4"/>
        <v>7.1268024600000004</v>
      </c>
      <c r="G49">
        <f t="shared" si="5"/>
        <v>6.9268780750000003</v>
      </c>
      <c r="H49">
        <f t="shared" si="6"/>
        <v>6.8561034440000004</v>
      </c>
      <c r="I49">
        <f t="shared" si="7"/>
        <v>5.9854019679999997</v>
      </c>
      <c r="J49">
        <f t="shared" si="8"/>
        <v>6.2565541820000004</v>
      </c>
      <c r="K49">
        <f t="shared" si="9"/>
        <v>5.8768780749999996</v>
      </c>
      <c r="L49">
        <f t="shared" si="10"/>
        <v>5.6329034440000001</v>
      </c>
      <c r="M49">
        <f t="shared" si="11"/>
        <v>5.5974039359999992</v>
      </c>
      <c r="N49">
        <f t="shared" si="12"/>
        <v>5.5824790590000006</v>
      </c>
      <c r="O49">
        <f t="shared" si="13"/>
        <v>5.2122288130000003</v>
      </c>
      <c r="P49">
        <f t="shared" si="14"/>
        <v>5.1269536899999997</v>
      </c>
      <c r="Q49">
        <f t="shared" si="15"/>
        <v>4.9661531979999989</v>
      </c>
      <c r="R49">
        <f t="shared" si="16"/>
        <v>4.7476283210000005</v>
      </c>
      <c r="S49">
        <f t="shared" si="17"/>
        <v>4.7122531979999991</v>
      </c>
      <c r="T49">
        <f t="shared" si="18"/>
        <v>4.8476283210000002</v>
      </c>
      <c r="U49">
        <f t="shared" si="19"/>
        <v>4.6368278289999996</v>
      </c>
      <c r="V49">
        <f t="shared" si="20"/>
        <v>4.4561522139999994</v>
      </c>
      <c r="W49">
        <f t="shared" si="21"/>
        <v>4.7015527060000002</v>
      </c>
      <c r="X49">
        <f t="shared" si="22"/>
        <v>4.8268024599999997</v>
      </c>
      <c r="Y49">
        <f t="shared" si="23"/>
        <v>5.1476283210000009</v>
      </c>
      <c r="Z49">
        <f t="shared" si="24"/>
        <v>5.0621775830000004</v>
      </c>
    </row>
    <row r="50" spans="1:26" x14ac:dyDescent="0.3">
      <c r="A50">
        <v>1386.6223199999999</v>
      </c>
      <c r="B50">
        <f t="shared" si="0"/>
        <v>8.4963909839999996</v>
      </c>
      <c r="C50">
        <f t="shared" si="1"/>
        <v>7.6311287520000004</v>
      </c>
      <c r="D50">
        <f t="shared" si="2"/>
        <v>7.9241064320000012</v>
      </c>
      <c r="E50">
        <f t="shared" si="3"/>
        <v>8.035457504</v>
      </c>
      <c r="F50">
        <f t="shared" si="4"/>
        <v>7.1120553600000012</v>
      </c>
      <c r="G50">
        <f t="shared" si="5"/>
        <v>6.9084441999999999</v>
      </c>
      <c r="H50">
        <f t="shared" si="6"/>
        <v>6.8354575040000007</v>
      </c>
      <c r="I50">
        <f t="shared" si="7"/>
        <v>5.9736042879999998</v>
      </c>
      <c r="J50">
        <f t="shared" si="8"/>
        <v>6.2314841120000004</v>
      </c>
      <c r="K50">
        <f t="shared" si="9"/>
        <v>5.8584441999999992</v>
      </c>
      <c r="L50">
        <f t="shared" si="10"/>
        <v>5.6122575040000005</v>
      </c>
      <c r="M50">
        <f t="shared" si="11"/>
        <v>5.5738085759999993</v>
      </c>
      <c r="N50">
        <f t="shared" si="12"/>
        <v>5.5581463440000007</v>
      </c>
      <c r="O50">
        <f t="shared" si="13"/>
        <v>5.1893708080000005</v>
      </c>
      <c r="P50">
        <f t="shared" si="14"/>
        <v>5.1048330399999999</v>
      </c>
      <c r="Q50">
        <f t="shared" si="15"/>
        <v>4.9469819679999993</v>
      </c>
      <c r="R50">
        <f t="shared" si="16"/>
        <v>4.7277197360000009</v>
      </c>
      <c r="S50">
        <f t="shared" si="17"/>
        <v>4.6930819679999995</v>
      </c>
      <c r="T50">
        <f t="shared" si="18"/>
        <v>4.8277197360000006</v>
      </c>
      <c r="U50">
        <f t="shared" si="19"/>
        <v>4.6198686640000002</v>
      </c>
      <c r="V50">
        <f t="shared" si="20"/>
        <v>4.4428798240000003</v>
      </c>
      <c r="W50">
        <f t="shared" si="21"/>
        <v>4.685330896</v>
      </c>
      <c r="X50">
        <f t="shared" si="22"/>
        <v>4.8120553600000004</v>
      </c>
      <c r="Y50">
        <f t="shared" si="23"/>
        <v>5.1277197360000013</v>
      </c>
      <c r="Z50">
        <f t="shared" si="24"/>
        <v>5.0466931279999994</v>
      </c>
    </row>
    <row r="51" spans="1:26" x14ac:dyDescent="0.3">
      <c r="A51">
        <v>1393.9970000000001</v>
      </c>
      <c r="B51">
        <f t="shared" si="0"/>
        <v>8.4868039</v>
      </c>
      <c r="C51">
        <f t="shared" si="1"/>
        <v>7.6208042000000003</v>
      </c>
      <c r="D51">
        <f t="shared" si="2"/>
        <v>7.9064072000000003</v>
      </c>
      <c r="E51">
        <f t="shared" si="3"/>
        <v>8.0148083999999997</v>
      </c>
      <c r="F51">
        <f t="shared" si="4"/>
        <v>7.0973060000000006</v>
      </c>
      <c r="G51">
        <f t="shared" si="5"/>
        <v>6.8900074999999994</v>
      </c>
      <c r="H51">
        <f t="shared" si="6"/>
        <v>6.8148084000000004</v>
      </c>
      <c r="I51">
        <f t="shared" si="7"/>
        <v>5.9618047999999995</v>
      </c>
      <c r="J51">
        <f t="shared" si="8"/>
        <v>6.2064101999999997</v>
      </c>
      <c r="K51">
        <f t="shared" si="9"/>
        <v>5.8400074999999987</v>
      </c>
      <c r="L51">
        <f t="shared" si="10"/>
        <v>5.5916084000000001</v>
      </c>
      <c r="M51">
        <f t="shared" si="11"/>
        <v>5.5502095999999987</v>
      </c>
      <c r="N51">
        <f t="shared" si="12"/>
        <v>5.5338099000000005</v>
      </c>
      <c r="O51">
        <f t="shared" si="13"/>
        <v>5.1665092999999995</v>
      </c>
      <c r="P51">
        <f t="shared" si="14"/>
        <v>5.0827089999999995</v>
      </c>
      <c r="Q51">
        <f t="shared" si="15"/>
        <v>4.9278077999999992</v>
      </c>
      <c r="R51">
        <f t="shared" si="16"/>
        <v>4.7078081000000003</v>
      </c>
      <c r="S51">
        <f t="shared" si="17"/>
        <v>4.6739077999999994</v>
      </c>
      <c r="T51">
        <f t="shared" si="18"/>
        <v>4.8078080999999999</v>
      </c>
      <c r="U51">
        <f t="shared" si="19"/>
        <v>4.6029068999999998</v>
      </c>
      <c r="V51">
        <f t="shared" si="20"/>
        <v>4.4296053999999998</v>
      </c>
      <c r="W51">
        <f t="shared" si="21"/>
        <v>4.6691065999999992</v>
      </c>
      <c r="X51">
        <f t="shared" si="22"/>
        <v>4.7973059999999998</v>
      </c>
      <c r="Y51">
        <f t="shared" si="23"/>
        <v>5.1078081000000006</v>
      </c>
      <c r="Z51">
        <f t="shared" si="24"/>
        <v>5.0312062999999991</v>
      </c>
    </row>
    <row r="52" spans="1:26" x14ac:dyDescent="0.3">
      <c r="A52">
        <v>1401.3727899999999</v>
      </c>
      <c r="B52">
        <f t="shared" si="0"/>
        <v>8.4772153729999999</v>
      </c>
      <c r="C52">
        <f t="shared" si="1"/>
        <v>7.6104780940000003</v>
      </c>
      <c r="D52">
        <f t="shared" si="2"/>
        <v>7.888705304000001</v>
      </c>
      <c r="E52">
        <f t="shared" si="3"/>
        <v>7.9941561879999998</v>
      </c>
      <c r="F52">
        <f t="shared" si="4"/>
        <v>7.082554420000001</v>
      </c>
      <c r="G52">
        <f t="shared" si="5"/>
        <v>6.8715680250000002</v>
      </c>
      <c r="H52">
        <f t="shared" si="6"/>
        <v>6.7941561880000005</v>
      </c>
      <c r="I52">
        <f t="shared" si="7"/>
        <v>5.9500035359999996</v>
      </c>
      <c r="J52">
        <f t="shared" si="8"/>
        <v>6.1813325140000002</v>
      </c>
      <c r="K52">
        <f t="shared" si="9"/>
        <v>5.8215680249999995</v>
      </c>
      <c r="L52">
        <f t="shared" si="10"/>
        <v>5.5709561880000003</v>
      </c>
      <c r="M52">
        <f t="shared" si="11"/>
        <v>5.5266070719999991</v>
      </c>
      <c r="N52">
        <f t="shared" si="12"/>
        <v>5.5094697930000009</v>
      </c>
      <c r="O52">
        <f t="shared" si="13"/>
        <v>5.1436443509999998</v>
      </c>
      <c r="P52">
        <f t="shared" si="14"/>
        <v>5.0605816299999997</v>
      </c>
      <c r="Q52">
        <f t="shared" si="15"/>
        <v>4.908630746</v>
      </c>
      <c r="R52">
        <f t="shared" si="16"/>
        <v>4.6878934670000003</v>
      </c>
      <c r="S52">
        <f t="shared" si="17"/>
        <v>4.6547307460000003</v>
      </c>
      <c r="T52">
        <f t="shared" si="18"/>
        <v>4.787893467</v>
      </c>
      <c r="U52">
        <f t="shared" si="19"/>
        <v>4.5859425829999996</v>
      </c>
      <c r="V52">
        <f t="shared" si="20"/>
        <v>4.4163289779999992</v>
      </c>
      <c r="W52">
        <f t="shared" si="21"/>
        <v>4.6528798620000007</v>
      </c>
      <c r="X52">
        <f t="shared" si="22"/>
        <v>4.7825544200000003</v>
      </c>
      <c r="Y52">
        <f t="shared" si="23"/>
        <v>5.0878934670000007</v>
      </c>
      <c r="Z52">
        <f t="shared" si="24"/>
        <v>5.0157171409999997</v>
      </c>
    </row>
    <row r="53" spans="1:26" x14ac:dyDescent="0.3">
      <c r="A53">
        <v>1408.7497100000001</v>
      </c>
      <c r="B53">
        <f t="shared" si="0"/>
        <v>8.4676253769999992</v>
      </c>
      <c r="C53">
        <f t="shared" si="1"/>
        <v>7.600150406</v>
      </c>
      <c r="D53">
        <f t="shared" si="2"/>
        <v>7.8710006960000012</v>
      </c>
      <c r="E53">
        <f t="shared" si="3"/>
        <v>7.9735008119999993</v>
      </c>
      <c r="F53">
        <f t="shared" si="4"/>
        <v>7.0678005800000001</v>
      </c>
      <c r="G53">
        <f t="shared" si="5"/>
        <v>6.8531257249999999</v>
      </c>
      <c r="H53">
        <f t="shared" si="6"/>
        <v>6.773500812</v>
      </c>
      <c r="I53">
        <f t="shared" si="7"/>
        <v>5.9382004639999995</v>
      </c>
      <c r="J53">
        <f t="shared" si="8"/>
        <v>6.1562509859999999</v>
      </c>
      <c r="K53">
        <f t="shared" si="9"/>
        <v>5.8031257249999992</v>
      </c>
      <c r="L53">
        <f t="shared" si="10"/>
        <v>5.5503008119999997</v>
      </c>
      <c r="M53">
        <f t="shared" si="11"/>
        <v>5.5030009279999987</v>
      </c>
      <c r="N53">
        <f t="shared" si="12"/>
        <v>5.4851259570000002</v>
      </c>
      <c r="O53">
        <f t="shared" si="13"/>
        <v>5.1207758989999999</v>
      </c>
      <c r="P53">
        <f t="shared" si="14"/>
        <v>5.0384508699999992</v>
      </c>
      <c r="Q53">
        <f t="shared" si="15"/>
        <v>4.8894507539999985</v>
      </c>
      <c r="R53">
        <f t="shared" si="16"/>
        <v>4.6679757830000002</v>
      </c>
      <c r="S53">
        <f t="shared" si="17"/>
        <v>4.6355507539999987</v>
      </c>
      <c r="T53">
        <f t="shared" si="18"/>
        <v>4.7679757829999998</v>
      </c>
      <c r="U53">
        <f t="shared" si="19"/>
        <v>4.5689756670000001</v>
      </c>
      <c r="V53">
        <f t="shared" si="20"/>
        <v>4.4030505219999991</v>
      </c>
      <c r="W53">
        <f t="shared" si="21"/>
        <v>4.6366506379999999</v>
      </c>
      <c r="X53">
        <f t="shared" si="22"/>
        <v>4.7678005799999994</v>
      </c>
      <c r="Y53">
        <f t="shared" si="23"/>
        <v>5.0679757830000005</v>
      </c>
      <c r="Z53">
        <f t="shared" si="24"/>
        <v>5.0002256089999992</v>
      </c>
    </row>
    <row r="54" spans="1:26" x14ac:dyDescent="0.3">
      <c r="A54">
        <v>1416.1277399999999</v>
      </c>
      <c r="B54">
        <f t="shared" si="0"/>
        <v>8.4580339379999998</v>
      </c>
      <c r="C54">
        <f t="shared" si="1"/>
        <v>7.589821164</v>
      </c>
      <c r="D54">
        <f t="shared" si="2"/>
        <v>7.8532934240000012</v>
      </c>
      <c r="E54">
        <f t="shared" si="3"/>
        <v>7.9528423279999991</v>
      </c>
      <c r="F54">
        <f t="shared" si="4"/>
        <v>7.0530445200000011</v>
      </c>
      <c r="G54">
        <f t="shared" si="5"/>
        <v>6.8346806500000001</v>
      </c>
      <c r="H54">
        <f t="shared" si="6"/>
        <v>6.7528423279999998</v>
      </c>
      <c r="I54">
        <f t="shared" si="7"/>
        <v>5.9263956159999998</v>
      </c>
      <c r="J54">
        <f t="shared" si="8"/>
        <v>6.1311656839999999</v>
      </c>
      <c r="K54">
        <f t="shared" si="9"/>
        <v>5.7846806499999994</v>
      </c>
      <c r="L54">
        <f t="shared" si="10"/>
        <v>5.5296423279999996</v>
      </c>
      <c r="M54">
        <f t="shared" si="11"/>
        <v>5.4793912319999993</v>
      </c>
      <c r="N54">
        <f t="shared" si="12"/>
        <v>5.4607784580000009</v>
      </c>
      <c r="O54">
        <f t="shared" si="13"/>
        <v>5.0979040060000003</v>
      </c>
      <c r="P54">
        <f t="shared" si="14"/>
        <v>5.0163167799999995</v>
      </c>
      <c r="Q54">
        <f t="shared" si="15"/>
        <v>4.8702678759999998</v>
      </c>
      <c r="R54">
        <f t="shared" si="16"/>
        <v>4.6480551020000007</v>
      </c>
      <c r="S54">
        <f t="shared" si="17"/>
        <v>4.616367876</v>
      </c>
      <c r="T54">
        <f t="shared" si="18"/>
        <v>4.7480551020000004</v>
      </c>
      <c r="U54">
        <f t="shared" si="19"/>
        <v>4.5520061980000008</v>
      </c>
      <c r="V54">
        <f t="shared" si="20"/>
        <v>4.3897700679999998</v>
      </c>
      <c r="W54">
        <f t="shared" si="21"/>
        <v>4.6204189719999995</v>
      </c>
      <c r="X54">
        <f t="shared" si="22"/>
        <v>4.7530445200000004</v>
      </c>
      <c r="Y54">
        <f t="shared" si="23"/>
        <v>5.0480551020000011</v>
      </c>
      <c r="Z54">
        <f t="shared" si="24"/>
        <v>4.9847317459999996</v>
      </c>
    </row>
    <row r="55" spans="1:26" x14ac:dyDescent="0.3">
      <c r="A55">
        <v>1423.5069000000001</v>
      </c>
      <c r="B55">
        <f t="shared" si="0"/>
        <v>8.4484410299999997</v>
      </c>
      <c r="C55">
        <f t="shared" si="1"/>
        <v>7.5794903399999995</v>
      </c>
      <c r="D55">
        <f t="shared" si="2"/>
        <v>7.8355834400000006</v>
      </c>
      <c r="E55">
        <f t="shared" si="3"/>
        <v>7.9321806799999992</v>
      </c>
      <c r="F55">
        <f t="shared" si="4"/>
        <v>7.0382862000000008</v>
      </c>
      <c r="G55">
        <f t="shared" si="5"/>
        <v>6.8162327499999993</v>
      </c>
      <c r="H55">
        <f t="shared" si="6"/>
        <v>6.7321806799999999</v>
      </c>
      <c r="I55">
        <f t="shared" si="7"/>
        <v>5.9145889599999997</v>
      </c>
      <c r="J55">
        <f t="shared" si="8"/>
        <v>6.1060765400000001</v>
      </c>
      <c r="K55">
        <f t="shared" si="9"/>
        <v>5.7662327499999986</v>
      </c>
      <c r="L55">
        <f t="shared" si="10"/>
        <v>5.5089806799999996</v>
      </c>
      <c r="M55">
        <f t="shared" si="11"/>
        <v>5.4557779199999992</v>
      </c>
      <c r="N55">
        <f t="shared" si="12"/>
        <v>5.4364272300000005</v>
      </c>
      <c r="O55">
        <f t="shared" si="13"/>
        <v>5.0750286099999995</v>
      </c>
      <c r="P55">
        <f t="shared" si="14"/>
        <v>4.994179299999999</v>
      </c>
      <c r="Q55">
        <f t="shared" si="15"/>
        <v>4.8510820599999995</v>
      </c>
      <c r="R55">
        <f t="shared" si="16"/>
        <v>4.6281313700000002</v>
      </c>
      <c r="S55">
        <f t="shared" si="17"/>
        <v>4.5971820599999997</v>
      </c>
      <c r="T55">
        <f t="shared" si="18"/>
        <v>4.7281313699999998</v>
      </c>
      <c r="U55">
        <f t="shared" si="19"/>
        <v>4.5350341299999997</v>
      </c>
      <c r="V55">
        <f t="shared" si="20"/>
        <v>4.3764875799999992</v>
      </c>
      <c r="W55">
        <f t="shared" si="21"/>
        <v>4.6041848199999995</v>
      </c>
      <c r="X55">
        <f t="shared" si="22"/>
        <v>4.7382862000000001</v>
      </c>
      <c r="Y55">
        <f t="shared" si="23"/>
        <v>5.0281313700000005</v>
      </c>
      <c r="Z55">
        <f t="shared" si="24"/>
        <v>4.9692355099999999</v>
      </c>
    </row>
    <row r="56" spans="1:26" x14ac:dyDescent="0.3">
      <c r="A56">
        <v>1430.8871799999999</v>
      </c>
      <c r="B56">
        <f t="shared" si="0"/>
        <v>8.4388466659999999</v>
      </c>
      <c r="C56">
        <f t="shared" si="1"/>
        <v>7.569157948</v>
      </c>
      <c r="D56">
        <f t="shared" si="2"/>
        <v>7.8178707680000006</v>
      </c>
      <c r="E56">
        <f t="shared" si="3"/>
        <v>7.9115158959999992</v>
      </c>
      <c r="F56">
        <f t="shared" si="4"/>
        <v>7.0235256400000008</v>
      </c>
      <c r="G56">
        <f t="shared" si="5"/>
        <v>6.7977820500000004</v>
      </c>
      <c r="H56">
        <f t="shared" si="6"/>
        <v>6.7115158959999999</v>
      </c>
      <c r="I56">
        <f t="shared" si="7"/>
        <v>5.9027805119999996</v>
      </c>
      <c r="J56">
        <f t="shared" si="8"/>
        <v>6.0809835880000005</v>
      </c>
      <c r="K56">
        <f t="shared" si="9"/>
        <v>5.7477820499999996</v>
      </c>
      <c r="L56">
        <f t="shared" si="10"/>
        <v>5.4883158959999996</v>
      </c>
      <c r="M56">
        <f t="shared" si="11"/>
        <v>5.4321610239999991</v>
      </c>
      <c r="N56">
        <f t="shared" si="12"/>
        <v>5.4120723060000007</v>
      </c>
      <c r="O56">
        <f t="shared" si="13"/>
        <v>5.0521497420000001</v>
      </c>
      <c r="P56">
        <f t="shared" si="14"/>
        <v>4.9720384599999994</v>
      </c>
      <c r="Q56">
        <f t="shared" si="15"/>
        <v>4.8318933319999999</v>
      </c>
      <c r="R56">
        <f t="shared" si="16"/>
        <v>4.6082046139999999</v>
      </c>
      <c r="S56">
        <f t="shared" si="17"/>
        <v>4.5779933320000001</v>
      </c>
      <c r="T56">
        <f t="shared" si="18"/>
        <v>4.7082046139999996</v>
      </c>
      <c r="U56">
        <f t="shared" si="19"/>
        <v>4.5180594860000003</v>
      </c>
      <c r="V56">
        <f t="shared" si="20"/>
        <v>4.3632030759999996</v>
      </c>
      <c r="W56">
        <f t="shared" si="21"/>
        <v>4.5879482039999999</v>
      </c>
      <c r="X56">
        <f t="shared" si="22"/>
        <v>4.7235256400000001</v>
      </c>
      <c r="Y56">
        <f t="shared" si="23"/>
        <v>5.0082046140000003</v>
      </c>
      <c r="Z56">
        <f t="shared" si="24"/>
        <v>4.953736922</v>
      </c>
    </row>
    <row r="57" spans="1:26" x14ac:dyDescent="0.3">
      <c r="A57">
        <v>1438.26857</v>
      </c>
      <c r="B57">
        <f t="shared" si="0"/>
        <v>8.4292508589999997</v>
      </c>
      <c r="C57">
        <f t="shared" si="1"/>
        <v>7.5588240019999997</v>
      </c>
      <c r="D57">
        <f t="shared" si="2"/>
        <v>7.8001554320000013</v>
      </c>
      <c r="E57">
        <f t="shared" si="3"/>
        <v>7.8908480039999995</v>
      </c>
      <c r="F57">
        <f t="shared" si="4"/>
        <v>7.0087628600000009</v>
      </c>
      <c r="G57">
        <f t="shared" si="5"/>
        <v>6.7793285750000001</v>
      </c>
      <c r="H57">
        <f t="shared" si="6"/>
        <v>6.6908480040000002</v>
      </c>
      <c r="I57">
        <f t="shared" si="7"/>
        <v>5.8909702880000001</v>
      </c>
      <c r="J57">
        <f t="shared" si="8"/>
        <v>6.0558868620000004</v>
      </c>
      <c r="K57">
        <f t="shared" si="9"/>
        <v>5.7293285749999994</v>
      </c>
      <c r="L57">
        <f t="shared" si="10"/>
        <v>5.467648004</v>
      </c>
      <c r="M57">
        <f t="shared" si="11"/>
        <v>5.4085405759999992</v>
      </c>
      <c r="N57">
        <f t="shared" si="12"/>
        <v>5.3877137190000006</v>
      </c>
      <c r="O57">
        <f t="shared" si="13"/>
        <v>5.0292674330000002</v>
      </c>
      <c r="P57">
        <f t="shared" si="14"/>
        <v>4.9498942899999996</v>
      </c>
      <c r="Q57">
        <f t="shared" si="15"/>
        <v>4.8127017179999996</v>
      </c>
      <c r="R57">
        <f t="shared" si="16"/>
        <v>4.5882748610000004</v>
      </c>
      <c r="S57">
        <f t="shared" si="17"/>
        <v>4.5588017179999998</v>
      </c>
      <c r="T57">
        <f t="shared" si="18"/>
        <v>4.688274861</v>
      </c>
      <c r="U57">
        <f t="shared" si="19"/>
        <v>4.5010822890000002</v>
      </c>
      <c r="V57">
        <f t="shared" si="20"/>
        <v>4.3499165739999999</v>
      </c>
      <c r="W57">
        <f t="shared" si="21"/>
        <v>4.5717091459999999</v>
      </c>
      <c r="X57">
        <f t="shared" si="22"/>
        <v>4.7087628600000002</v>
      </c>
      <c r="Y57">
        <f t="shared" si="23"/>
        <v>4.9882748610000007</v>
      </c>
      <c r="Z57">
        <f t="shared" si="24"/>
        <v>4.9382360030000001</v>
      </c>
    </row>
    <row r="58" spans="1:26" x14ac:dyDescent="0.3">
      <c r="A58">
        <v>1445.6510900000001</v>
      </c>
      <c r="B58">
        <f t="shared" si="0"/>
        <v>8.4196535829999988</v>
      </c>
      <c r="C58">
        <f t="shared" si="1"/>
        <v>7.548488474</v>
      </c>
      <c r="D58">
        <f t="shared" si="2"/>
        <v>7.7824373840000014</v>
      </c>
      <c r="E58">
        <f t="shared" si="3"/>
        <v>7.8701769479999992</v>
      </c>
      <c r="F58">
        <f t="shared" si="4"/>
        <v>6.9939978200000006</v>
      </c>
      <c r="G58">
        <f t="shared" si="5"/>
        <v>6.7608722749999997</v>
      </c>
      <c r="H58">
        <f t="shared" si="6"/>
        <v>6.6701769479999999</v>
      </c>
      <c r="I58">
        <f t="shared" si="7"/>
        <v>5.8791582559999993</v>
      </c>
      <c r="J58">
        <f t="shared" si="8"/>
        <v>6.0307862939999994</v>
      </c>
      <c r="K58">
        <f t="shared" si="9"/>
        <v>5.7108722749999989</v>
      </c>
      <c r="L58">
        <f t="shared" si="10"/>
        <v>5.4469769479999997</v>
      </c>
      <c r="M58">
        <f t="shared" si="11"/>
        <v>5.3849165119999984</v>
      </c>
      <c r="N58">
        <f t="shared" si="12"/>
        <v>5.3633514030000002</v>
      </c>
      <c r="O58">
        <f t="shared" si="13"/>
        <v>5.0063816210000001</v>
      </c>
      <c r="P58">
        <f t="shared" si="14"/>
        <v>4.9277467299999991</v>
      </c>
      <c r="Q58">
        <f t="shared" si="15"/>
        <v>4.7935071659999995</v>
      </c>
      <c r="R58">
        <f t="shared" si="16"/>
        <v>4.5683420570000006</v>
      </c>
      <c r="S58">
        <f t="shared" si="17"/>
        <v>4.5396071659999997</v>
      </c>
      <c r="T58">
        <f t="shared" si="18"/>
        <v>4.6683420570000003</v>
      </c>
      <c r="U58">
        <f t="shared" si="19"/>
        <v>4.484102493</v>
      </c>
      <c r="V58">
        <f t="shared" si="20"/>
        <v>4.3366280379999997</v>
      </c>
      <c r="W58">
        <f t="shared" si="21"/>
        <v>4.5554676020000002</v>
      </c>
      <c r="X58">
        <f t="shared" si="22"/>
        <v>4.6939978199999999</v>
      </c>
      <c r="Y58">
        <f t="shared" si="23"/>
        <v>4.968342057000001</v>
      </c>
      <c r="Z58">
        <f t="shared" si="24"/>
        <v>4.9227327110000001</v>
      </c>
    </row>
    <row r="59" spans="1:26" x14ac:dyDescent="0.3">
      <c r="A59">
        <v>1453.0347300000001</v>
      </c>
      <c r="B59">
        <f t="shared" si="0"/>
        <v>8.4100548509999999</v>
      </c>
      <c r="C59">
        <f t="shared" si="1"/>
        <v>7.5381513780000002</v>
      </c>
      <c r="D59">
        <f t="shared" si="2"/>
        <v>7.7647166480000003</v>
      </c>
      <c r="E59">
        <f t="shared" si="3"/>
        <v>7.8495027559999988</v>
      </c>
      <c r="F59">
        <f t="shared" si="4"/>
        <v>6.9792305400000005</v>
      </c>
      <c r="G59">
        <f t="shared" si="5"/>
        <v>6.7424131749999994</v>
      </c>
      <c r="H59">
        <f t="shared" si="6"/>
        <v>6.6495027559999995</v>
      </c>
      <c r="I59">
        <f t="shared" si="7"/>
        <v>5.8673444319999994</v>
      </c>
      <c r="J59">
        <f t="shared" si="8"/>
        <v>6.0056819179999996</v>
      </c>
      <c r="K59">
        <f t="shared" si="9"/>
        <v>5.6924131749999987</v>
      </c>
      <c r="L59">
        <f t="shared" si="10"/>
        <v>5.4263027559999992</v>
      </c>
      <c r="M59">
        <f t="shared" si="11"/>
        <v>5.3612888639999987</v>
      </c>
      <c r="N59">
        <f t="shared" si="12"/>
        <v>5.3389853910000005</v>
      </c>
      <c r="O59">
        <f t="shared" si="13"/>
        <v>4.9834923369999995</v>
      </c>
      <c r="P59">
        <f t="shared" si="14"/>
        <v>4.9055958099999994</v>
      </c>
      <c r="Q59">
        <f t="shared" si="15"/>
        <v>4.7743097019999992</v>
      </c>
      <c r="R59">
        <f t="shared" si="16"/>
        <v>4.5484062290000002</v>
      </c>
      <c r="S59">
        <f t="shared" si="17"/>
        <v>4.5204097019999994</v>
      </c>
      <c r="T59">
        <f t="shared" si="18"/>
        <v>4.6484062289999999</v>
      </c>
      <c r="U59">
        <f t="shared" si="19"/>
        <v>4.4671201209999998</v>
      </c>
      <c r="V59">
        <f t="shared" si="20"/>
        <v>4.3233374859999998</v>
      </c>
      <c r="W59">
        <f t="shared" si="21"/>
        <v>4.5392235939999992</v>
      </c>
      <c r="X59">
        <f t="shared" si="22"/>
        <v>4.6792305399999998</v>
      </c>
      <c r="Y59">
        <f t="shared" si="23"/>
        <v>4.9484062290000006</v>
      </c>
      <c r="Z59">
        <f t="shared" si="24"/>
        <v>4.9072270669999991</v>
      </c>
    </row>
    <row r="60" spans="1:26" x14ac:dyDescent="0.3">
      <c r="A60">
        <v>1460.41949</v>
      </c>
      <c r="B60">
        <f t="shared" si="0"/>
        <v>8.4004546629999997</v>
      </c>
      <c r="C60">
        <f t="shared" si="1"/>
        <v>7.5278127139999995</v>
      </c>
      <c r="D60">
        <f t="shared" si="2"/>
        <v>7.7469932240000006</v>
      </c>
      <c r="E60">
        <f t="shared" si="3"/>
        <v>7.8288254279999991</v>
      </c>
      <c r="F60">
        <f t="shared" si="4"/>
        <v>6.9644610200000008</v>
      </c>
      <c r="G60">
        <f t="shared" si="5"/>
        <v>6.7239512750000001</v>
      </c>
      <c r="H60">
        <f t="shared" si="6"/>
        <v>6.6288254279999999</v>
      </c>
      <c r="I60">
        <f t="shared" si="7"/>
        <v>5.8555288159999996</v>
      </c>
      <c r="J60">
        <f t="shared" si="8"/>
        <v>5.980573734</v>
      </c>
      <c r="K60">
        <f t="shared" si="9"/>
        <v>5.6739512749999994</v>
      </c>
      <c r="L60">
        <f t="shared" si="10"/>
        <v>5.4056254279999996</v>
      </c>
      <c r="M60">
        <f t="shared" si="11"/>
        <v>5.3376576319999991</v>
      </c>
      <c r="N60">
        <f t="shared" si="12"/>
        <v>5.3146156830000004</v>
      </c>
      <c r="O60">
        <f t="shared" si="13"/>
        <v>4.9605995810000003</v>
      </c>
      <c r="P60">
        <f t="shared" si="14"/>
        <v>4.8834415299999998</v>
      </c>
      <c r="Q60">
        <f t="shared" si="15"/>
        <v>4.7551093259999995</v>
      </c>
      <c r="R60">
        <f t="shared" si="16"/>
        <v>4.5284673770000001</v>
      </c>
      <c r="S60">
        <f t="shared" si="17"/>
        <v>4.5012093259999997</v>
      </c>
      <c r="T60">
        <f t="shared" si="18"/>
        <v>4.6284673769999998</v>
      </c>
      <c r="U60">
        <f t="shared" si="19"/>
        <v>4.4501351729999996</v>
      </c>
      <c r="V60">
        <f t="shared" si="20"/>
        <v>4.3100449179999991</v>
      </c>
      <c r="W60">
        <f t="shared" si="21"/>
        <v>4.5229771220000003</v>
      </c>
      <c r="X60">
        <f t="shared" si="22"/>
        <v>4.6644610200000001</v>
      </c>
      <c r="Y60">
        <f t="shared" si="23"/>
        <v>4.9284673770000005</v>
      </c>
      <c r="Z60">
        <f t="shared" si="24"/>
        <v>4.8917190709999998</v>
      </c>
    </row>
    <row r="61" spans="1:26" x14ac:dyDescent="0.3">
      <c r="A61">
        <v>1467.80537</v>
      </c>
      <c r="B61">
        <f t="shared" si="0"/>
        <v>8.3908530189999997</v>
      </c>
      <c r="C61">
        <f t="shared" si="1"/>
        <v>7.5174724820000005</v>
      </c>
      <c r="D61">
        <f t="shared" si="2"/>
        <v>7.7292671120000005</v>
      </c>
      <c r="E61">
        <f t="shared" si="3"/>
        <v>7.8081449639999994</v>
      </c>
      <c r="F61">
        <f t="shared" si="4"/>
        <v>6.9496892600000013</v>
      </c>
      <c r="G61">
        <f t="shared" si="5"/>
        <v>6.7054865750000001</v>
      </c>
      <c r="H61">
        <f t="shared" si="6"/>
        <v>6.6081449640000001</v>
      </c>
      <c r="I61">
        <f t="shared" si="7"/>
        <v>5.843711407999999</v>
      </c>
      <c r="J61">
        <f t="shared" si="8"/>
        <v>5.9554617419999998</v>
      </c>
      <c r="K61">
        <f t="shared" si="9"/>
        <v>5.6554865749999994</v>
      </c>
      <c r="L61">
        <f t="shared" si="10"/>
        <v>5.3849449639999998</v>
      </c>
      <c r="M61">
        <f t="shared" si="11"/>
        <v>5.3140228159999987</v>
      </c>
      <c r="N61">
        <f t="shared" si="12"/>
        <v>5.2902422790000001</v>
      </c>
      <c r="O61">
        <f t="shared" si="13"/>
        <v>4.9377033529999999</v>
      </c>
      <c r="P61">
        <f t="shared" si="14"/>
        <v>4.8612838899999993</v>
      </c>
      <c r="Q61">
        <f t="shared" si="15"/>
        <v>4.7359060379999995</v>
      </c>
      <c r="R61">
        <f t="shared" si="16"/>
        <v>4.5085255010000003</v>
      </c>
      <c r="S61">
        <f t="shared" si="17"/>
        <v>4.4820060379999997</v>
      </c>
      <c r="T61">
        <f t="shared" si="18"/>
        <v>4.6085255009999999</v>
      </c>
      <c r="U61">
        <f t="shared" si="19"/>
        <v>4.4331476490000004</v>
      </c>
      <c r="V61">
        <f t="shared" si="20"/>
        <v>4.2967503339999995</v>
      </c>
      <c r="W61">
        <f t="shared" si="21"/>
        <v>4.5067281860000001</v>
      </c>
      <c r="X61">
        <f t="shared" si="22"/>
        <v>4.6496892600000006</v>
      </c>
      <c r="Y61">
        <f t="shared" si="23"/>
        <v>4.9085255010000006</v>
      </c>
      <c r="Z61">
        <f t="shared" si="24"/>
        <v>4.8762087229999995</v>
      </c>
    </row>
    <row r="62" spans="1:26" x14ac:dyDescent="0.3">
      <c r="A62">
        <v>1475.19237</v>
      </c>
      <c r="B62">
        <f t="shared" si="0"/>
        <v>8.381249919</v>
      </c>
      <c r="C62">
        <f t="shared" si="1"/>
        <v>7.5071306819999997</v>
      </c>
      <c r="D62">
        <f t="shared" si="2"/>
        <v>7.7115383120000009</v>
      </c>
      <c r="E62">
        <f t="shared" si="3"/>
        <v>7.7874613639999994</v>
      </c>
      <c r="F62">
        <f t="shared" si="4"/>
        <v>6.9349152600000004</v>
      </c>
      <c r="G62">
        <f t="shared" si="5"/>
        <v>6.6870190750000003</v>
      </c>
      <c r="H62">
        <f t="shared" si="6"/>
        <v>6.5874613640000002</v>
      </c>
      <c r="I62">
        <f t="shared" si="7"/>
        <v>5.8318922079999993</v>
      </c>
      <c r="J62">
        <f t="shared" si="8"/>
        <v>5.9303459419999998</v>
      </c>
      <c r="K62">
        <f t="shared" si="9"/>
        <v>5.6370190749999995</v>
      </c>
      <c r="L62">
        <f t="shared" si="10"/>
        <v>5.3642613639999999</v>
      </c>
      <c r="M62">
        <f t="shared" si="11"/>
        <v>5.2903844159999993</v>
      </c>
      <c r="N62">
        <f t="shared" si="12"/>
        <v>5.2658651790000004</v>
      </c>
      <c r="O62">
        <f t="shared" si="13"/>
        <v>4.9148036529999999</v>
      </c>
      <c r="P62">
        <f t="shared" si="14"/>
        <v>4.8391228899999996</v>
      </c>
      <c r="Q62">
        <f t="shared" si="15"/>
        <v>4.7166998379999994</v>
      </c>
      <c r="R62">
        <f t="shared" si="16"/>
        <v>4.4885806010000007</v>
      </c>
      <c r="S62">
        <f t="shared" si="17"/>
        <v>4.4627998379999996</v>
      </c>
      <c r="T62">
        <f t="shared" si="18"/>
        <v>4.5885806010000003</v>
      </c>
      <c r="U62">
        <f t="shared" si="19"/>
        <v>4.4161575490000002</v>
      </c>
      <c r="V62">
        <f t="shared" si="20"/>
        <v>4.2834537340000001</v>
      </c>
      <c r="W62">
        <f t="shared" si="21"/>
        <v>4.4904767860000003</v>
      </c>
      <c r="X62">
        <f t="shared" si="22"/>
        <v>4.6349152599999996</v>
      </c>
      <c r="Y62">
        <f t="shared" si="23"/>
        <v>4.888580601000001</v>
      </c>
      <c r="Z62">
        <f t="shared" si="24"/>
        <v>4.860696023</v>
      </c>
    </row>
    <row r="63" spans="1:26" x14ac:dyDescent="0.3">
      <c r="A63">
        <v>1482.5804900000001</v>
      </c>
      <c r="B63">
        <f t="shared" si="0"/>
        <v>8.371645362999999</v>
      </c>
      <c r="C63">
        <f t="shared" si="1"/>
        <v>7.4967873140000005</v>
      </c>
      <c r="D63">
        <f t="shared" si="2"/>
        <v>7.693806824000001</v>
      </c>
      <c r="E63">
        <f t="shared" si="3"/>
        <v>7.7667746279999994</v>
      </c>
      <c r="F63">
        <f t="shared" si="4"/>
        <v>6.9201390200000006</v>
      </c>
      <c r="G63">
        <f t="shared" si="5"/>
        <v>6.6685487749999997</v>
      </c>
      <c r="H63">
        <f t="shared" si="6"/>
        <v>6.5667746280000001</v>
      </c>
      <c r="I63">
        <f t="shared" si="7"/>
        <v>5.8200712159999997</v>
      </c>
      <c r="J63">
        <f t="shared" si="8"/>
        <v>5.905226334</v>
      </c>
      <c r="K63">
        <f t="shared" si="9"/>
        <v>5.6185487749999989</v>
      </c>
      <c r="L63">
        <f t="shared" si="10"/>
        <v>5.3435746279999998</v>
      </c>
      <c r="M63">
        <f t="shared" si="11"/>
        <v>5.2667424319999991</v>
      </c>
      <c r="N63">
        <f t="shared" si="12"/>
        <v>5.2414843830000004</v>
      </c>
      <c r="O63">
        <f t="shared" si="13"/>
        <v>4.8919004809999995</v>
      </c>
      <c r="P63">
        <f t="shared" si="14"/>
        <v>4.8169585299999991</v>
      </c>
      <c r="Q63">
        <f t="shared" si="15"/>
        <v>4.697490725999999</v>
      </c>
      <c r="R63">
        <f t="shared" si="16"/>
        <v>4.4686326770000004</v>
      </c>
      <c r="S63">
        <f t="shared" si="17"/>
        <v>4.4435907259999992</v>
      </c>
      <c r="T63">
        <f t="shared" si="18"/>
        <v>4.5686326770000001</v>
      </c>
      <c r="U63">
        <f t="shared" si="19"/>
        <v>4.3991648730000001</v>
      </c>
      <c r="V63">
        <f t="shared" si="20"/>
        <v>4.2701551179999999</v>
      </c>
      <c r="W63">
        <f t="shared" si="21"/>
        <v>4.4742229219999992</v>
      </c>
      <c r="X63">
        <f t="shared" si="22"/>
        <v>4.6201390199999999</v>
      </c>
      <c r="Y63">
        <f t="shared" si="23"/>
        <v>4.8686326770000008</v>
      </c>
      <c r="Z63">
        <f t="shared" si="24"/>
        <v>4.8451809709999996</v>
      </c>
    </row>
    <row r="64" spans="1:26" x14ac:dyDescent="0.3">
      <c r="A64">
        <v>1489.96973</v>
      </c>
      <c r="B64">
        <f t="shared" si="0"/>
        <v>8.362039351</v>
      </c>
      <c r="C64">
        <f t="shared" si="1"/>
        <v>7.4864423779999996</v>
      </c>
      <c r="D64">
        <f t="shared" si="2"/>
        <v>7.6760726480000008</v>
      </c>
      <c r="E64">
        <f t="shared" si="3"/>
        <v>7.7460847559999992</v>
      </c>
      <c r="F64">
        <f t="shared" si="4"/>
        <v>6.9053605400000002</v>
      </c>
      <c r="G64">
        <f t="shared" si="5"/>
        <v>6.6500756750000001</v>
      </c>
      <c r="H64">
        <f t="shared" si="6"/>
        <v>6.5460847559999999</v>
      </c>
      <c r="I64">
        <f t="shared" si="7"/>
        <v>5.8082484319999992</v>
      </c>
      <c r="J64">
        <f t="shared" si="8"/>
        <v>5.8801029179999995</v>
      </c>
      <c r="K64">
        <f t="shared" si="9"/>
        <v>5.6000756749999994</v>
      </c>
      <c r="L64">
        <f t="shared" si="10"/>
        <v>5.3228847559999997</v>
      </c>
      <c r="M64">
        <f t="shared" si="11"/>
        <v>5.2430968639999991</v>
      </c>
      <c r="N64">
        <f t="shared" si="12"/>
        <v>5.2170998910000002</v>
      </c>
      <c r="O64">
        <f t="shared" si="13"/>
        <v>4.8689938369999997</v>
      </c>
      <c r="P64">
        <f t="shared" si="14"/>
        <v>4.7947908099999994</v>
      </c>
      <c r="Q64">
        <f t="shared" si="15"/>
        <v>4.6782787019999992</v>
      </c>
      <c r="R64">
        <f t="shared" si="16"/>
        <v>4.4486817290000005</v>
      </c>
      <c r="S64">
        <f t="shared" si="17"/>
        <v>4.4243787019999994</v>
      </c>
      <c r="T64">
        <f t="shared" si="18"/>
        <v>4.5486817290000001</v>
      </c>
      <c r="U64">
        <f t="shared" si="19"/>
        <v>4.3821696210000001</v>
      </c>
      <c r="V64">
        <f t="shared" si="20"/>
        <v>4.2568544859999999</v>
      </c>
      <c r="W64">
        <f t="shared" si="21"/>
        <v>4.4579665940000002</v>
      </c>
      <c r="X64">
        <f t="shared" si="22"/>
        <v>4.6053605399999995</v>
      </c>
      <c r="Y64">
        <f t="shared" si="23"/>
        <v>4.8486817290000008</v>
      </c>
      <c r="Z64">
        <f t="shared" si="24"/>
        <v>4.8296635669999999</v>
      </c>
    </row>
    <row r="65" spans="1:26" x14ac:dyDescent="0.3">
      <c r="A65">
        <v>1497.3600899999999</v>
      </c>
      <c r="B65">
        <f t="shared" si="0"/>
        <v>8.3524318829999995</v>
      </c>
      <c r="C65">
        <f t="shared" si="1"/>
        <v>7.4760958740000003</v>
      </c>
      <c r="D65">
        <f t="shared" si="2"/>
        <v>7.658335784000001</v>
      </c>
      <c r="E65">
        <f t="shared" si="3"/>
        <v>7.7253917479999998</v>
      </c>
      <c r="F65">
        <f t="shared" si="4"/>
        <v>6.890579820000001</v>
      </c>
      <c r="G65">
        <f t="shared" si="5"/>
        <v>6.6315997749999998</v>
      </c>
      <c r="H65">
        <f t="shared" si="6"/>
        <v>6.5253917480000005</v>
      </c>
      <c r="I65">
        <f t="shared" si="7"/>
        <v>5.7964238559999997</v>
      </c>
      <c r="J65">
        <f t="shared" si="8"/>
        <v>5.8549756940000002</v>
      </c>
      <c r="K65">
        <f t="shared" si="9"/>
        <v>5.581599774999999</v>
      </c>
      <c r="L65">
        <f t="shared" si="10"/>
        <v>5.3021917480000003</v>
      </c>
      <c r="M65">
        <f t="shared" si="11"/>
        <v>5.2194477119999991</v>
      </c>
      <c r="N65">
        <f t="shared" si="12"/>
        <v>5.1927117030000005</v>
      </c>
      <c r="O65">
        <f t="shared" si="13"/>
        <v>4.8460837210000003</v>
      </c>
      <c r="P65">
        <f t="shared" si="14"/>
        <v>4.7726197299999997</v>
      </c>
      <c r="Q65">
        <f t="shared" si="15"/>
        <v>4.6590637659999992</v>
      </c>
      <c r="R65">
        <f t="shared" si="16"/>
        <v>4.4287277570000008</v>
      </c>
      <c r="S65">
        <f t="shared" si="17"/>
        <v>4.4051637659999994</v>
      </c>
      <c r="T65">
        <f t="shared" si="18"/>
        <v>4.5287277570000004</v>
      </c>
      <c r="U65">
        <f t="shared" si="19"/>
        <v>4.365171793</v>
      </c>
      <c r="V65">
        <f t="shared" si="20"/>
        <v>4.2435518380000001</v>
      </c>
      <c r="W65">
        <f t="shared" si="21"/>
        <v>4.4417078019999998</v>
      </c>
      <c r="X65">
        <f t="shared" si="22"/>
        <v>4.5905798200000003</v>
      </c>
      <c r="Y65">
        <f t="shared" si="23"/>
        <v>4.8287277570000011</v>
      </c>
      <c r="Z65">
        <f t="shared" si="24"/>
        <v>4.8141438110000001</v>
      </c>
    </row>
    <row r="66" spans="1:26" x14ac:dyDescent="0.3">
      <c r="A66">
        <v>1504.7515699999999</v>
      </c>
      <c r="B66">
        <f t="shared" si="0"/>
        <v>8.3428229589999994</v>
      </c>
      <c r="C66">
        <f t="shared" si="1"/>
        <v>7.4657478020000001</v>
      </c>
      <c r="D66">
        <f t="shared" si="2"/>
        <v>7.6405962320000018</v>
      </c>
      <c r="E66">
        <f t="shared" si="3"/>
        <v>7.7046956039999994</v>
      </c>
      <c r="F66">
        <f t="shared" si="4"/>
        <v>6.8757968600000012</v>
      </c>
      <c r="G66">
        <f t="shared" si="5"/>
        <v>6.6131210750000005</v>
      </c>
      <c r="H66">
        <f t="shared" si="6"/>
        <v>6.5046956040000001</v>
      </c>
      <c r="I66">
        <f t="shared" si="7"/>
        <v>5.7845974879999993</v>
      </c>
      <c r="J66">
        <f t="shared" si="8"/>
        <v>5.8298446620000002</v>
      </c>
      <c r="K66">
        <f t="shared" si="9"/>
        <v>5.5631210749999997</v>
      </c>
      <c r="L66">
        <f t="shared" si="10"/>
        <v>5.2814956039999998</v>
      </c>
      <c r="M66">
        <f t="shared" si="11"/>
        <v>5.1957949759999993</v>
      </c>
      <c r="N66">
        <f t="shared" si="12"/>
        <v>5.1683198190000006</v>
      </c>
      <c r="O66">
        <f t="shared" si="13"/>
        <v>4.8231701330000005</v>
      </c>
      <c r="P66">
        <f t="shared" si="14"/>
        <v>4.75044529</v>
      </c>
      <c r="Q66">
        <f t="shared" si="15"/>
        <v>4.6398459179999998</v>
      </c>
      <c r="R66">
        <f t="shared" si="16"/>
        <v>4.4087707610000004</v>
      </c>
      <c r="S66">
        <f t="shared" si="17"/>
        <v>4.385945918</v>
      </c>
      <c r="T66">
        <f t="shared" si="18"/>
        <v>4.5087707610000001</v>
      </c>
      <c r="U66">
        <f t="shared" si="19"/>
        <v>4.348171389</v>
      </c>
      <c r="V66">
        <f t="shared" si="20"/>
        <v>4.2302471740000005</v>
      </c>
      <c r="W66">
        <f t="shared" si="21"/>
        <v>4.4254465459999999</v>
      </c>
      <c r="X66">
        <f t="shared" si="22"/>
        <v>4.5757968600000005</v>
      </c>
      <c r="Y66">
        <f t="shared" si="23"/>
        <v>4.8087707610000008</v>
      </c>
      <c r="Z66">
        <f t="shared" si="24"/>
        <v>4.7986217030000002</v>
      </c>
    </row>
    <row r="67" spans="1:26" x14ac:dyDescent="0.3">
      <c r="A67">
        <v>1512.14417</v>
      </c>
      <c r="B67">
        <f t="shared" ref="B67:B130" si="25">-0.0013*A67+10.299</f>
        <v>8.3332125789999996</v>
      </c>
      <c r="C67">
        <f t="shared" ref="C67:C130" si="26">-0.0014*A67+9.5724</f>
        <v>7.4553981619999998</v>
      </c>
      <c r="D67">
        <f t="shared" ref="D67:D130" si="27">-0.0024*A67+11.252</f>
        <v>7.6228539920000014</v>
      </c>
      <c r="E67">
        <f t="shared" ref="E67:E130" si="28">-0.0028*A67+11.918</f>
        <v>7.6839963239999989</v>
      </c>
      <c r="F67">
        <f t="shared" ref="F67:F130" si="29">-0.002*A67+9.8853</f>
        <v>6.8610116600000008</v>
      </c>
      <c r="G67">
        <f t="shared" ref="G67:G130" si="30">-0.0025*A67+10.375</f>
        <v>6.5946395750000004</v>
      </c>
      <c r="H67">
        <f t="shared" ref="H67:H130" si="31">-0.0028*A67+10.718</f>
        <v>6.4839963239999996</v>
      </c>
      <c r="I67">
        <f t="shared" ref="I67:I130" si="32">-0.0016*A67+8.1922</f>
        <v>5.772769327999999</v>
      </c>
      <c r="J67">
        <f t="shared" ref="J67:J130" si="33">-0.0034*A67+10.946</f>
        <v>5.8047098219999995</v>
      </c>
      <c r="K67">
        <f t="shared" ref="K67:K130" si="34">-0.0025*A67+9.325</f>
        <v>5.5446395749999997</v>
      </c>
      <c r="L67">
        <f t="shared" ref="L67:L130" si="35">-0.0028*A67+9.4948</f>
        <v>5.2607963239999993</v>
      </c>
      <c r="M67">
        <f t="shared" ref="M67:M130" si="36">-0.0032*A67+10.011</f>
        <v>5.1721386559999987</v>
      </c>
      <c r="N67">
        <f t="shared" ref="N67:N130" si="37">-0.0033*A67+10.134</f>
        <v>5.1439242390000004</v>
      </c>
      <c r="O67">
        <f t="shared" ref="O67:O130" si="38">-0.0031*A67+9.4879</f>
        <v>4.8002530729999995</v>
      </c>
      <c r="P67">
        <f t="shared" ref="P67:P130" si="39">-0.003*A67+9.2647</f>
        <v>4.7282674899999995</v>
      </c>
      <c r="Q67">
        <f t="shared" ref="Q67:Q130" si="40">-0.0026*A67+8.5522</f>
        <v>4.6206251579999993</v>
      </c>
      <c r="R67">
        <f t="shared" ref="R67:R130" si="41">-0.0027*A67+8.4716</f>
        <v>4.3888107410000003</v>
      </c>
      <c r="S67">
        <f t="shared" ref="S67:S130" si="42">-0.0026*A67+8.2983</f>
        <v>4.3667251579999995</v>
      </c>
      <c r="T67">
        <f t="shared" ref="T67:T130" si="43">-0.0027*A67+8.5716</f>
        <v>4.488810741</v>
      </c>
      <c r="U67">
        <f t="shared" ref="U67:U130" si="44">-0.0023*A67+7.8091</f>
        <v>4.331168409</v>
      </c>
      <c r="V67">
        <f t="shared" ref="V67:V130" si="45">-0.0018*A67+6.9388</f>
        <v>4.2169404939999993</v>
      </c>
      <c r="W67">
        <f t="shared" ref="W67:W130" si="46">-0.0022*A67+7.7359</f>
        <v>4.4091828260000003</v>
      </c>
      <c r="X67">
        <f t="shared" ref="X67:X130" si="47">-0.002*A67+7.5853</f>
        <v>4.5610116600000001</v>
      </c>
      <c r="Y67">
        <f t="shared" ref="Y67:Y130" si="48">-0.0027*A67+8.8716</f>
        <v>4.7888107410000007</v>
      </c>
      <c r="Z67">
        <f t="shared" ref="Z67:Z130" si="49">-0.0021*A67+7.9586</f>
        <v>4.7830972430000003</v>
      </c>
    </row>
    <row r="68" spans="1:26" x14ac:dyDescent="0.3">
      <c r="A68">
        <v>1519.5379</v>
      </c>
      <c r="B68">
        <f t="shared" si="25"/>
        <v>8.323600729999999</v>
      </c>
      <c r="C68">
        <f t="shared" si="26"/>
        <v>7.4450469400000001</v>
      </c>
      <c r="D68">
        <f t="shared" si="27"/>
        <v>7.6051090400000003</v>
      </c>
      <c r="E68">
        <f t="shared" si="28"/>
        <v>7.6632938799999994</v>
      </c>
      <c r="F68">
        <f t="shared" si="29"/>
        <v>6.8462242000000009</v>
      </c>
      <c r="G68">
        <f t="shared" si="30"/>
        <v>6.5761552499999993</v>
      </c>
      <c r="H68">
        <f t="shared" si="31"/>
        <v>6.4632938800000002</v>
      </c>
      <c r="I68">
        <f t="shared" si="32"/>
        <v>5.7609393600000001</v>
      </c>
      <c r="J68">
        <f t="shared" si="33"/>
        <v>5.7795711399999998</v>
      </c>
      <c r="K68">
        <f t="shared" si="34"/>
        <v>5.5261552499999986</v>
      </c>
      <c r="L68">
        <f t="shared" si="35"/>
        <v>5.2400938799999999</v>
      </c>
      <c r="M68">
        <f t="shared" si="36"/>
        <v>5.1484787199999991</v>
      </c>
      <c r="N68">
        <f t="shared" si="37"/>
        <v>5.1195249299999999</v>
      </c>
      <c r="O68">
        <f t="shared" si="38"/>
        <v>4.7773325099999999</v>
      </c>
      <c r="P68">
        <f t="shared" si="39"/>
        <v>4.7060862999999991</v>
      </c>
      <c r="Q68">
        <f t="shared" si="40"/>
        <v>4.6014014599999991</v>
      </c>
      <c r="R68">
        <f t="shared" si="41"/>
        <v>4.3688476700000001</v>
      </c>
      <c r="S68">
        <f t="shared" si="42"/>
        <v>4.3475014599999993</v>
      </c>
      <c r="T68">
        <f t="shared" si="43"/>
        <v>4.4688476699999997</v>
      </c>
      <c r="U68">
        <f t="shared" si="44"/>
        <v>4.3141628299999999</v>
      </c>
      <c r="V68">
        <f t="shared" si="45"/>
        <v>4.2036317800000003</v>
      </c>
      <c r="W68">
        <f t="shared" si="46"/>
        <v>4.3929166199999994</v>
      </c>
      <c r="X68">
        <f t="shared" si="47"/>
        <v>4.5462242000000002</v>
      </c>
      <c r="Y68">
        <f t="shared" si="48"/>
        <v>4.7688476700000004</v>
      </c>
      <c r="Z68">
        <f t="shared" si="49"/>
        <v>4.7675704099999994</v>
      </c>
    </row>
    <row r="69" spans="1:26" x14ac:dyDescent="0.3">
      <c r="A69">
        <v>1526.93274</v>
      </c>
      <c r="B69">
        <f t="shared" si="25"/>
        <v>8.3139874379999998</v>
      </c>
      <c r="C69">
        <f t="shared" si="26"/>
        <v>7.4346941639999997</v>
      </c>
      <c r="D69">
        <f t="shared" si="27"/>
        <v>7.5873614240000009</v>
      </c>
      <c r="E69">
        <f t="shared" si="28"/>
        <v>7.6425883279999995</v>
      </c>
      <c r="F69">
        <f t="shared" si="29"/>
        <v>6.8314345200000011</v>
      </c>
      <c r="G69">
        <f t="shared" si="30"/>
        <v>6.5576681499999996</v>
      </c>
      <c r="H69">
        <f t="shared" si="31"/>
        <v>6.4425883280000003</v>
      </c>
      <c r="I69">
        <f t="shared" si="32"/>
        <v>5.7491076159999999</v>
      </c>
      <c r="J69">
        <f t="shared" si="33"/>
        <v>5.7544286840000005</v>
      </c>
      <c r="K69">
        <f t="shared" si="34"/>
        <v>5.5076681499999989</v>
      </c>
      <c r="L69">
        <f t="shared" si="35"/>
        <v>5.219388328</v>
      </c>
      <c r="M69">
        <f t="shared" si="36"/>
        <v>5.1248152319999987</v>
      </c>
      <c r="N69">
        <f t="shared" si="37"/>
        <v>5.0951219580000009</v>
      </c>
      <c r="O69">
        <f t="shared" si="38"/>
        <v>4.7544085059999999</v>
      </c>
      <c r="P69">
        <f t="shared" si="39"/>
        <v>4.6839017799999993</v>
      </c>
      <c r="Q69">
        <f t="shared" si="40"/>
        <v>4.5821748759999998</v>
      </c>
      <c r="R69">
        <f t="shared" si="41"/>
        <v>4.3488816020000005</v>
      </c>
      <c r="S69">
        <f t="shared" si="42"/>
        <v>4.328274876</v>
      </c>
      <c r="T69">
        <f t="shared" si="43"/>
        <v>4.4488816020000002</v>
      </c>
      <c r="U69">
        <f t="shared" si="44"/>
        <v>4.2971546979999999</v>
      </c>
      <c r="V69">
        <f t="shared" si="45"/>
        <v>4.1903210679999994</v>
      </c>
      <c r="W69">
        <f t="shared" si="46"/>
        <v>4.3766479719999998</v>
      </c>
      <c r="X69">
        <f t="shared" si="47"/>
        <v>4.5314345200000004</v>
      </c>
      <c r="Y69">
        <f t="shared" si="48"/>
        <v>4.7488816020000009</v>
      </c>
      <c r="Z69">
        <f t="shared" si="49"/>
        <v>4.7520412460000001</v>
      </c>
    </row>
    <row r="70" spans="1:26" x14ac:dyDescent="0.3">
      <c r="A70">
        <v>1534.3287</v>
      </c>
      <c r="B70">
        <f t="shared" si="25"/>
        <v>8.3043726899999992</v>
      </c>
      <c r="C70">
        <f t="shared" si="26"/>
        <v>7.4243398200000001</v>
      </c>
      <c r="D70">
        <f t="shared" si="27"/>
        <v>7.5696111200000011</v>
      </c>
      <c r="E70">
        <f t="shared" si="28"/>
        <v>7.6218796399999995</v>
      </c>
      <c r="F70">
        <f t="shared" si="29"/>
        <v>6.8166426000000007</v>
      </c>
      <c r="G70">
        <f t="shared" si="30"/>
        <v>6.53917825</v>
      </c>
      <c r="H70">
        <f t="shared" si="31"/>
        <v>6.4218796400000002</v>
      </c>
      <c r="I70">
        <f t="shared" si="32"/>
        <v>5.7372740799999997</v>
      </c>
      <c r="J70">
        <f t="shared" si="33"/>
        <v>5.7292824199999997</v>
      </c>
      <c r="K70">
        <f t="shared" si="34"/>
        <v>5.4891782499999993</v>
      </c>
      <c r="L70">
        <f t="shared" si="35"/>
        <v>5.1986796399999999</v>
      </c>
      <c r="M70">
        <f t="shared" si="36"/>
        <v>5.1011481599999993</v>
      </c>
      <c r="N70">
        <f t="shared" si="37"/>
        <v>5.0707152899999999</v>
      </c>
      <c r="O70">
        <f t="shared" si="38"/>
        <v>4.7314810299999994</v>
      </c>
      <c r="P70">
        <f t="shared" si="39"/>
        <v>4.6617138999999996</v>
      </c>
      <c r="Q70">
        <f t="shared" si="40"/>
        <v>4.5629453799999986</v>
      </c>
      <c r="R70">
        <f t="shared" si="41"/>
        <v>4.3289125100000003</v>
      </c>
      <c r="S70">
        <f t="shared" si="42"/>
        <v>4.3090453799999988</v>
      </c>
      <c r="T70">
        <f t="shared" si="43"/>
        <v>4.42891251</v>
      </c>
      <c r="U70">
        <f t="shared" si="44"/>
        <v>4.28014399</v>
      </c>
      <c r="V70">
        <f t="shared" si="45"/>
        <v>4.1770083399999995</v>
      </c>
      <c r="W70">
        <f t="shared" si="46"/>
        <v>4.3603768599999997</v>
      </c>
      <c r="X70">
        <f t="shared" si="47"/>
        <v>4.5166426</v>
      </c>
      <c r="Y70">
        <f t="shared" si="48"/>
        <v>4.7289125100000007</v>
      </c>
      <c r="Z70">
        <f t="shared" si="49"/>
        <v>4.7365097299999999</v>
      </c>
    </row>
    <row r="71" spans="1:26" x14ac:dyDescent="0.3">
      <c r="A71">
        <v>1541.72579</v>
      </c>
      <c r="B71">
        <f t="shared" si="25"/>
        <v>8.2947564729999996</v>
      </c>
      <c r="C71">
        <f t="shared" si="26"/>
        <v>7.4139838940000002</v>
      </c>
      <c r="D71">
        <f t="shared" si="27"/>
        <v>7.5518581040000008</v>
      </c>
      <c r="E71">
        <f t="shared" si="28"/>
        <v>7.6011677879999997</v>
      </c>
      <c r="F71">
        <f t="shared" si="29"/>
        <v>6.8018484200000007</v>
      </c>
      <c r="G71">
        <f t="shared" si="30"/>
        <v>6.5206855250000002</v>
      </c>
      <c r="H71">
        <f t="shared" si="31"/>
        <v>6.4011677880000004</v>
      </c>
      <c r="I71">
        <f t="shared" si="32"/>
        <v>5.7254387359999992</v>
      </c>
      <c r="J71">
        <f t="shared" si="33"/>
        <v>5.7041323139999998</v>
      </c>
      <c r="K71">
        <f t="shared" si="34"/>
        <v>5.4706855249999995</v>
      </c>
      <c r="L71">
        <f t="shared" si="35"/>
        <v>5.1779677880000001</v>
      </c>
      <c r="M71">
        <f t="shared" si="36"/>
        <v>5.0774774719999991</v>
      </c>
      <c r="N71">
        <f t="shared" si="37"/>
        <v>5.0463048930000003</v>
      </c>
      <c r="O71">
        <f t="shared" si="38"/>
        <v>4.7085500510000005</v>
      </c>
      <c r="P71">
        <f t="shared" si="39"/>
        <v>4.6395226299999992</v>
      </c>
      <c r="Q71">
        <f t="shared" si="40"/>
        <v>4.5437129459999994</v>
      </c>
      <c r="R71">
        <f t="shared" si="41"/>
        <v>4.3089403669999999</v>
      </c>
      <c r="S71">
        <f t="shared" si="42"/>
        <v>4.2898129459999996</v>
      </c>
      <c r="T71">
        <f t="shared" si="43"/>
        <v>4.4089403669999996</v>
      </c>
      <c r="U71">
        <f t="shared" si="44"/>
        <v>4.263130683</v>
      </c>
      <c r="V71">
        <f t="shared" si="45"/>
        <v>4.1636935780000002</v>
      </c>
      <c r="W71">
        <f t="shared" si="46"/>
        <v>4.344103262</v>
      </c>
      <c r="X71">
        <f t="shared" si="47"/>
        <v>4.50184842</v>
      </c>
      <c r="Y71">
        <f t="shared" si="48"/>
        <v>4.7089403670000003</v>
      </c>
      <c r="Z71">
        <f t="shared" si="49"/>
        <v>4.7209758409999996</v>
      </c>
    </row>
    <row r="72" spans="1:26" x14ac:dyDescent="0.3">
      <c r="A72">
        <v>1549.12399</v>
      </c>
      <c r="B72">
        <f t="shared" si="25"/>
        <v>8.2851388129999997</v>
      </c>
      <c r="C72">
        <f t="shared" si="26"/>
        <v>7.4036264139999997</v>
      </c>
      <c r="D72">
        <f t="shared" si="27"/>
        <v>7.5341024240000003</v>
      </c>
      <c r="E72">
        <f t="shared" si="28"/>
        <v>7.5804528279999994</v>
      </c>
      <c r="F72">
        <f t="shared" si="29"/>
        <v>6.7870520200000009</v>
      </c>
      <c r="G72">
        <f t="shared" si="30"/>
        <v>6.502190025</v>
      </c>
      <c r="H72">
        <f t="shared" si="31"/>
        <v>6.3804528280000001</v>
      </c>
      <c r="I72">
        <f t="shared" si="32"/>
        <v>5.713601616</v>
      </c>
      <c r="J72">
        <f t="shared" si="33"/>
        <v>5.6789784340000002</v>
      </c>
      <c r="K72">
        <f t="shared" si="34"/>
        <v>5.4521900249999993</v>
      </c>
      <c r="L72">
        <f t="shared" si="35"/>
        <v>5.1572528279999998</v>
      </c>
      <c r="M72">
        <f t="shared" si="36"/>
        <v>5.053803231999999</v>
      </c>
      <c r="N72">
        <f t="shared" si="37"/>
        <v>5.0218908330000005</v>
      </c>
      <c r="O72">
        <f t="shared" si="38"/>
        <v>4.6856156310000001</v>
      </c>
      <c r="P72">
        <f t="shared" si="39"/>
        <v>4.6173280299999995</v>
      </c>
      <c r="Q72">
        <f t="shared" si="40"/>
        <v>4.5244776259999995</v>
      </c>
      <c r="R72">
        <f t="shared" si="41"/>
        <v>4.2889652270000003</v>
      </c>
      <c r="S72">
        <f t="shared" si="42"/>
        <v>4.2705776259999997</v>
      </c>
      <c r="T72">
        <f t="shared" si="43"/>
        <v>4.3889652269999999</v>
      </c>
      <c r="U72">
        <f t="shared" si="44"/>
        <v>4.2461148230000001</v>
      </c>
      <c r="V72">
        <f t="shared" si="45"/>
        <v>4.1503768179999998</v>
      </c>
      <c r="W72">
        <f t="shared" si="46"/>
        <v>4.3278272219999998</v>
      </c>
      <c r="X72">
        <f t="shared" si="47"/>
        <v>4.4870520200000001</v>
      </c>
      <c r="Y72">
        <f t="shared" si="48"/>
        <v>4.6889652270000006</v>
      </c>
      <c r="Z72">
        <f t="shared" si="49"/>
        <v>4.705439621</v>
      </c>
    </row>
    <row r="73" spans="1:26" x14ac:dyDescent="0.3">
      <c r="A73">
        <v>1556.52332</v>
      </c>
      <c r="B73">
        <f t="shared" si="25"/>
        <v>8.2755196839999989</v>
      </c>
      <c r="C73">
        <f t="shared" si="26"/>
        <v>7.3932673520000005</v>
      </c>
      <c r="D73">
        <f t="shared" si="27"/>
        <v>7.516344032000001</v>
      </c>
      <c r="E73">
        <f t="shared" si="28"/>
        <v>7.5597347039999994</v>
      </c>
      <c r="F73">
        <f t="shared" si="29"/>
        <v>6.7722533600000006</v>
      </c>
      <c r="G73">
        <f t="shared" si="30"/>
        <v>6.4836916999999996</v>
      </c>
      <c r="H73">
        <f t="shared" si="31"/>
        <v>6.3597347040000001</v>
      </c>
      <c r="I73">
        <f t="shared" si="32"/>
        <v>5.7017626879999996</v>
      </c>
      <c r="J73">
        <f t="shared" si="33"/>
        <v>5.6538207119999999</v>
      </c>
      <c r="K73">
        <f t="shared" si="34"/>
        <v>5.4336916999999989</v>
      </c>
      <c r="L73">
        <f t="shared" si="35"/>
        <v>5.1365347039999998</v>
      </c>
      <c r="M73">
        <f t="shared" si="36"/>
        <v>5.0301253759999991</v>
      </c>
      <c r="N73">
        <f t="shared" si="37"/>
        <v>4.9974730440000004</v>
      </c>
      <c r="O73">
        <f t="shared" si="38"/>
        <v>4.6626777079999995</v>
      </c>
      <c r="P73">
        <f t="shared" si="39"/>
        <v>4.595130039999999</v>
      </c>
      <c r="Q73">
        <f t="shared" si="40"/>
        <v>4.5052393679999989</v>
      </c>
      <c r="R73">
        <f t="shared" si="41"/>
        <v>4.2689870360000004</v>
      </c>
      <c r="S73">
        <f t="shared" si="42"/>
        <v>4.2513393679999991</v>
      </c>
      <c r="T73">
        <f t="shared" si="43"/>
        <v>4.368987036</v>
      </c>
      <c r="U73">
        <f t="shared" si="44"/>
        <v>4.2290963640000001</v>
      </c>
      <c r="V73">
        <f t="shared" si="45"/>
        <v>4.1370580239999999</v>
      </c>
      <c r="W73">
        <f t="shared" si="46"/>
        <v>4.3115486959999991</v>
      </c>
      <c r="X73">
        <f t="shared" si="47"/>
        <v>4.4722533599999998</v>
      </c>
      <c r="Y73">
        <f t="shared" si="48"/>
        <v>4.6689870360000008</v>
      </c>
      <c r="Z73">
        <f t="shared" si="49"/>
        <v>4.6899010279999995</v>
      </c>
    </row>
    <row r="74" spans="1:26" x14ac:dyDescent="0.3">
      <c r="A74">
        <v>1563.9237599999999</v>
      </c>
      <c r="B74">
        <f t="shared" si="25"/>
        <v>8.2658991119999996</v>
      </c>
      <c r="C74">
        <f t="shared" si="26"/>
        <v>7.3829067360000007</v>
      </c>
      <c r="D74">
        <f t="shared" si="27"/>
        <v>7.4985829760000016</v>
      </c>
      <c r="E74">
        <f t="shared" si="28"/>
        <v>7.5390134719999997</v>
      </c>
      <c r="F74">
        <f t="shared" si="29"/>
        <v>6.7574524800000013</v>
      </c>
      <c r="G74">
        <f t="shared" si="30"/>
        <v>6.4651905999999997</v>
      </c>
      <c r="H74">
        <f t="shared" si="31"/>
        <v>6.3390134720000004</v>
      </c>
      <c r="I74">
        <f t="shared" si="32"/>
        <v>5.6899219839999997</v>
      </c>
      <c r="J74">
        <f t="shared" si="33"/>
        <v>5.628659216</v>
      </c>
      <c r="K74">
        <f t="shared" si="34"/>
        <v>5.415190599999999</v>
      </c>
      <c r="L74">
        <f t="shared" si="35"/>
        <v>5.1158134720000001</v>
      </c>
      <c r="M74">
        <f t="shared" si="36"/>
        <v>5.0064439679999992</v>
      </c>
      <c r="N74">
        <f t="shared" si="37"/>
        <v>4.9730515920000009</v>
      </c>
      <c r="O74">
        <f t="shared" si="38"/>
        <v>4.6397363440000001</v>
      </c>
      <c r="P74">
        <f t="shared" si="39"/>
        <v>4.5729287199999993</v>
      </c>
      <c r="Q74">
        <f t="shared" si="40"/>
        <v>4.4859982239999994</v>
      </c>
      <c r="R74">
        <f t="shared" si="41"/>
        <v>4.2490058480000004</v>
      </c>
      <c r="S74">
        <f t="shared" si="42"/>
        <v>4.2320982239999996</v>
      </c>
      <c r="T74">
        <f t="shared" si="43"/>
        <v>4.349005848</v>
      </c>
      <c r="U74">
        <f t="shared" si="44"/>
        <v>4.2120753520000003</v>
      </c>
      <c r="V74">
        <f t="shared" si="45"/>
        <v>4.1237372319999999</v>
      </c>
      <c r="W74">
        <f t="shared" si="46"/>
        <v>4.2952677279999998</v>
      </c>
      <c r="X74">
        <f t="shared" si="47"/>
        <v>4.4574524800000006</v>
      </c>
      <c r="Y74">
        <f t="shared" si="48"/>
        <v>4.6490058480000007</v>
      </c>
      <c r="Z74">
        <f t="shared" si="49"/>
        <v>4.6743601039999998</v>
      </c>
    </row>
    <row r="75" spans="1:26" x14ac:dyDescent="0.3">
      <c r="A75">
        <v>1571.3253299999999</v>
      </c>
      <c r="B75">
        <f t="shared" si="25"/>
        <v>8.2562770709999995</v>
      </c>
      <c r="C75">
        <f t="shared" si="26"/>
        <v>7.3725445379999996</v>
      </c>
      <c r="D75">
        <f t="shared" si="27"/>
        <v>7.4808192080000016</v>
      </c>
      <c r="E75">
        <f t="shared" si="28"/>
        <v>7.5182890759999994</v>
      </c>
      <c r="F75">
        <f t="shared" si="29"/>
        <v>6.7426493400000016</v>
      </c>
      <c r="G75">
        <f t="shared" si="30"/>
        <v>6.4466866750000005</v>
      </c>
      <c r="H75">
        <f t="shared" si="31"/>
        <v>6.3182890760000001</v>
      </c>
      <c r="I75">
        <f t="shared" si="32"/>
        <v>5.6780794720000003</v>
      </c>
      <c r="J75">
        <f t="shared" si="33"/>
        <v>5.6034938780000001</v>
      </c>
      <c r="K75">
        <f t="shared" si="34"/>
        <v>5.3966866749999998</v>
      </c>
      <c r="L75">
        <f t="shared" si="35"/>
        <v>5.0950890759999998</v>
      </c>
      <c r="M75">
        <f t="shared" si="36"/>
        <v>4.9827589439999995</v>
      </c>
      <c r="N75">
        <f t="shared" si="37"/>
        <v>4.9486264110000011</v>
      </c>
      <c r="O75">
        <f t="shared" si="38"/>
        <v>4.6167914770000005</v>
      </c>
      <c r="P75">
        <f t="shared" si="39"/>
        <v>4.5507240099999997</v>
      </c>
      <c r="Q75">
        <f t="shared" si="40"/>
        <v>4.4667541419999992</v>
      </c>
      <c r="R75">
        <f t="shared" si="41"/>
        <v>4.2290216090000001</v>
      </c>
      <c r="S75">
        <f t="shared" si="42"/>
        <v>4.2128541419999994</v>
      </c>
      <c r="T75">
        <f t="shared" si="43"/>
        <v>4.3290216089999998</v>
      </c>
      <c r="U75">
        <f t="shared" si="44"/>
        <v>4.1950517410000003</v>
      </c>
      <c r="V75">
        <f t="shared" si="45"/>
        <v>4.1104144060000003</v>
      </c>
      <c r="W75">
        <f t="shared" si="46"/>
        <v>4.2789842739999999</v>
      </c>
      <c r="X75">
        <f t="shared" si="47"/>
        <v>4.4426493400000009</v>
      </c>
      <c r="Y75">
        <f t="shared" si="48"/>
        <v>4.6290216090000005</v>
      </c>
      <c r="Z75">
        <f t="shared" si="49"/>
        <v>4.658816807</v>
      </c>
    </row>
    <row r="76" spans="1:26" x14ac:dyDescent="0.3">
      <c r="A76">
        <v>1578.72801</v>
      </c>
      <c r="B76">
        <f t="shared" si="25"/>
        <v>8.2466535869999991</v>
      </c>
      <c r="C76">
        <f t="shared" si="26"/>
        <v>7.3621807859999997</v>
      </c>
      <c r="D76">
        <f t="shared" si="27"/>
        <v>7.4630527760000014</v>
      </c>
      <c r="E76">
        <f t="shared" si="28"/>
        <v>7.4975615719999995</v>
      </c>
      <c r="F76">
        <f t="shared" si="29"/>
        <v>6.7278439800000012</v>
      </c>
      <c r="G76">
        <f t="shared" si="30"/>
        <v>6.4281799749999999</v>
      </c>
      <c r="H76">
        <f t="shared" si="31"/>
        <v>6.2975615720000002</v>
      </c>
      <c r="I76">
        <f t="shared" si="32"/>
        <v>5.6662351839999996</v>
      </c>
      <c r="J76">
        <f t="shared" si="33"/>
        <v>5.5783247659999997</v>
      </c>
      <c r="K76">
        <f t="shared" si="34"/>
        <v>5.3781799749999992</v>
      </c>
      <c r="L76">
        <f t="shared" si="35"/>
        <v>5.0743615719999999</v>
      </c>
      <c r="M76">
        <f t="shared" si="36"/>
        <v>4.959070367999999</v>
      </c>
      <c r="N76">
        <f t="shared" si="37"/>
        <v>4.9241975670000002</v>
      </c>
      <c r="O76">
        <f t="shared" si="38"/>
        <v>4.5938431689999994</v>
      </c>
      <c r="P76">
        <f t="shared" si="39"/>
        <v>4.5285159699999991</v>
      </c>
      <c r="Q76">
        <f t="shared" si="40"/>
        <v>4.4475071739999992</v>
      </c>
      <c r="R76">
        <f t="shared" si="41"/>
        <v>4.2090343729999997</v>
      </c>
      <c r="S76">
        <f t="shared" si="42"/>
        <v>4.1936071739999994</v>
      </c>
      <c r="T76">
        <f t="shared" si="43"/>
        <v>4.3090343729999994</v>
      </c>
      <c r="U76">
        <f t="shared" si="44"/>
        <v>4.1780255769999997</v>
      </c>
      <c r="V76">
        <f t="shared" si="45"/>
        <v>4.0970895819999997</v>
      </c>
      <c r="W76">
        <f t="shared" si="46"/>
        <v>4.2626983779999996</v>
      </c>
      <c r="X76">
        <f t="shared" si="47"/>
        <v>4.4278439800000005</v>
      </c>
      <c r="Y76">
        <f t="shared" si="48"/>
        <v>4.6090343730000001</v>
      </c>
      <c r="Z76">
        <f t="shared" si="49"/>
        <v>4.6432711789999992</v>
      </c>
    </row>
    <row r="77" spans="1:26" x14ac:dyDescent="0.3">
      <c r="A77">
        <v>1586.1318200000001</v>
      </c>
      <c r="B77">
        <f t="shared" si="25"/>
        <v>8.2370286339999996</v>
      </c>
      <c r="C77">
        <f t="shared" si="26"/>
        <v>7.3518154520000003</v>
      </c>
      <c r="D77">
        <f t="shared" si="27"/>
        <v>7.4452836320000007</v>
      </c>
      <c r="E77">
        <f t="shared" si="28"/>
        <v>7.4768309039999989</v>
      </c>
      <c r="F77">
        <f t="shared" si="29"/>
        <v>6.7130363600000003</v>
      </c>
      <c r="G77">
        <f t="shared" si="30"/>
        <v>6.4096704500000001</v>
      </c>
      <c r="H77">
        <f t="shared" si="31"/>
        <v>6.2768309039999997</v>
      </c>
      <c r="I77">
        <f t="shared" si="32"/>
        <v>5.6543890879999994</v>
      </c>
      <c r="J77">
        <f t="shared" si="33"/>
        <v>5.5531518119999994</v>
      </c>
      <c r="K77">
        <f t="shared" si="34"/>
        <v>5.3596704499999994</v>
      </c>
      <c r="L77">
        <f t="shared" si="35"/>
        <v>5.0536309039999994</v>
      </c>
      <c r="M77">
        <f t="shared" si="36"/>
        <v>4.9353781759999986</v>
      </c>
      <c r="N77">
        <f t="shared" si="37"/>
        <v>4.8997649939999999</v>
      </c>
      <c r="O77">
        <f t="shared" si="38"/>
        <v>4.5708913579999999</v>
      </c>
      <c r="P77">
        <f t="shared" si="39"/>
        <v>4.5063045399999995</v>
      </c>
      <c r="Q77">
        <f t="shared" si="40"/>
        <v>4.4282572679999994</v>
      </c>
      <c r="R77">
        <f t="shared" si="41"/>
        <v>4.189044086</v>
      </c>
      <c r="S77">
        <f t="shared" si="42"/>
        <v>4.1743572679999996</v>
      </c>
      <c r="T77">
        <f t="shared" si="43"/>
        <v>4.2890440859999996</v>
      </c>
      <c r="U77">
        <f t="shared" si="44"/>
        <v>4.1609968139999998</v>
      </c>
      <c r="V77">
        <f t="shared" si="45"/>
        <v>4.0837627239999996</v>
      </c>
      <c r="W77">
        <f t="shared" si="46"/>
        <v>4.2464099959999997</v>
      </c>
      <c r="X77">
        <f t="shared" si="47"/>
        <v>4.4130363599999995</v>
      </c>
      <c r="Y77">
        <f t="shared" si="48"/>
        <v>4.5890440860000004</v>
      </c>
      <c r="Z77">
        <f t="shared" si="49"/>
        <v>4.6277231780000001</v>
      </c>
    </row>
    <row r="78" spans="1:26" x14ac:dyDescent="0.3">
      <c r="A78">
        <v>1593.53675</v>
      </c>
      <c r="B78">
        <f t="shared" si="25"/>
        <v>8.2274022249999987</v>
      </c>
      <c r="C78">
        <f t="shared" si="26"/>
        <v>7.34144855</v>
      </c>
      <c r="D78">
        <f t="shared" si="27"/>
        <v>7.4275118000000013</v>
      </c>
      <c r="E78">
        <f t="shared" si="28"/>
        <v>7.4560970999999991</v>
      </c>
      <c r="F78">
        <f t="shared" si="29"/>
        <v>6.6982265000000005</v>
      </c>
      <c r="G78">
        <f t="shared" si="30"/>
        <v>6.3911581250000005</v>
      </c>
      <c r="H78">
        <f t="shared" si="31"/>
        <v>6.2560970999999999</v>
      </c>
      <c r="I78">
        <f t="shared" si="32"/>
        <v>5.6425412000000001</v>
      </c>
      <c r="J78">
        <f t="shared" si="33"/>
        <v>5.5279750500000002</v>
      </c>
      <c r="K78">
        <f t="shared" si="34"/>
        <v>5.3411581249999998</v>
      </c>
      <c r="L78">
        <f t="shared" si="35"/>
        <v>5.0328970999999996</v>
      </c>
      <c r="M78">
        <f t="shared" si="36"/>
        <v>4.9116823999999992</v>
      </c>
      <c r="N78">
        <f t="shared" si="37"/>
        <v>4.8753287250000001</v>
      </c>
      <c r="O78">
        <f t="shared" si="38"/>
        <v>4.547936075</v>
      </c>
      <c r="P78">
        <f t="shared" si="39"/>
        <v>4.4840897499999999</v>
      </c>
      <c r="Q78">
        <f t="shared" si="40"/>
        <v>4.4090044499999994</v>
      </c>
      <c r="R78">
        <f t="shared" si="41"/>
        <v>4.1690507750000005</v>
      </c>
      <c r="S78">
        <f t="shared" si="42"/>
        <v>4.1551044499999996</v>
      </c>
      <c r="T78">
        <f t="shared" si="43"/>
        <v>4.2690507750000002</v>
      </c>
      <c r="U78">
        <f t="shared" si="44"/>
        <v>4.1439654749999999</v>
      </c>
      <c r="V78">
        <f t="shared" si="45"/>
        <v>4.0704338499999997</v>
      </c>
      <c r="W78">
        <f t="shared" si="46"/>
        <v>4.2301191500000002</v>
      </c>
      <c r="X78">
        <f t="shared" si="47"/>
        <v>4.3982264999999998</v>
      </c>
      <c r="Y78">
        <f t="shared" si="48"/>
        <v>4.5690507750000009</v>
      </c>
      <c r="Z78">
        <f t="shared" si="49"/>
        <v>4.612172825</v>
      </c>
    </row>
    <row r="79" spans="1:26" x14ac:dyDescent="0.3">
      <c r="A79">
        <v>1600.9427900000001</v>
      </c>
      <c r="B79">
        <f t="shared" si="25"/>
        <v>8.2177743729999992</v>
      </c>
      <c r="C79">
        <f t="shared" si="26"/>
        <v>7.3310800939999998</v>
      </c>
      <c r="D79">
        <f t="shared" si="27"/>
        <v>7.409737304000001</v>
      </c>
      <c r="E79">
        <f t="shared" si="28"/>
        <v>7.4353601879999989</v>
      </c>
      <c r="F79">
        <f t="shared" si="29"/>
        <v>6.6834144200000001</v>
      </c>
      <c r="G79">
        <f t="shared" si="30"/>
        <v>6.3726430249999995</v>
      </c>
      <c r="H79">
        <f t="shared" si="31"/>
        <v>6.2353601879999996</v>
      </c>
      <c r="I79">
        <f t="shared" si="32"/>
        <v>5.6306915359999996</v>
      </c>
      <c r="J79">
        <f t="shared" si="33"/>
        <v>5.5027945139999996</v>
      </c>
      <c r="K79">
        <f t="shared" si="34"/>
        <v>5.3226430249999988</v>
      </c>
      <c r="L79">
        <f t="shared" si="35"/>
        <v>5.0121601879999993</v>
      </c>
      <c r="M79">
        <f t="shared" si="36"/>
        <v>4.887983071999999</v>
      </c>
      <c r="N79">
        <f t="shared" si="37"/>
        <v>4.8508887930000002</v>
      </c>
      <c r="O79">
        <f t="shared" si="38"/>
        <v>4.5249773509999995</v>
      </c>
      <c r="P79">
        <f t="shared" si="39"/>
        <v>4.4618716299999992</v>
      </c>
      <c r="Q79">
        <f t="shared" si="40"/>
        <v>4.3897487459999995</v>
      </c>
      <c r="R79">
        <f t="shared" si="41"/>
        <v>4.149054467</v>
      </c>
      <c r="S79">
        <f t="shared" si="42"/>
        <v>4.1358487459999997</v>
      </c>
      <c r="T79">
        <f t="shared" si="43"/>
        <v>4.2490544669999997</v>
      </c>
      <c r="U79">
        <f t="shared" si="44"/>
        <v>4.1269315829999993</v>
      </c>
      <c r="V79">
        <f t="shared" si="45"/>
        <v>4.0571029779999996</v>
      </c>
      <c r="W79">
        <f t="shared" si="46"/>
        <v>4.2138258620000002</v>
      </c>
      <c r="X79">
        <f t="shared" si="47"/>
        <v>4.3834144199999994</v>
      </c>
      <c r="Y79">
        <f t="shared" si="48"/>
        <v>4.5490544670000004</v>
      </c>
      <c r="Z79">
        <f t="shared" si="49"/>
        <v>4.5966201409999998</v>
      </c>
    </row>
    <row r="80" spans="1:26" x14ac:dyDescent="0.3">
      <c r="A80">
        <v>1608.34996</v>
      </c>
      <c r="B80">
        <f t="shared" si="25"/>
        <v>8.208145051999999</v>
      </c>
      <c r="C80">
        <f t="shared" si="26"/>
        <v>7.3207100560000002</v>
      </c>
      <c r="D80">
        <f t="shared" si="27"/>
        <v>7.3919600960000009</v>
      </c>
      <c r="E80">
        <f t="shared" si="28"/>
        <v>7.4146201119999997</v>
      </c>
      <c r="F80">
        <f t="shared" si="29"/>
        <v>6.6686000800000009</v>
      </c>
      <c r="G80">
        <f t="shared" si="30"/>
        <v>6.3541251000000001</v>
      </c>
      <c r="H80">
        <f t="shared" si="31"/>
        <v>6.2146201120000004</v>
      </c>
      <c r="I80">
        <f t="shared" si="32"/>
        <v>5.6188400639999996</v>
      </c>
      <c r="J80">
        <f t="shared" si="33"/>
        <v>5.477610136</v>
      </c>
      <c r="K80">
        <f t="shared" si="34"/>
        <v>5.3041250999999994</v>
      </c>
      <c r="L80">
        <f t="shared" si="35"/>
        <v>4.9914201120000001</v>
      </c>
      <c r="M80">
        <f t="shared" si="36"/>
        <v>4.864280127999999</v>
      </c>
      <c r="N80">
        <f t="shared" si="37"/>
        <v>4.8264451319999999</v>
      </c>
      <c r="O80">
        <f t="shared" si="38"/>
        <v>4.5020151239999997</v>
      </c>
      <c r="P80">
        <f t="shared" si="39"/>
        <v>4.4396501199999996</v>
      </c>
      <c r="Q80">
        <f t="shared" si="40"/>
        <v>4.370490103999999</v>
      </c>
      <c r="R80">
        <f t="shared" si="41"/>
        <v>4.1290551080000002</v>
      </c>
      <c r="S80">
        <f t="shared" si="42"/>
        <v>4.1165901039999993</v>
      </c>
      <c r="T80">
        <f t="shared" si="43"/>
        <v>4.2290551079999998</v>
      </c>
      <c r="U80">
        <f t="shared" si="44"/>
        <v>4.1098950920000004</v>
      </c>
      <c r="V80">
        <f t="shared" si="45"/>
        <v>4.0437700719999992</v>
      </c>
      <c r="W80">
        <f t="shared" si="46"/>
        <v>4.1975300879999997</v>
      </c>
      <c r="X80">
        <f t="shared" si="47"/>
        <v>4.3686000800000002</v>
      </c>
      <c r="Y80">
        <f t="shared" si="48"/>
        <v>4.5290551080000006</v>
      </c>
      <c r="Z80">
        <f t="shared" si="49"/>
        <v>4.5810650840000005</v>
      </c>
    </row>
    <row r="81" spans="1:26" x14ac:dyDescent="0.3">
      <c r="A81">
        <v>1615.7582500000001</v>
      </c>
      <c r="B81">
        <f t="shared" si="25"/>
        <v>8.1985142749999991</v>
      </c>
      <c r="C81">
        <f t="shared" si="26"/>
        <v>7.3103384499999997</v>
      </c>
      <c r="D81">
        <f t="shared" si="27"/>
        <v>7.3741802000000014</v>
      </c>
      <c r="E81">
        <f t="shared" si="28"/>
        <v>7.3938768999999986</v>
      </c>
      <c r="F81">
        <f t="shared" si="29"/>
        <v>6.6537835000000012</v>
      </c>
      <c r="G81">
        <f t="shared" si="30"/>
        <v>6.335604375</v>
      </c>
      <c r="H81">
        <f t="shared" si="31"/>
        <v>6.1938768999999994</v>
      </c>
      <c r="I81">
        <f t="shared" si="32"/>
        <v>5.6069867999999996</v>
      </c>
      <c r="J81">
        <f t="shared" si="33"/>
        <v>5.4524219499999997</v>
      </c>
      <c r="K81">
        <f t="shared" si="34"/>
        <v>5.2856043749999992</v>
      </c>
      <c r="L81">
        <f t="shared" si="35"/>
        <v>4.9706768999999991</v>
      </c>
      <c r="M81">
        <f t="shared" si="36"/>
        <v>4.840573599999999</v>
      </c>
      <c r="N81">
        <f t="shared" si="37"/>
        <v>4.8019977750000002</v>
      </c>
      <c r="O81">
        <f t="shared" si="38"/>
        <v>4.4790494249999995</v>
      </c>
      <c r="P81">
        <f t="shared" si="39"/>
        <v>4.4174252499999991</v>
      </c>
      <c r="Q81">
        <f t="shared" si="40"/>
        <v>4.3512285499999992</v>
      </c>
      <c r="R81">
        <f t="shared" si="41"/>
        <v>4.1090527249999997</v>
      </c>
      <c r="S81">
        <f t="shared" si="42"/>
        <v>4.0973285499999994</v>
      </c>
      <c r="T81">
        <f t="shared" si="43"/>
        <v>4.2090527249999994</v>
      </c>
      <c r="U81">
        <f t="shared" si="44"/>
        <v>4.0928560249999997</v>
      </c>
      <c r="V81">
        <f t="shared" si="45"/>
        <v>4.0304351499999997</v>
      </c>
      <c r="W81">
        <f t="shared" si="46"/>
        <v>4.1812318499999996</v>
      </c>
      <c r="X81">
        <f t="shared" si="47"/>
        <v>4.3537835000000005</v>
      </c>
      <c r="Y81">
        <f t="shared" si="48"/>
        <v>4.5090527250000001</v>
      </c>
      <c r="Z81">
        <f t="shared" si="49"/>
        <v>4.5655076749999992</v>
      </c>
    </row>
    <row r="82" spans="1:26" x14ac:dyDescent="0.3">
      <c r="A82">
        <v>1623.1676600000001</v>
      </c>
      <c r="B82">
        <f t="shared" si="25"/>
        <v>8.1888820419999995</v>
      </c>
      <c r="C82">
        <f t="shared" si="26"/>
        <v>7.299965276</v>
      </c>
      <c r="D82">
        <f t="shared" si="27"/>
        <v>7.3563976160000006</v>
      </c>
      <c r="E82">
        <f t="shared" si="28"/>
        <v>7.3731305519999992</v>
      </c>
      <c r="F82">
        <f t="shared" si="29"/>
        <v>6.6389646800000008</v>
      </c>
      <c r="G82">
        <f t="shared" si="30"/>
        <v>6.31708085</v>
      </c>
      <c r="H82">
        <f t="shared" si="31"/>
        <v>6.1731305519999999</v>
      </c>
      <c r="I82">
        <f t="shared" si="32"/>
        <v>5.5951317439999997</v>
      </c>
      <c r="J82">
        <f t="shared" si="33"/>
        <v>5.4272299559999997</v>
      </c>
      <c r="K82">
        <f t="shared" si="34"/>
        <v>5.2670808499999993</v>
      </c>
      <c r="L82">
        <f t="shared" si="35"/>
        <v>4.9499305519999997</v>
      </c>
      <c r="M82">
        <f t="shared" si="36"/>
        <v>4.8168634879999992</v>
      </c>
      <c r="N82">
        <f t="shared" si="37"/>
        <v>4.7775467220000003</v>
      </c>
      <c r="O82">
        <f t="shared" si="38"/>
        <v>4.4560802539999997</v>
      </c>
      <c r="P82">
        <f t="shared" si="39"/>
        <v>4.3951970199999995</v>
      </c>
      <c r="Q82">
        <f t="shared" si="40"/>
        <v>4.3319640839999991</v>
      </c>
      <c r="R82">
        <f t="shared" si="41"/>
        <v>4.0890473180000004</v>
      </c>
      <c r="S82">
        <f t="shared" si="42"/>
        <v>4.0780640839999993</v>
      </c>
      <c r="T82">
        <f t="shared" si="43"/>
        <v>4.1890473180000001</v>
      </c>
      <c r="U82">
        <f t="shared" si="44"/>
        <v>4.0758143819999999</v>
      </c>
      <c r="V82">
        <f t="shared" si="45"/>
        <v>4.0170982119999996</v>
      </c>
      <c r="W82">
        <f t="shared" si="46"/>
        <v>4.1649311479999991</v>
      </c>
      <c r="X82">
        <f t="shared" si="47"/>
        <v>4.3389646800000001</v>
      </c>
      <c r="Y82">
        <f t="shared" si="48"/>
        <v>4.4890473180000008</v>
      </c>
      <c r="Z82">
        <f t="shared" si="49"/>
        <v>4.5499479139999996</v>
      </c>
    </row>
    <row r="83" spans="1:26" x14ac:dyDescent="0.3">
      <c r="A83">
        <v>1630.5781899999999</v>
      </c>
      <c r="B83">
        <f t="shared" si="25"/>
        <v>8.1792483530000002</v>
      </c>
      <c r="C83">
        <f t="shared" si="26"/>
        <v>7.2895905340000002</v>
      </c>
      <c r="D83">
        <f t="shared" si="27"/>
        <v>7.3386123440000013</v>
      </c>
      <c r="E83">
        <f t="shared" si="28"/>
        <v>7.3523810679999997</v>
      </c>
      <c r="F83">
        <f t="shared" si="29"/>
        <v>6.6241436200000008</v>
      </c>
      <c r="G83">
        <f t="shared" si="30"/>
        <v>6.2985545250000001</v>
      </c>
      <c r="H83">
        <f t="shared" si="31"/>
        <v>6.1523810680000004</v>
      </c>
      <c r="I83">
        <f t="shared" si="32"/>
        <v>5.5832748959999998</v>
      </c>
      <c r="J83">
        <f t="shared" si="33"/>
        <v>5.4020341539999999</v>
      </c>
      <c r="K83">
        <f t="shared" si="34"/>
        <v>5.2485545249999994</v>
      </c>
      <c r="L83">
        <f t="shared" si="35"/>
        <v>4.9291810680000001</v>
      </c>
      <c r="M83">
        <f t="shared" si="36"/>
        <v>4.7931497919999995</v>
      </c>
      <c r="N83">
        <f t="shared" si="37"/>
        <v>4.753091973000001</v>
      </c>
      <c r="O83">
        <f t="shared" si="38"/>
        <v>4.4331076110000005</v>
      </c>
      <c r="P83">
        <f t="shared" si="39"/>
        <v>4.3729654299999998</v>
      </c>
      <c r="Q83">
        <f t="shared" si="40"/>
        <v>4.3126967059999997</v>
      </c>
      <c r="R83">
        <f t="shared" si="41"/>
        <v>4.0690388870000005</v>
      </c>
      <c r="S83">
        <f t="shared" si="42"/>
        <v>4.0587967059999999</v>
      </c>
      <c r="T83">
        <f t="shared" si="43"/>
        <v>4.1690388870000001</v>
      </c>
      <c r="U83">
        <f t="shared" si="44"/>
        <v>4.0587701630000002</v>
      </c>
      <c r="V83">
        <f t="shared" si="45"/>
        <v>4.0037592579999997</v>
      </c>
      <c r="W83">
        <f t="shared" si="46"/>
        <v>4.1486279819999998</v>
      </c>
      <c r="X83">
        <f t="shared" si="47"/>
        <v>4.3241436200000001</v>
      </c>
      <c r="Y83">
        <f t="shared" si="48"/>
        <v>4.4690388870000008</v>
      </c>
      <c r="Z83">
        <f t="shared" si="49"/>
        <v>4.534385801</v>
      </c>
    </row>
    <row r="84" spans="1:26" x14ac:dyDescent="0.3">
      <c r="A84">
        <v>1637.98984</v>
      </c>
      <c r="B84">
        <f t="shared" si="25"/>
        <v>8.1696132079999995</v>
      </c>
      <c r="C84">
        <f t="shared" si="26"/>
        <v>7.2792142240000004</v>
      </c>
      <c r="D84">
        <f t="shared" si="27"/>
        <v>7.3208243840000016</v>
      </c>
      <c r="E84">
        <f t="shared" si="28"/>
        <v>7.3316284479999991</v>
      </c>
      <c r="F84">
        <f t="shared" si="29"/>
        <v>6.609320320000001</v>
      </c>
      <c r="G84">
        <f t="shared" si="30"/>
        <v>6.2800254000000004</v>
      </c>
      <c r="H84">
        <f t="shared" si="31"/>
        <v>6.1316284479999998</v>
      </c>
      <c r="I84">
        <f t="shared" si="32"/>
        <v>5.5714162559999991</v>
      </c>
      <c r="J84">
        <f t="shared" si="33"/>
        <v>5.3768345440000003</v>
      </c>
      <c r="K84">
        <f t="shared" si="34"/>
        <v>5.2300253999999997</v>
      </c>
      <c r="L84">
        <f t="shared" si="35"/>
        <v>4.9084284479999996</v>
      </c>
      <c r="M84">
        <f t="shared" si="36"/>
        <v>4.769432511999999</v>
      </c>
      <c r="N84">
        <f t="shared" si="37"/>
        <v>4.7286335280000005</v>
      </c>
      <c r="O84">
        <f t="shared" si="38"/>
        <v>4.410131496</v>
      </c>
      <c r="P84">
        <f t="shared" si="39"/>
        <v>4.3507304799999993</v>
      </c>
      <c r="Q84">
        <f t="shared" si="40"/>
        <v>4.2934264159999991</v>
      </c>
      <c r="R84">
        <f t="shared" si="41"/>
        <v>4.0490274319999999</v>
      </c>
      <c r="S84">
        <f t="shared" si="42"/>
        <v>4.0395264159999993</v>
      </c>
      <c r="T84">
        <f t="shared" si="43"/>
        <v>4.1490274319999996</v>
      </c>
      <c r="U84">
        <f t="shared" si="44"/>
        <v>4.0417233679999995</v>
      </c>
      <c r="V84">
        <f t="shared" si="45"/>
        <v>3.9904182879999999</v>
      </c>
      <c r="W84">
        <f t="shared" si="46"/>
        <v>4.1323223520000001</v>
      </c>
      <c r="X84">
        <f t="shared" si="47"/>
        <v>4.3093203200000003</v>
      </c>
      <c r="Y84">
        <f t="shared" si="48"/>
        <v>4.4490274320000003</v>
      </c>
      <c r="Z84">
        <f t="shared" si="49"/>
        <v>4.5188213360000002</v>
      </c>
    </row>
    <row r="85" spans="1:26" x14ac:dyDescent="0.3">
      <c r="A85">
        <v>1645.4026100000001</v>
      </c>
      <c r="B85">
        <f t="shared" si="25"/>
        <v>8.159976606999999</v>
      </c>
      <c r="C85">
        <f t="shared" si="26"/>
        <v>7.2688363460000005</v>
      </c>
      <c r="D85">
        <f t="shared" si="27"/>
        <v>7.3030337360000006</v>
      </c>
      <c r="E85">
        <f t="shared" si="28"/>
        <v>7.3108726919999993</v>
      </c>
      <c r="F85">
        <f t="shared" si="29"/>
        <v>6.5944947800000007</v>
      </c>
      <c r="G85">
        <f t="shared" si="30"/>
        <v>6.261493475</v>
      </c>
      <c r="H85">
        <f t="shared" si="31"/>
        <v>6.1108726920000001</v>
      </c>
      <c r="I85">
        <f t="shared" si="32"/>
        <v>5.5595558239999994</v>
      </c>
      <c r="J85">
        <f t="shared" si="33"/>
        <v>5.351631126</v>
      </c>
      <c r="K85">
        <f t="shared" si="34"/>
        <v>5.2114934749999993</v>
      </c>
      <c r="L85">
        <f t="shared" si="35"/>
        <v>4.8876726919999998</v>
      </c>
      <c r="M85">
        <f t="shared" si="36"/>
        <v>4.7457116479999986</v>
      </c>
      <c r="N85">
        <f t="shared" si="37"/>
        <v>4.7041713869999997</v>
      </c>
      <c r="O85">
        <f t="shared" si="38"/>
        <v>4.387151909</v>
      </c>
      <c r="P85">
        <f t="shared" si="39"/>
        <v>4.3284921699999988</v>
      </c>
      <c r="Q85">
        <f t="shared" si="40"/>
        <v>4.2741532139999991</v>
      </c>
      <c r="R85">
        <f t="shared" si="41"/>
        <v>4.0290129529999996</v>
      </c>
      <c r="S85">
        <f t="shared" si="42"/>
        <v>4.0202532139999994</v>
      </c>
      <c r="T85">
        <f t="shared" si="43"/>
        <v>4.1290129529999993</v>
      </c>
      <c r="U85">
        <f t="shared" si="44"/>
        <v>4.0246739969999998</v>
      </c>
      <c r="V85">
        <f t="shared" si="45"/>
        <v>3.9770753019999994</v>
      </c>
      <c r="W85">
        <f t="shared" si="46"/>
        <v>4.1160142579999999</v>
      </c>
      <c r="X85">
        <f t="shared" si="47"/>
        <v>4.29449478</v>
      </c>
      <c r="Y85">
        <f t="shared" si="48"/>
        <v>4.429012953</v>
      </c>
      <c r="Z85">
        <f t="shared" si="49"/>
        <v>4.5032545189999995</v>
      </c>
    </row>
    <row r="86" spans="1:26" x14ac:dyDescent="0.3">
      <c r="A86">
        <v>1652.8164999999999</v>
      </c>
      <c r="B86">
        <f t="shared" si="25"/>
        <v>8.1503385500000007</v>
      </c>
      <c r="C86">
        <f t="shared" si="26"/>
        <v>7.2584569000000005</v>
      </c>
      <c r="D86">
        <f t="shared" si="27"/>
        <v>7.2852404000000011</v>
      </c>
      <c r="E86">
        <f t="shared" si="28"/>
        <v>7.2901137999999994</v>
      </c>
      <c r="F86">
        <f t="shared" si="29"/>
        <v>6.5796670000000006</v>
      </c>
      <c r="G86">
        <f t="shared" si="30"/>
        <v>6.2429587500000006</v>
      </c>
      <c r="H86">
        <f t="shared" si="31"/>
        <v>6.0901138000000001</v>
      </c>
      <c r="I86">
        <f t="shared" si="32"/>
        <v>5.5476935999999997</v>
      </c>
      <c r="J86">
        <f t="shared" si="33"/>
        <v>5.3264239</v>
      </c>
      <c r="K86">
        <f t="shared" si="34"/>
        <v>5.1929587499999998</v>
      </c>
      <c r="L86">
        <f t="shared" si="35"/>
        <v>4.8669137999999998</v>
      </c>
      <c r="M86">
        <f t="shared" si="36"/>
        <v>4.7219871999999992</v>
      </c>
      <c r="N86">
        <f t="shared" si="37"/>
        <v>4.6797055500000004</v>
      </c>
      <c r="O86">
        <f t="shared" si="38"/>
        <v>4.3641688500000004</v>
      </c>
      <c r="P86">
        <f t="shared" si="39"/>
        <v>4.3062505</v>
      </c>
      <c r="Q86">
        <f t="shared" si="40"/>
        <v>4.2548770999999999</v>
      </c>
      <c r="R86">
        <f t="shared" si="41"/>
        <v>4.0089954500000005</v>
      </c>
      <c r="S86">
        <f t="shared" si="42"/>
        <v>4.0009771000000001</v>
      </c>
      <c r="T86">
        <f t="shared" si="43"/>
        <v>4.1089954500000001</v>
      </c>
      <c r="U86">
        <f t="shared" si="44"/>
        <v>4.0076220500000002</v>
      </c>
      <c r="V86">
        <f t="shared" si="45"/>
        <v>3.9637302999999999</v>
      </c>
      <c r="W86">
        <f t="shared" si="46"/>
        <v>4.0997037000000001</v>
      </c>
      <c r="X86">
        <f t="shared" si="47"/>
        <v>4.2796669999999999</v>
      </c>
      <c r="Y86">
        <f t="shared" si="48"/>
        <v>4.4089954500000008</v>
      </c>
      <c r="Z86">
        <f t="shared" si="49"/>
        <v>4.4876853499999996</v>
      </c>
    </row>
    <row r="87" spans="1:26" x14ac:dyDescent="0.3">
      <c r="A87">
        <v>1660.2315100000001</v>
      </c>
      <c r="B87">
        <f t="shared" si="25"/>
        <v>8.1406990369999992</v>
      </c>
      <c r="C87">
        <f t="shared" si="26"/>
        <v>7.2480758860000005</v>
      </c>
      <c r="D87">
        <f t="shared" si="27"/>
        <v>7.2674443760000003</v>
      </c>
      <c r="E87">
        <f t="shared" si="28"/>
        <v>7.2693517719999994</v>
      </c>
      <c r="F87">
        <f t="shared" si="29"/>
        <v>6.5648369800000008</v>
      </c>
      <c r="G87">
        <f t="shared" si="30"/>
        <v>6.2244212249999995</v>
      </c>
      <c r="H87">
        <f t="shared" si="31"/>
        <v>6.0693517720000001</v>
      </c>
      <c r="I87">
        <f t="shared" si="32"/>
        <v>5.535829584</v>
      </c>
      <c r="J87">
        <f t="shared" si="33"/>
        <v>5.3012128660000002</v>
      </c>
      <c r="K87">
        <f t="shared" si="34"/>
        <v>5.1744212249999988</v>
      </c>
      <c r="L87">
        <f t="shared" si="35"/>
        <v>4.8461517719999998</v>
      </c>
      <c r="M87">
        <f t="shared" si="36"/>
        <v>4.698259167999999</v>
      </c>
      <c r="N87">
        <f t="shared" si="37"/>
        <v>4.655236017</v>
      </c>
      <c r="O87">
        <f t="shared" si="38"/>
        <v>4.3411823189999996</v>
      </c>
      <c r="P87">
        <f t="shared" si="39"/>
        <v>4.2840054699999994</v>
      </c>
      <c r="Q87">
        <f t="shared" si="40"/>
        <v>4.2355980739999994</v>
      </c>
      <c r="R87">
        <f t="shared" si="41"/>
        <v>3.9889749229999998</v>
      </c>
      <c r="S87">
        <f t="shared" si="42"/>
        <v>3.9816980739999996</v>
      </c>
      <c r="T87">
        <f t="shared" si="43"/>
        <v>4.0889749229999994</v>
      </c>
      <c r="U87">
        <f t="shared" si="44"/>
        <v>3.9905675269999996</v>
      </c>
      <c r="V87">
        <f t="shared" si="45"/>
        <v>3.9503832819999998</v>
      </c>
      <c r="W87">
        <f t="shared" si="46"/>
        <v>4.0833906779999998</v>
      </c>
      <c r="X87">
        <f t="shared" si="47"/>
        <v>4.2648369800000001</v>
      </c>
      <c r="Y87">
        <f t="shared" si="48"/>
        <v>4.3889749230000001</v>
      </c>
      <c r="Z87">
        <f t="shared" si="49"/>
        <v>4.4721138289999995</v>
      </c>
    </row>
    <row r="88" spans="1:26" x14ac:dyDescent="0.3">
      <c r="A88">
        <v>1667.6476399999999</v>
      </c>
      <c r="B88">
        <f t="shared" si="25"/>
        <v>8.1310580679999997</v>
      </c>
      <c r="C88">
        <f t="shared" si="26"/>
        <v>7.2376933040000004</v>
      </c>
      <c r="D88">
        <f t="shared" si="27"/>
        <v>7.2496456640000009</v>
      </c>
      <c r="E88">
        <f t="shared" si="28"/>
        <v>7.2485866079999992</v>
      </c>
      <c r="F88">
        <f t="shared" si="29"/>
        <v>6.5500047200000004</v>
      </c>
      <c r="G88">
        <f t="shared" si="30"/>
        <v>6.2058809000000004</v>
      </c>
      <c r="H88">
        <f t="shared" si="31"/>
        <v>6.0485866079999999</v>
      </c>
      <c r="I88">
        <f t="shared" si="32"/>
        <v>5.5239637759999995</v>
      </c>
      <c r="J88">
        <f t="shared" si="33"/>
        <v>5.2759980240000006</v>
      </c>
      <c r="K88">
        <f t="shared" si="34"/>
        <v>5.1558808999999997</v>
      </c>
      <c r="L88">
        <f t="shared" si="35"/>
        <v>4.8253866079999996</v>
      </c>
      <c r="M88">
        <f t="shared" si="36"/>
        <v>4.6745275519999989</v>
      </c>
      <c r="N88">
        <f t="shared" si="37"/>
        <v>4.6307627880000011</v>
      </c>
      <c r="O88">
        <f t="shared" si="38"/>
        <v>4.3181923160000002</v>
      </c>
      <c r="P88">
        <f t="shared" si="39"/>
        <v>4.2617570799999998</v>
      </c>
      <c r="Q88">
        <f t="shared" si="40"/>
        <v>4.2163161359999997</v>
      </c>
      <c r="R88">
        <f t="shared" si="41"/>
        <v>3.9689513720000003</v>
      </c>
      <c r="S88">
        <f t="shared" si="42"/>
        <v>3.9624161359999999</v>
      </c>
      <c r="T88">
        <f t="shared" si="43"/>
        <v>4.0689513719999999</v>
      </c>
      <c r="U88">
        <f t="shared" si="44"/>
        <v>3.973510428</v>
      </c>
      <c r="V88">
        <f t="shared" si="45"/>
        <v>3.9370342479999998</v>
      </c>
      <c r="W88">
        <f t="shared" si="46"/>
        <v>4.0670751919999999</v>
      </c>
      <c r="X88">
        <f t="shared" si="47"/>
        <v>4.2500047199999997</v>
      </c>
      <c r="Y88">
        <f t="shared" si="48"/>
        <v>4.3689513720000006</v>
      </c>
      <c r="Z88">
        <f t="shared" si="49"/>
        <v>4.4565399560000003</v>
      </c>
    </row>
    <row r="89" spans="1:26" x14ac:dyDescent="0.3">
      <c r="A89">
        <v>1675.0648900000001</v>
      </c>
      <c r="B89">
        <f t="shared" si="25"/>
        <v>8.1214156429999989</v>
      </c>
      <c r="C89">
        <f t="shared" si="26"/>
        <v>7.2273091540000003</v>
      </c>
      <c r="D89">
        <f t="shared" si="27"/>
        <v>7.2318442640000011</v>
      </c>
      <c r="E89">
        <f t="shared" si="28"/>
        <v>7.2278183079999989</v>
      </c>
      <c r="F89">
        <f t="shared" si="29"/>
        <v>6.5351702200000004</v>
      </c>
      <c r="G89">
        <f t="shared" si="30"/>
        <v>6.1873377749999996</v>
      </c>
      <c r="H89">
        <f t="shared" si="31"/>
        <v>6.0278183079999996</v>
      </c>
      <c r="I89">
        <f t="shared" si="32"/>
        <v>5.512096176</v>
      </c>
      <c r="J89">
        <f t="shared" si="33"/>
        <v>5.2507793739999995</v>
      </c>
      <c r="K89">
        <f t="shared" si="34"/>
        <v>5.1373377749999989</v>
      </c>
      <c r="L89">
        <f t="shared" si="35"/>
        <v>4.8046183079999993</v>
      </c>
      <c r="M89">
        <f t="shared" si="36"/>
        <v>4.650792351999999</v>
      </c>
      <c r="N89">
        <f t="shared" si="37"/>
        <v>4.6062858630000001</v>
      </c>
      <c r="O89">
        <f t="shared" si="38"/>
        <v>4.2951988409999995</v>
      </c>
      <c r="P89">
        <f t="shared" si="39"/>
        <v>4.2395053299999992</v>
      </c>
      <c r="Q89">
        <f t="shared" si="40"/>
        <v>4.1970312859999988</v>
      </c>
      <c r="R89">
        <f t="shared" si="41"/>
        <v>3.9489247970000001</v>
      </c>
      <c r="S89">
        <f t="shared" si="42"/>
        <v>3.943131285999999</v>
      </c>
      <c r="T89">
        <f t="shared" si="43"/>
        <v>4.0489247969999997</v>
      </c>
      <c r="U89">
        <f t="shared" si="44"/>
        <v>3.9564507529999999</v>
      </c>
      <c r="V89">
        <f t="shared" si="45"/>
        <v>3.9236831979999995</v>
      </c>
      <c r="W89">
        <f t="shared" si="46"/>
        <v>4.0507572419999995</v>
      </c>
      <c r="X89">
        <f t="shared" si="47"/>
        <v>4.2351702199999997</v>
      </c>
      <c r="Y89">
        <f t="shared" si="48"/>
        <v>4.3489247970000005</v>
      </c>
      <c r="Z89">
        <f t="shared" si="49"/>
        <v>4.4409637310000001</v>
      </c>
    </row>
    <row r="90" spans="1:26" x14ac:dyDescent="0.3">
      <c r="A90">
        <v>1682.4832699999999</v>
      </c>
      <c r="B90">
        <f t="shared" si="25"/>
        <v>8.111771748999999</v>
      </c>
      <c r="C90">
        <f t="shared" si="26"/>
        <v>7.2169234220000007</v>
      </c>
      <c r="D90">
        <f t="shared" si="27"/>
        <v>7.2140401520000008</v>
      </c>
      <c r="E90">
        <f t="shared" si="28"/>
        <v>7.2070468439999997</v>
      </c>
      <c r="F90">
        <f t="shared" si="29"/>
        <v>6.5203334600000007</v>
      </c>
      <c r="G90">
        <f t="shared" si="30"/>
        <v>6.1687918250000005</v>
      </c>
      <c r="H90">
        <f t="shared" si="31"/>
        <v>6.0070468440000004</v>
      </c>
      <c r="I90">
        <f t="shared" si="32"/>
        <v>5.5002267679999992</v>
      </c>
      <c r="J90">
        <f t="shared" si="33"/>
        <v>5.2255568820000002</v>
      </c>
      <c r="K90">
        <f t="shared" si="34"/>
        <v>5.1187918249999997</v>
      </c>
      <c r="L90">
        <f t="shared" si="35"/>
        <v>4.7838468440000002</v>
      </c>
      <c r="M90">
        <f t="shared" si="36"/>
        <v>4.6270535359999991</v>
      </c>
      <c r="N90">
        <f t="shared" si="37"/>
        <v>4.5818052090000005</v>
      </c>
      <c r="O90">
        <f t="shared" si="38"/>
        <v>4.2722018630000003</v>
      </c>
      <c r="P90">
        <f t="shared" si="39"/>
        <v>4.2172501899999997</v>
      </c>
      <c r="Q90">
        <f t="shared" si="40"/>
        <v>4.1777434979999999</v>
      </c>
      <c r="R90">
        <f t="shared" si="41"/>
        <v>3.9288951710000006</v>
      </c>
      <c r="S90">
        <f t="shared" si="42"/>
        <v>3.9238434980000001</v>
      </c>
      <c r="T90">
        <f t="shared" si="43"/>
        <v>4.0288951710000003</v>
      </c>
      <c r="U90">
        <f t="shared" si="44"/>
        <v>3.9393884790000002</v>
      </c>
      <c r="V90">
        <f t="shared" si="45"/>
        <v>3.9103301139999997</v>
      </c>
      <c r="W90">
        <f t="shared" si="46"/>
        <v>4.0344368060000004</v>
      </c>
      <c r="X90">
        <f t="shared" si="47"/>
        <v>4.22033346</v>
      </c>
      <c r="Y90">
        <f t="shared" si="48"/>
        <v>4.328895171000001</v>
      </c>
      <c r="Z90">
        <f t="shared" si="49"/>
        <v>4.4253851329999998</v>
      </c>
    </row>
    <row r="91" spans="1:26" x14ac:dyDescent="0.3">
      <c r="A91">
        <v>1689.9027599999999</v>
      </c>
      <c r="B91">
        <f t="shared" si="25"/>
        <v>8.1021264120000005</v>
      </c>
      <c r="C91">
        <f t="shared" si="26"/>
        <v>7.2065361360000004</v>
      </c>
      <c r="D91">
        <f t="shared" si="27"/>
        <v>7.1962333760000012</v>
      </c>
      <c r="E91">
        <f t="shared" si="28"/>
        <v>7.1862722719999992</v>
      </c>
      <c r="F91">
        <f t="shared" si="29"/>
        <v>6.5054944800000012</v>
      </c>
      <c r="G91">
        <f t="shared" si="30"/>
        <v>6.1502431</v>
      </c>
      <c r="H91">
        <f t="shared" si="31"/>
        <v>5.9862722719999999</v>
      </c>
      <c r="I91">
        <f t="shared" si="32"/>
        <v>5.4883555839999998</v>
      </c>
      <c r="J91">
        <f t="shared" si="33"/>
        <v>5.2003306160000005</v>
      </c>
      <c r="K91">
        <f t="shared" si="34"/>
        <v>5.1002430999999993</v>
      </c>
      <c r="L91">
        <f t="shared" si="35"/>
        <v>4.7630722719999996</v>
      </c>
      <c r="M91">
        <f t="shared" si="36"/>
        <v>4.6033111679999994</v>
      </c>
      <c r="N91">
        <f t="shared" si="37"/>
        <v>4.5573208920000008</v>
      </c>
      <c r="O91">
        <f t="shared" si="38"/>
        <v>4.2492014440000005</v>
      </c>
      <c r="P91">
        <f t="shared" si="39"/>
        <v>4.19499172</v>
      </c>
      <c r="Q91">
        <f t="shared" si="40"/>
        <v>4.1584528239999994</v>
      </c>
      <c r="R91">
        <f t="shared" si="41"/>
        <v>3.9088625480000001</v>
      </c>
      <c r="S91">
        <f t="shared" si="42"/>
        <v>3.9045528239999996</v>
      </c>
      <c r="T91">
        <f t="shared" si="43"/>
        <v>4.0088625479999997</v>
      </c>
      <c r="U91">
        <f t="shared" si="44"/>
        <v>3.9223236520000002</v>
      </c>
      <c r="V91">
        <f t="shared" si="45"/>
        <v>3.8969750319999998</v>
      </c>
      <c r="W91">
        <f t="shared" si="46"/>
        <v>4.018113928</v>
      </c>
      <c r="X91">
        <f t="shared" si="47"/>
        <v>4.2054944800000005</v>
      </c>
      <c r="Y91">
        <f t="shared" si="48"/>
        <v>4.3088625480000005</v>
      </c>
      <c r="Z91">
        <f t="shared" si="49"/>
        <v>4.4098042040000003</v>
      </c>
    </row>
    <row r="92" spans="1:26" x14ac:dyDescent="0.3">
      <c r="A92">
        <v>1697.3233700000001</v>
      </c>
      <c r="B92">
        <f t="shared" si="25"/>
        <v>8.0924796189999988</v>
      </c>
      <c r="C92">
        <f t="shared" si="26"/>
        <v>7.1961472820000001</v>
      </c>
      <c r="D92">
        <f t="shared" si="27"/>
        <v>7.1784239120000013</v>
      </c>
      <c r="E92">
        <f t="shared" si="28"/>
        <v>7.1654945639999994</v>
      </c>
      <c r="F92">
        <f t="shared" si="29"/>
        <v>6.4906532600000002</v>
      </c>
      <c r="G92">
        <f t="shared" si="30"/>
        <v>6.1316915749999996</v>
      </c>
      <c r="H92">
        <f t="shared" si="31"/>
        <v>5.9654945640000001</v>
      </c>
      <c r="I92">
        <f t="shared" si="32"/>
        <v>5.4764826079999995</v>
      </c>
      <c r="J92">
        <f t="shared" si="33"/>
        <v>5.175100542</v>
      </c>
      <c r="K92">
        <f t="shared" si="34"/>
        <v>5.0816915749999989</v>
      </c>
      <c r="L92">
        <f t="shared" si="35"/>
        <v>4.7422945639999998</v>
      </c>
      <c r="M92">
        <f t="shared" si="36"/>
        <v>4.5795652159999989</v>
      </c>
      <c r="N92">
        <f t="shared" si="37"/>
        <v>4.5328328789999999</v>
      </c>
      <c r="O92">
        <f t="shared" si="38"/>
        <v>4.2261975529999996</v>
      </c>
      <c r="P92">
        <f t="shared" si="39"/>
        <v>4.1727298899999994</v>
      </c>
      <c r="Q92">
        <f t="shared" si="40"/>
        <v>4.1391592379999995</v>
      </c>
      <c r="R92">
        <f t="shared" si="41"/>
        <v>3.8888269009999998</v>
      </c>
      <c r="S92">
        <f t="shared" si="42"/>
        <v>3.8852592379999997</v>
      </c>
      <c r="T92">
        <f t="shared" si="43"/>
        <v>3.9888269009999995</v>
      </c>
      <c r="U92">
        <f t="shared" si="44"/>
        <v>3.9052562489999998</v>
      </c>
      <c r="V92">
        <f t="shared" si="45"/>
        <v>3.8836179339999997</v>
      </c>
      <c r="W92">
        <f t="shared" si="46"/>
        <v>4.001788586</v>
      </c>
      <c r="X92">
        <f t="shared" si="47"/>
        <v>4.1906532599999995</v>
      </c>
      <c r="Y92">
        <f t="shared" si="48"/>
        <v>4.2888269010000002</v>
      </c>
      <c r="Z92">
        <f t="shared" si="49"/>
        <v>4.3942209229999998</v>
      </c>
    </row>
    <row r="93" spans="1:26" x14ac:dyDescent="0.3">
      <c r="A93">
        <v>1704.7451000000001</v>
      </c>
      <c r="B93">
        <f t="shared" si="25"/>
        <v>8.0828313699999992</v>
      </c>
      <c r="C93">
        <f t="shared" si="26"/>
        <v>7.1857568599999997</v>
      </c>
      <c r="D93">
        <f t="shared" si="27"/>
        <v>7.160611760000001</v>
      </c>
      <c r="E93">
        <f t="shared" si="28"/>
        <v>7.1447137199999995</v>
      </c>
      <c r="F93">
        <f t="shared" si="29"/>
        <v>6.4758098000000004</v>
      </c>
      <c r="G93">
        <f t="shared" si="30"/>
        <v>6.1131372499999994</v>
      </c>
      <c r="H93">
        <f t="shared" si="31"/>
        <v>5.9447137200000002</v>
      </c>
      <c r="I93">
        <f t="shared" si="32"/>
        <v>5.4646078399999993</v>
      </c>
      <c r="J93">
        <f t="shared" si="33"/>
        <v>5.1498666599999998</v>
      </c>
      <c r="K93">
        <f t="shared" si="34"/>
        <v>5.0631372499999987</v>
      </c>
      <c r="L93">
        <f t="shared" si="35"/>
        <v>4.7215137199999999</v>
      </c>
      <c r="M93">
        <f t="shared" si="36"/>
        <v>4.5558156799999985</v>
      </c>
      <c r="N93">
        <f t="shared" si="37"/>
        <v>4.5083411700000005</v>
      </c>
      <c r="O93">
        <f t="shared" si="38"/>
        <v>4.2031901899999999</v>
      </c>
      <c r="P93">
        <f t="shared" si="39"/>
        <v>4.1504646999999988</v>
      </c>
      <c r="Q93">
        <f t="shared" si="40"/>
        <v>4.1198627399999994</v>
      </c>
      <c r="R93">
        <f t="shared" si="41"/>
        <v>3.8687882299999998</v>
      </c>
      <c r="S93">
        <f t="shared" si="42"/>
        <v>3.8659627399999996</v>
      </c>
      <c r="T93">
        <f t="shared" si="43"/>
        <v>3.9687882299999995</v>
      </c>
      <c r="U93">
        <f t="shared" si="44"/>
        <v>3.8881862699999998</v>
      </c>
      <c r="V93">
        <f t="shared" si="45"/>
        <v>3.8702588199999997</v>
      </c>
      <c r="W93">
        <f t="shared" si="46"/>
        <v>3.9854607799999995</v>
      </c>
      <c r="X93">
        <f t="shared" si="47"/>
        <v>4.1758097999999997</v>
      </c>
      <c r="Y93">
        <f t="shared" si="48"/>
        <v>4.2687882300000002</v>
      </c>
      <c r="Z93">
        <f t="shared" si="49"/>
        <v>4.3786352900000001</v>
      </c>
    </row>
    <row r="94" spans="1:26" x14ac:dyDescent="0.3">
      <c r="A94">
        <v>1712.16796</v>
      </c>
      <c r="B94">
        <f t="shared" si="25"/>
        <v>8.0731816519999988</v>
      </c>
      <c r="C94">
        <f t="shared" si="26"/>
        <v>7.1753648559999998</v>
      </c>
      <c r="D94">
        <f t="shared" si="27"/>
        <v>7.142796896000001</v>
      </c>
      <c r="E94">
        <f t="shared" si="28"/>
        <v>7.1239297119999989</v>
      </c>
      <c r="F94">
        <f t="shared" si="29"/>
        <v>6.460964080000001</v>
      </c>
      <c r="G94">
        <f t="shared" si="30"/>
        <v>6.0945800999999999</v>
      </c>
      <c r="H94">
        <f t="shared" si="31"/>
        <v>5.9239297119999996</v>
      </c>
      <c r="I94">
        <f t="shared" si="32"/>
        <v>5.4527312639999996</v>
      </c>
      <c r="J94">
        <f t="shared" si="33"/>
        <v>5.1246289359999997</v>
      </c>
      <c r="K94">
        <f t="shared" si="34"/>
        <v>5.0445800999999992</v>
      </c>
      <c r="L94">
        <f t="shared" si="35"/>
        <v>4.7007297119999993</v>
      </c>
      <c r="M94">
        <f t="shared" si="36"/>
        <v>4.5320625279999991</v>
      </c>
      <c r="N94">
        <f t="shared" si="37"/>
        <v>4.4838457320000007</v>
      </c>
      <c r="O94">
        <f t="shared" si="38"/>
        <v>4.180179324</v>
      </c>
      <c r="P94">
        <f t="shared" si="39"/>
        <v>4.1281961199999992</v>
      </c>
      <c r="Q94">
        <f t="shared" si="40"/>
        <v>4.1005633039999996</v>
      </c>
      <c r="R94">
        <f t="shared" si="41"/>
        <v>3.8487465080000005</v>
      </c>
      <c r="S94">
        <f t="shared" si="42"/>
        <v>3.8466633039999998</v>
      </c>
      <c r="T94">
        <f t="shared" si="43"/>
        <v>3.9487465080000002</v>
      </c>
      <c r="U94">
        <f t="shared" si="44"/>
        <v>3.8711136920000002</v>
      </c>
      <c r="V94">
        <f t="shared" si="45"/>
        <v>3.8568976719999997</v>
      </c>
      <c r="W94">
        <f t="shared" si="46"/>
        <v>3.9691304879999998</v>
      </c>
      <c r="X94">
        <f t="shared" si="47"/>
        <v>4.1609640800000003</v>
      </c>
      <c r="Y94">
        <f t="shared" si="48"/>
        <v>4.2487465080000009</v>
      </c>
      <c r="Z94">
        <f t="shared" si="49"/>
        <v>4.3630472840000003</v>
      </c>
    </row>
    <row r="95" spans="1:26" x14ac:dyDescent="0.3">
      <c r="A95">
        <v>1719.59193</v>
      </c>
      <c r="B95">
        <f t="shared" si="25"/>
        <v>8.0635304909999999</v>
      </c>
      <c r="C95">
        <f t="shared" si="26"/>
        <v>7.1649712979999993</v>
      </c>
      <c r="D95">
        <f t="shared" si="27"/>
        <v>7.1249793680000009</v>
      </c>
      <c r="E95">
        <f t="shared" si="28"/>
        <v>7.1031425959999988</v>
      </c>
      <c r="F95">
        <f t="shared" si="29"/>
        <v>6.4461161400000009</v>
      </c>
      <c r="G95">
        <f t="shared" si="30"/>
        <v>6.076020175</v>
      </c>
      <c r="H95">
        <f t="shared" si="31"/>
        <v>5.9031425959999995</v>
      </c>
      <c r="I95">
        <f t="shared" si="32"/>
        <v>5.4408529119999995</v>
      </c>
      <c r="J95">
        <f t="shared" si="33"/>
        <v>5.0993874379999999</v>
      </c>
      <c r="K95">
        <f t="shared" si="34"/>
        <v>5.0260201749999993</v>
      </c>
      <c r="L95">
        <f t="shared" si="35"/>
        <v>4.6799425959999992</v>
      </c>
      <c r="M95">
        <f t="shared" si="36"/>
        <v>4.5083058239999989</v>
      </c>
      <c r="N95">
        <f t="shared" si="37"/>
        <v>4.4593466309999998</v>
      </c>
      <c r="O95">
        <f t="shared" si="38"/>
        <v>4.1571650169999996</v>
      </c>
      <c r="P95">
        <f t="shared" si="39"/>
        <v>4.1059242099999995</v>
      </c>
      <c r="Q95">
        <f t="shared" si="40"/>
        <v>4.081260981999999</v>
      </c>
      <c r="R95">
        <f t="shared" si="41"/>
        <v>3.8287017890000001</v>
      </c>
      <c r="S95">
        <f t="shared" si="42"/>
        <v>3.8273609819999992</v>
      </c>
      <c r="T95">
        <f t="shared" si="43"/>
        <v>3.9287017889999998</v>
      </c>
      <c r="U95">
        <f t="shared" si="44"/>
        <v>3.8540385609999999</v>
      </c>
      <c r="V95">
        <f t="shared" si="45"/>
        <v>3.8435345259999996</v>
      </c>
      <c r="W95">
        <f t="shared" si="46"/>
        <v>3.9527977539999997</v>
      </c>
      <c r="X95">
        <f t="shared" si="47"/>
        <v>4.1461161400000002</v>
      </c>
      <c r="Y95">
        <f t="shared" si="48"/>
        <v>4.2287017890000005</v>
      </c>
      <c r="Z95">
        <f t="shared" si="49"/>
        <v>4.3474569469999995</v>
      </c>
    </row>
    <row r="96" spans="1:26" x14ac:dyDescent="0.3">
      <c r="A96">
        <v>1727.01703</v>
      </c>
      <c r="B96">
        <f t="shared" si="25"/>
        <v>8.0538778610000001</v>
      </c>
      <c r="C96">
        <f t="shared" si="26"/>
        <v>7.1545761580000002</v>
      </c>
      <c r="D96">
        <f t="shared" si="27"/>
        <v>7.107159128000001</v>
      </c>
      <c r="E96">
        <f t="shared" si="28"/>
        <v>7.0823523159999997</v>
      </c>
      <c r="F96">
        <f t="shared" si="29"/>
        <v>6.4312659400000012</v>
      </c>
      <c r="G96">
        <f t="shared" si="30"/>
        <v>6.057457425</v>
      </c>
      <c r="H96">
        <f t="shared" si="31"/>
        <v>5.8823523160000004</v>
      </c>
      <c r="I96">
        <f t="shared" si="32"/>
        <v>5.428972752</v>
      </c>
      <c r="J96">
        <f t="shared" si="33"/>
        <v>5.0741420980000003</v>
      </c>
      <c r="K96">
        <f t="shared" si="34"/>
        <v>5.0074574249999992</v>
      </c>
      <c r="L96">
        <f t="shared" si="35"/>
        <v>4.6591523160000001</v>
      </c>
      <c r="M96">
        <f t="shared" si="36"/>
        <v>4.4845455039999989</v>
      </c>
      <c r="N96">
        <f t="shared" si="37"/>
        <v>4.4348438010000004</v>
      </c>
      <c r="O96">
        <f t="shared" si="38"/>
        <v>4.1341472069999998</v>
      </c>
      <c r="P96">
        <f t="shared" si="39"/>
        <v>4.0836489099999991</v>
      </c>
      <c r="Q96">
        <f t="shared" si="40"/>
        <v>4.0619557219999995</v>
      </c>
      <c r="R96">
        <f t="shared" si="41"/>
        <v>3.8086540190000004</v>
      </c>
      <c r="S96">
        <f t="shared" si="42"/>
        <v>3.8080557219999998</v>
      </c>
      <c r="T96">
        <f t="shared" si="43"/>
        <v>3.9086540190000001</v>
      </c>
      <c r="U96">
        <f t="shared" si="44"/>
        <v>3.8369608309999998</v>
      </c>
      <c r="V96">
        <f t="shared" si="45"/>
        <v>3.8301693459999999</v>
      </c>
      <c r="W96">
        <f t="shared" si="46"/>
        <v>3.9364625339999999</v>
      </c>
      <c r="X96">
        <f t="shared" si="47"/>
        <v>4.1312659400000005</v>
      </c>
      <c r="Y96">
        <f t="shared" si="48"/>
        <v>4.2086540190000008</v>
      </c>
      <c r="Z96">
        <f t="shared" si="49"/>
        <v>4.3318642369999996</v>
      </c>
    </row>
    <row r="97" spans="1:26" x14ac:dyDescent="0.3">
      <c r="A97">
        <v>1734.4432400000001</v>
      </c>
      <c r="B97">
        <f t="shared" si="25"/>
        <v>8.044223788</v>
      </c>
      <c r="C97">
        <f t="shared" si="26"/>
        <v>7.1441794640000005</v>
      </c>
      <c r="D97">
        <f t="shared" si="27"/>
        <v>7.0893362240000011</v>
      </c>
      <c r="E97">
        <f t="shared" si="28"/>
        <v>7.0615589279999993</v>
      </c>
      <c r="F97">
        <f t="shared" si="29"/>
        <v>6.4164135200000008</v>
      </c>
      <c r="G97">
        <f t="shared" si="30"/>
        <v>6.0388918999999994</v>
      </c>
      <c r="H97">
        <f t="shared" si="31"/>
        <v>5.861558928</v>
      </c>
      <c r="I97">
        <f t="shared" si="32"/>
        <v>5.417090816</v>
      </c>
      <c r="J97">
        <f t="shared" si="33"/>
        <v>5.0488929840000001</v>
      </c>
      <c r="K97">
        <f t="shared" si="34"/>
        <v>4.9888918999999987</v>
      </c>
      <c r="L97">
        <f t="shared" si="35"/>
        <v>4.6383589279999997</v>
      </c>
      <c r="M97">
        <f t="shared" si="36"/>
        <v>4.4607816319999989</v>
      </c>
      <c r="N97">
        <f t="shared" si="37"/>
        <v>4.4103373079999999</v>
      </c>
      <c r="O97">
        <f t="shared" si="38"/>
        <v>4.1111259559999995</v>
      </c>
      <c r="P97">
        <f t="shared" si="39"/>
        <v>4.0613702799999993</v>
      </c>
      <c r="Q97">
        <f t="shared" si="40"/>
        <v>4.0426475759999994</v>
      </c>
      <c r="R97">
        <f t="shared" si="41"/>
        <v>3.7886032519999997</v>
      </c>
      <c r="S97">
        <f t="shared" si="42"/>
        <v>3.7887475759999996</v>
      </c>
      <c r="T97">
        <f t="shared" si="43"/>
        <v>3.8886032519999993</v>
      </c>
      <c r="U97">
        <f t="shared" si="44"/>
        <v>3.819880548</v>
      </c>
      <c r="V97">
        <f t="shared" si="45"/>
        <v>3.8168021679999997</v>
      </c>
      <c r="W97">
        <f t="shared" si="46"/>
        <v>3.9201248719999997</v>
      </c>
      <c r="X97">
        <f t="shared" si="47"/>
        <v>4.11641352</v>
      </c>
      <c r="Y97">
        <f t="shared" si="48"/>
        <v>4.1886032520000001</v>
      </c>
      <c r="Z97">
        <f t="shared" si="49"/>
        <v>4.3162691960000004</v>
      </c>
    </row>
    <row r="98" spans="1:26" x14ac:dyDescent="0.3">
      <c r="A98">
        <v>1741.87058</v>
      </c>
      <c r="B98">
        <f t="shared" si="25"/>
        <v>8.0345682459999992</v>
      </c>
      <c r="C98">
        <f t="shared" si="26"/>
        <v>7.1337811880000004</v>
      </c>
      <c r="D98">
        <f t="shared" si="27"/>
        <v>7.0715106080000014</v>
      </c>
      <c r="E98">
        <f t="shared" si="28"/>
        <v>7.0407623759999991</v>
      </c>
      <c r="F98">
        <f t="shared" si="29"/>
        <v>6.4015588400000007</v>
      </c>
      <c r="G98">
        <f t="shared" si="30"/>
        <v>6.0203235499999996</v>
      </c>
      <c r="H98">
        <f t="shared" si="31"/>
        <v>5.8407623759999998</v>
      </c>
      <c r="I98">
        <f t="shared" si="32"/>
        <v>5.4052070719999996</v>
      </c>
      <c r="J98">
        <f t="shared" si="33"/>
        <v>5.023640028</v>
      </c>
      <c r="K98">
        <f t="shared" si="34"/>
        <v>4.9703235499999989</v>
      </c>
      <c r="L98">
        <f t="shared" si="35"/>
        <v>4.6175623759999995</v>
      </c>
      <c r="M98">
        <f t="shared" si="36"/>
        <v>4.437014143999999</v>
      </c>
      <c r="N98">
        <f t="shared" si="37"/>
        <v>4.3858270859999999</v>
      </c>
      <c r="O98">
        <f t="shared" si="38"/>
        <v>4.0881012019999998</v>
      </c>
      <c r="P98">
        <f t="shared" si="39"/>
        <v>4.0390882599999998</v>
      </c>
      <c r="Q98">
        <f t="shared" si="40"/>
        <v>4.0233364919999994</v>
      </c>
      <c r="R98">
        <f t="shared" si="41"/>
        <v>3.7685494340000005</v>
      </c>
      <c r="S98">
        <f t="shared" si="42"/>
        <v>3.7694364919999996</v>
      </c>
      <c r="T98">
        <f t="shared" si="43"/>
        <v>3.8685494340000002</v>
      </c>
      <c r="U98">
        <f t="shared" si="44"/>
        <v>3.802797666</v>
      </c>
      <c r="V98">
        <f t="shared" si="45"/>
        <v>3.8034329559999995</v>
      </c>
      <c r="W98">
        <f t="shared" si="46"/>
        <v>3.9037847239999999</v>
      </c>
      <c r="X98">
        <f t="shared" si="47"/>
        <v>4.10155884</v>
      </c>
      <c r="Y98">
        <f t="shared" si="48"/>
        <v>4.1685494340000009</v>
      </c>
      <c r="Z98">
        <f t="shared" si="49"/>
        <v>4.3006717820000002</v>
      </c>
    </row>
    <row r="99" spans="1:26" x14ac:dyDescent="0.3">
      <c r="A99">
        <v>1749.2990400000001</v>
      </c>
      <c r="B99">
        <f t="shared" si="25"/>
        <v>8.0249112479999987</v>
      </c>
      <c r="C99">
        <f t="shared" si="26"/>
        <v>7.1233813440000002</v>
      </c>
      <c r="D99">
        <f t="shared" si="27"/>
        <v>7.0536823040000005</v>
      </c>
      <c r="E99">
        <f t="shared" si="28"/>
        <v>7.0199626879999988</v>
      </c>
      <c r="F99">
        <f t="shared" si="29"/>
        <v>6.3867019200000001</v>
      </c>
      <c r="G99">
        <f t="shared" si="30"/>
        <v>6.0017524</v>
      </c>
      <c r="H99">
        <f t="shared" si="31"/>
        <v>5.8199626879999995</v>
      </c>
      <c r="I99">
        <f t="shared" si="32"/>
        <v>5.3933215359999993</v>
      </c>
      <c r="J99">
        <f t="shared" si="33"/>
        <v>4.9983832640000001</v>
      </c>
      <c r="K99">
        <f t="shared" si="34"/>
        <v>4.9517523999999993</v>
      </c>
      <c r="L99">
        <f t="shared" si="35"/>
        <v>4.5967626879999992</v>
      </c>
      <c r="M99">
        <f t="shared" si="36"/>
        <v>4.4132430719999984</v>
      </c>
      <c r="N99">
        <f t="shared" si="37"/>
        <v>4.3613131679999997</v>
      </c>
      <c r="O99">
        <f t="shared" si="38"/>
        <v>4.0650729759999997</v>
      </c>
      <c r="P99">
        <f t="shared" si="39"/>
        <v>4.0168028799999993</v>
      </c>
      <c r="Q99">
        <f t="shared" si="40"/>
        <v>4.0040224959999993</v>
      </c>
      <c r="R99">
        <f t="shared" si="41"/>
        <v>3.7484925919999998</v>
      </c>
      <c r="S99">
        <f t="shared" si="42"/>
        <v>3.7501224959999995</v>
      </c>
      <c r="T99">
        <f t="shared" si="43"/>
        <v>3.8484925919999995</v>
      </c>
      <c r="U99">
        <f t="shared" si="44"/>
        <v>3.7857122079999996</v>
      </c>
      <c r="V99">
        <f t="shared" si="45"/>
        <v>3.7900617279999995</v>
      </c>
      <c r="W99">
        <f t="shared" si="46"/>
        <v>3.8874421119999996</v>
      </c>
      <c r="X99">
        <f t="shared" si="47"/>
        <v>4.0867019199999994</v>
      </c>
      <c r="Y99">
        <f t="shared" si="48"/>
        <v>4.1484925920000002</v>
      </c>
      <c r="Z99">
        <f t="shared" si="49"/>
        <v>4.2850720159999991</v>
      </c>
    </row>
    <row r="100" spans="1:26" x14ac:dyDescent="0.3">
      <c r="A100">
        <v>1756.7286099999999</v>
      </c>
      <c r="B100">
        <f t="shared" si="25"/>
        <v>8.0152528069999995</v>
      </c>
      <c r="C100">
        <f t="shared" si="26"/>
        <v>7.1129799460000003</v>
      </c>
      <c r="D100">
        <f t="shared" si="27"/>
        <v>7.0358513360000012</v>
      </c>
      <c r="E100">
        <f t="shared" si="28"/>
        <v>6.9991598919999998</v>
      </c>
      <c r="F100">
        <f t="shared" si="29"/>
        <v>6.3718427800000015</v>
      </c>
      <c r="G100">
        <f t="shared" si="30"/>
        <v>5.9831784749999999</v>
      </c>
      <c r="H100">
        <f t="shared" si="31"/>
        <v>5.7991598920000005</v>
      </c>
      <c r="I100">
        <f t="shared" si="32"/>
        <v>5.3814342239999995</v>
      </c>
      <c r="J100">
        <f t="shared" si="33"/>
        <v>4.9731227260000006</v>
      </c>
      <c r="K100">
        <f t="shared" si="34"/>
        <v>4.9331784749999992</v>
      </c>
      <c r="L100">
        <f t="shared" si="35"/>
        <v>4.5759598920000002</v>
      </c>
      <c r="M100">
        <f t="shared" si="36"/>
        <v>4.3894684479999997</v>
      </c>
      <c r="N100">
        <f t="shared" si="37"/>
        <v>4.336795587000001</v>
      </c>
      <c r="O100">
        <f t="shared" si="38"/>
        <v>4.042041309</v>
      </c>
      <c r="P100">
        <f t="shared" si="39"/>
        <v>3.9945141699999995</v>
      </c>
      <c r="Q100">
        <f t="shared" si="40"/>
        <v>3.9847056139999992</v>
      </c>
      <c r="R100">
        <f t="shared" si="41"/>
        <v>3.7284327530000008</v>
      </c>
      <c r="S100">
        <f t="shared" si="42"/>
        <v>3.7308056139999994</v>
      </c>
      <c r="T100">
        <f t="shared" si="43"/>
        <v>3.8284327530000004</v>
      </c>
      <c r="U100">
        <f t="shared" si="44"/>
        <v>3.7686241970000003</v>
      </c>
      <c r="V100">
        <f t="shared" si="45"/>
        <v>3.7766885019999998</v>
      </c>
      <c r="W100">
        <f t="shared" si="46"/>
        <v>3.8710970580000001</v>
      </c>
      <c r="X100">
        <f t="shared" si="47"/>
        <v>4.0718427800000008</v>
      </c>
      <c r="Y100">
        <f t="shared" si="48"/>
        <v>4.1284327530000011</v>
      </c>
      <c r="Z100">
        <f t="shared" si="49"/>
        <v>4.2694699190000005</v>
      </c>
    </row>
    <row r="101" spans="1:26" x14ac:dyDescent="0.3">
      <c r="A101">
        <v>1764.15931</v>
      </c>
      <c r="B101">
        <f t="shared" si="25"/>
        <v>8.0055928969999997</v>
      </c>
      <c r="C101">
        <f t="shared" si="26"/>
        <v>7.102576966</v>
      </c>
      <c r="D101">
        <f t="shared" si="27"/>
        <v>7.0180176560000014</v>
      </c>
      <c r="E101">
        <f t="shared" si="28"/>
        <v>6.9783539319999992</v>
      </c>
      <c r="F101">
        <f t="shared" si="29"/>
        <v>6.3569813800000006</v>
      </c>
      <c r="G101">
        <f t="shared" si="30"/>
        <v>5.9646017249999996</v>
      </c>
      <c r="H101">
        <f t="shared" si="31"/>
        <v>5.7783539319999999</v>
      </c>
      <c r="I101">
        <f t="shared" si="32"/>
        <v>5.3695451040000002</v>
      </c>
      <c r="J101">
        <f t="shared" si="33"/>
        <v>4.9478583460000003</v>
      </c>
      <c r="K101">
        <f t="shared" si="34"/>
        <v>4.9146017249999989</v>
      </c>
      <c r="L101">
        <f t="shared" si="35"/>
        <v>4.5551539319999996</v>
      </c>
      <c r="M101">
        <f t="shared" si="36"/>
        <v>4.3656902079999993</v>
      </c>
      <c r="N101">
        <f t="shared" si="37"/>
        <v>4.3122742770000002</v>
      </c>
      <c r="O101">
        <f t="shared" si="38"/>
        <v>4.019006139</v>
      </c>
      <c r="P101">
        <f t="shared" si="39"/>
        <v>3.9722220699999991</v>
      </c>
      <c r="Q101">
        <f t="shared" si="40"/>
        <v>3.9653857939999995</v>
      </c>
      <c r="R101">
        <f t="shared" si="41"/>
        <v>3.7083698630000006</v>
      </c>
      <c r="S101">
        <f t="shared" si="42"/>
        <v>3.7114857939999997</v>
      </c>
      <c r="T101">
        <f t="shared" si="43"/>
        <v>3.8083698630000002</v>
      </c>
      <c r="U101">
        <f t="shared" si="44"/>
        <v>3.7515335869999999</v>
      </c>
      <c r="V101">
        <f t="shared" si="45"/>
        <v>3.7633132419999997</v>
      </c>
      <c r="W101">
        <f t="shared" si="46"/>
        <v>3.8547495179999998</v>
      </c>
      <c r="X101">
        <f t="shared" si="47"/>
        <v>4.0569813799999999</v>
      </c>
      <c r="Y101">
        <f t="shared" si="48"/>
        <v>4.108369863000001</v>
      </c>
      <c r="Z101">
        <f t="shared" si="49"/>
        <v>4.2538654490000001</v>
      </c>
    </row>
    <row r="102" spans="1:26" x14ac:dyDescent="0.3">
      <c r="A102">
        <v>1771.59113</v>
      </c>
      <c r="B102">
        <f t="shared" si="25"/>
        <v>7.9959315310000001</v>
      </c>
      <c r="C102">
        <f t="shared" si="26"/>
        <v>7.0921724180000005</v>
      </c>
      <c r="D102">
        <f t="shared" si="27"/>
        <v>7.0001812880000012</v>
      </c>
      <c r="E102">
        <f t="shared" si="28"/>
        <v>6.9575448359999994</v>
      </c>
      <c r="F102">
        <f t="shared" si="29"/>
        <v>6.3421177400000008</v>
      </c>
      <c r="G102">
        <f t="shared" si="30"/>
        <v>5.9460221749999995</v>
      </c>
      <c r="H102">
        <f t="shared" si="31"/>
        <v>5.7575448360000001</v>
      </c>
      <c r="I102">
        <f t="shared" si="32"/>
        <v>5.357654192</v>
      </c>
      <c r="J102">
        <f t="shared" si="33"/>
        <v>4.9225901580000002</v>
      </c>
      <c r="K102">
        <f t="shared" si="34"/>
        <v>4.8960221749999988</v>
      </c>
      <c r="L102">
        <f t="shared" si="35"/>
        <v>4.5343448359999998</v>
      </c>
      <c r="M102">
        <f t="shared" si="36"/>
        <v>4.341908383999999</v>
      </c>
      <c r="N102">
        <f t="shared" si="37"/>
        <v>4.287749271</v>
      </c>
      <c r="O102">
        <f t="shared" si="38"/>
        <v>3.9959674969999996</v>
      </c>
      <c r="P102">
        <f t="shared" si="39"/>
        <v>3.9499266099999994</v>
      </c>
      <c r="Q102">
        <f t="shared" si="40"/>
        <v>3.9460630619999995</v>
      </c>
      <c r="R102">
        <f t="shared" si="41"/>
        <v>3.6883039489999998</v>
      </c>
      <c r="S102">
        <f t="shared" si="42"/>
        <v>3.6921630619999997</v>
      </c>
      <c r="T102">
        <f t="shared" si="43"/>
        <v>3.7883039489999994</v>
      </c>
      <c r="U102">
        <f t="shared" si="44"/>
        <v>3.7344404009999996</v>
      </c>
      <c r="V102">
        <f t="shared" si="45"/>
        <v>3.7499359659999998</v>
      </c>
      <c r="W102">
        <f t="shared" si="46"/>
        <v>3.8383995139999998</v>
      </c>
      <c r="X102">
        <f t="shared" si="47"/>
        <v>4.0421177400000001</v>
      </c>
      <c r="Y102">
        <f t="shared" si="48"/>
        <v>4.0883039490000002</v>
      </c>
      <c r="Z102">
        <f t="shared" si="49"/>
        <v>4.2382586270000004</v>
      </c>
    </row>
    <row r="103" spans="1:26" x14ac:dyDescent="0.3">
      <c r="A103">
        <v>1779.0240699999999</v>
      </c>
      <c r="B103">
        <f t="shared" si="25"/>
        <v>7.9862687089999991</v>
      </c>
      <c r="C103">
        <f t="shared" si="26"/>
        <v>7.0817663020000001</v>
      </c>
      <c r="D103">
        <f t="shared" si="27"/>
        <v>6.9823422320000015</v>
      </c>
      <c r="E103">
        <f t="shared" si="28"/>
        <v>6.9367326039999995</v>
      </c>
      <c r="F103">
        <f t="shared" si="29"/>
        <v>6.3272518600000005</v>
      </c>
      <c r="G103">
        <f t="shared" si="30"/>
        <v>5.9274398250000004</v>
      </c>
      <c r="H103">
        <f t="shared" si="31"/>
        <v>5.7367326040000002</v>
      </c>
      <c r="I103">
        <f t="shared" si="32"/>
        <v>5.3457614879999991</v>
      </c>
      <c r="J103">
        <f t="shared" si="33"/>
        <v>4.8973181620000004</v>
      </c>
      <c r="K103">
        <f t="shared" si="34"/>
        <v>4.8774398249999997</v>
      </c>
      <c r="L103">
        <f t="shared" si="35"/>
        <v>4.5135326039999999</v>
      </c>
      <c r="M103">
        <f t="shared" si="36"/>
        <v>4.3181229759999988</v>
      </c>
      <c r="N103">
        <f t="shared" si="37"/>
        <v>4.2632205690000005</v>
      </c>
      <c r="O103">
        <f t="shared" si="38"/>
        <v>3.9729253829999998</v>
      </c>
      <c r="P103">
        <f t="shared" si="39"/>
        <v>3.9276277899999998</v>
      </c>
      <c r="Q103">
        <f t="shared" si="40"/>
        <v>3.9267374179999992</v>
      </c>
      <c r="R103">
        <f t="shared" si="41"/>
        <v>3.6682350110000002</v>
      </c>
      <c r="S103">
        <f t="shared" si="42"/>
        <v>3.6728374179999994</v>
      </c>
      <c r="T103">
        <f t="shared" si="43"/>
        <v>3.7682350109999998</v>
      </c>
      <c r="U103">
        <f t="shared" si="44"/>
        <v>3.7173446390000002</v>
      </c>
      <c r="V103">
        <f t="shared" si="45"/>
        <v>3.736556674</v>
      </c>
      <c r="W103">
        <f t="shared" si="46"/>
        <v>3.8220470459999998</v>
      </c>
      <c r="X103">
        <f t="shared" si="47"/>
        <v>4.0272518599999998</v>
      </c>
      <c r="Y103">
        <f t="shared" si="48"/>
        <v>4.0682350110000005</v>
      </c>
      <c r="Z103">
        <f t="shared" si="49"/>
        <v>4.2226494529999998</v>
      </c>
    </row>
    <row r="104" spans="1:26" x14ac:dyDescent="0.3">
      <c r="A104">
        <v>1786.45813</v>
      </c>
      <c r="B104">
        <f t="shared" si="25"/>
        <v>7.9766044310000002</v>
      </c>
      <c r="C104">
        <f t="shared" si="26"/>
        <v>7.0713586179999997</v>
      </c>
      <c r="D104">
        <f t="shared" si="27"/>
        <v>6.9645004880000014</v>
      </c>
      <c r="E104">
        <f t="shared" si="28"/>
        <v>6.9159172359999994</v>
      </c>
      <c r="F104">
        <f t="shared" si="29"/>
        <v>6.3123837400000014</v>
      </c>
      <c r="G104">
        <f t="shared" si="30"/>
        <v>5.9088546749999997</v>
      </c>
      <c r="H104">
        <f t="shared" si="31"/>
        <v>5.7159172360000001</v>
      </c>
      <c r="I104">
        <f t="shared" si="32"/>
        <v>5.333866991999999</v>
      </c>
      <c r="J104">
        <f t="shared" si="33"/>
        <v>4.8720423579999999</v>
      </c>
      <c r="K104">
        <f t="shared" si="34"/>
        <v>4.858854674999999</v>
      </c>
      <c r="L104">
        <f t="shared" si="35"/>
        <v>4.4927172359999998</v>
      </c>
      <c r="M104">
        <f t="shared" si="36"/>
        <v>4.2943339839999988</v>
      </c>
      <c r="N104">
        <f t="shared" si="37"/>
        <v>4.2386881710000006</v>
      </c>
      <c r="O104">
        <f t="shared" si="38"/>
        <v>3.9498797970000004</v>
      </c>
      <c r="P104">
        <f t="shared" si="39"/>
        <v>3.9053256099999993</v>
      </c>
      <c r="Q104">
        <f t="shared" si="40"/>
        <v>3.9074088619999996</v>
      </c>
      <c r="R104">
        <f t="shared" si="41"/>
        <v>3.6481630489999999</v>
      </c>
      <c r="S104">
        <f t="shared" si="42"/>
        <v>3.6535088619999998</v>
      </c>
      <c r="T104">
        <f t="shared" si="43"/>
        <v>3.7481630489999995</v>
      </c>
      <c r="U104">
        <f t="shared" si="44"/>
        <v>3.700246301</v>
      </c>
      <c r="V104">
        <f t="shared" si="45"/>
        <v>3.7231753659999995</v>
      </c>
      <c r="W104">
        <f t="shared" si="46"/>
        <v>3.8056921139999997</v>
      </c>
      <c r="X104">
        <f t="shared" si="47"/>
        <v>4.0123837400000006</v>
      </c>
      <c r="Y104">
        <f t="shared" si="48"/>
        <v>4.0481630490000002</v>
      </c>
      <c r="Z104">
        <f t="shared" si="49"/>
        <v>4.207037927</v>
      </c>
    </row>
    <row r="105" spans="1:26" x14ac:dyDescent="0.3">
      <c r="A105">
        <v>1793.8933099999999</v>
      </c>
      <c r="B105">
        <f t="shared" si="25"/>
        <v>7.9669386969999998</v>
      </c>
      <c r="C105">
        <f t="shared" si="26"/>
        <v>7.060949366</v>
      </c>
      <c r="D105">
        <f t="shared" si="27"/>
        <v>6.946656056000001</v>
      </c>
      <c r="E105">
        <f t="shared" si="28"/>
        <v>6.8950987319999992</v>
      </c>
      <c r="F105">
        <f t="shared" si="29"/>
        <v>6.2975133800000007</v>
      </c>
      <c r="G105">
        <f t="shared" si="30"/>
        <v>5.890266725</v>
      </c>
      <c r="H105">
        <f t="shared" si="31"/>
        <v>5.6950987319999999</v>
      </c>
      <c r="I105">
        <f t="shared" si="32"/>
        <v>5.3219707039999999</v>
      </c>
      <c r="J105">
        <f t="shared" si="33"/>
        <v>4.8467627460000005</v>
      </c>
      <c r="K105">
        <f t="shared" si="34"/>
        <v>4.8402667249999993</v>
      </c>
      <c r="L105">
        <f t="shared" si="35"/>
        <v>4.4718987319999997</v>
      </c>
      <c r="M105">
        <f t="shared" si="36"/>
        <v>4.2705414079999988</v>
      </c>
      <c r="N105">
        <f t="shared" si="37"/>
        <v>4.2141520770000005</v>
      </c>
      <c r="O105">
        <f t="shared" si="38"/>
        <v>3.9268307390000006</v>
      </c>
      <c r="P105">
        <f t="shared" si="39"/>
        <v>3.8830200699999997</v>
      </c>
      <c r="Q105">
        <f t="shared" si="40"/>
        <v>3.8880773939999997</v>
      </c>
      <c r="R105">
        <f t="shared" si="41"/>
        <v>3.6280880630000008</v>
      </c>
      <c r="S105">
        <f t="shared" si="42"/>
        <v>3.6341773939999999</v>
      </c>
      <c r="T105">
        <f t="shared" si="43"/>
        <v>3.7280880630000004</v>
      </c>
      <c r="U105">
        <f t="shared" si="44"/>
        <v>3.6831453870000006</v>
      </c>
      <c r="V105">
        <f t="shared" si="45"/>
        <v>3.7097920419999997</v>
      </c>
      <c r="W105">
        <f t="shared" si="46"/>
        <v>3.7893347180000001</v>
      </c>
      <c r="X105">
        <f t="shared" si="47"/>
        <v>3.99751338</v>
      </c>
      <c r="Y105">
        <f t="shared" si="48"/>
        <v>4.0280880630000011</v>
      </c>
      <c r="Z105">
        <f t="shared" si="49"/>
        <v>4.1914240490000001</v>
      </c>
    </row>
    <row r="106" spans="1:26" x14ac:dyDescent="0.3">
      <c r="A106">
        <v>1801.3296</v>
      </c>
      <c r="B106">
        <f t="shared" si="25"/>
        <v>7.957271519999999</v>
      </c>
      <c r="C106">
        <f t="shared" si="26"/>
        <v>7.0505385599999997</v>
      </c>
      <c r="D106">
        <f t="shared" si="27"/>
        <v>6.9288089600000013</v>
      </c>
      <c r="E106">
        <f t="shared" si="28"/>
        <v>6.8742771199999995</v>
      </c>
      <c r="F106">
        <f t="shared" si="29"/>
        <v>6.2826408000000011</v>
      </c>
      <c r="G106">
        <f t="shared" si="30"/>
        <v>5.8716759999999999</v>
      </c>
      <c r="H106">
        <f t="shared" si="31"/>
        <v>5.6742771200000002</v>
      </c>
      <c r="I106">
        <f t="shared" si="32"/>
        <v>5.3100726399999996</v>
      </c>
      <c r="J106">
        <f t="shared" si="33"/>
        <v>4.8214793599999997</v>
      </c>
      <c r="K106">
        <f t="shared" si="34"/>
        <v>4.8216759999999992</v>
      </c>
      <c r="L106">
        <f t="shared" si="35"/>
        <v>4.4510771199999999</v>
      </c>
      <c r="M106">
        <f t="shared" si="36"/>
        <v>4.246745279999999</v>
      </c>
      <c r="N106">
        <f t="shared" si="37"/>
        <v>4.1896123200000002</v>
      </c>
      <c r="O106">
        <f t="shared" si="38"/>
        <v>3.9037782400000003</v>
      </c>
      <c r="P106">
        <f t="shared" si="39"/>
        <v>3.860711199999999</v>
      </c>
      <c r="Q106">
        <f t="shared" si="40"/>
        <v>3.8687430399999991</v>
      </c>
      <c r="R106">
        <f t="shared" si="41"/>
        <v>3.6080100800000006</v>
      </c>
      <c r="S106">
        <f t="shared" si="42"/>
        <v>3.6148430399999993</v>
      </c>
      <c r="T106">
        <f t="shared" si="43"/>
        <v>3.7080100800000002</v>
      </c>
      <c r="U106">
        <f t="shared" si="44"/>
        <v>3.6660419199999996</v>
      </c>
      <c r="V106">
        <f t="shared" si="45"/>
        <v>3.6964067199999997</v>
      </c>
      <c r="W106">
        <f t="shared" si="46"/>
        <v>3.7729748799999996</v>
      </c>
      <c r="X106">
        <f t="shared" si="47"/>
        <v>3.9826408</v>
      </c>
      <c r="Y106">
        <f t="shared" si="48"/>
        <v>4.0080100800000009</v>
      </c>
      <c r="Z106">
        <f t="shared" si="49"/>
        <v>4.17580784</v>
      </c>
    </row>
    <row r="107" spans="1:26" x14ac:dyDescent="0.3">
      <c r="A107">
        <v>1808.76702</v>
      </c>
      <c r="B107">
        <f t="shared" si="25"/>
        <v>7.9476028739999993</v>
      </c>
      <c r="C107">
        <f t="shared" si="26"/>
        <v>7.0401261719999999</v>
      </c>
      <c r="D107">
        <f t="shared" si="27"/>
        <v>6.9109591520000011</v>
      </c>
      <c r="E107">
        <f t="shared" si="28"/>
        <v>6.853452343999999</v>
      </c>
      <c r="F107">
        <f t="shared" si="29"/>
        <v>6.2677659600000002</v>
      </c>
      <c r="G107">
        <f t="shared" si="30"/>
        <v>5.8530824499999996</v>
      </c>
      <c r="H107">
        <f t="shared" si="31"/>
        <v>5.6534523439999997</v>
      </c>
      <c r="I107">
        <f t="shared" si="32"/>
        <v>5.2981727679999997</v>
      </c>
      <c r="J107">
        <f t="shared" si="33"/>
        <v>4.7961921319999998</v>
      </c>
      <c r="K107">
        <f t="shared" si="34"/>
        <v>4.8030824499999989</v>
      </c>
      <c r="L107">
        <f t="shared" si="35"/>
        <v>4.4302523439999995</v>
      </c>
      <c r="M107">
        <f t="shared" si="36"/>
        <v>4.2229455359999992</v>
      </c>
      <c r="N107">
        <f t="shared" si="37"/>
        <v>4.1650688340000004</v>
      </c>
      <c r="O107">
        <f t="shared" si="38"/>
        <v>3.8807222379999997</v>
      </c>
      <c r="P107">
        <f t="shared" si="39"/>
        <v>3.8383989399999994</v>
      </c>
      <c r="Q107">
        <f t="shared" si="40"/>
        <v>3.8494057479999997</v>
      </c>
      <c r="R107">
        <f t="shared" si="41"/>
        <v>3.5879290460000002</v>
      </c>
      <c r="S107">
        <f t="shared" si="42"/>
        <v>3.5955057479999999</v>
      </c>
      <c r="T107">
        <f t="shared" si="43"/>
        <v>3.6879290459999998</v>
      </c>
      <c r="U107">
        <f t="shared" si="44"/>
        <v>3.6489358540000003</v>
      </c>
      <c r="V107">
        <f t="shared" si="45"/>
        <v>3.6830193639999997</v>
      </c>
      <c r="W107">
        <f t="shared" si="46"/>
        <v>3.7566125559999999</v>
      </c>
      <c r="X107">
        <f t="shared" si="47"/>
        <v>3.9677659599999999</v>
      </c>
      <c r="Y107">
        <f t="shared" si="48"/>
        <v>3.9879290460000005</v>
      </c>
      <c r="Z107">
        <f t="shared" si="49"/>
        <v>4.1601892579999999</v>
      </c>
    </row>
    <row r="108" spans="1:26" x14ac:dyDescent="0.3">
      <c r="A108">
        <v>1816.2055700000001</v>
      </c>
      <c r="B108">
        <f t="shared" si="25"/>
        <v>7.9379327589999988</v>
      </c>
      <c r="C108">
        <f t="shared" si="26"/>
        <v>7.0297122019999998</v>
      </c>
      <c r="D108">
        <f t="shared" si="27"/>
        <v>6.8931066320000012</v>
      </c>
      <c r="E108">
        <f t="shared" si="28"/>
        <v>6.8326244039999988</v>
      </c>
      <c r="F108">
        <f t="shared" si="29"/>
        <v>6.2528888600000005</v>
      </c>
      <c r="G108">
        <f t="shared" si="30"/>
        <v>5.834486075</v>
      </c>
      <c r="H108">
        <f t="shared" si="31"/>
        <v>5.6326244039999995</v>
      </c>
      <c r="I108">
        <f t="shared" si="32"/>
        <v>5.2862710879999995</v>
      </c>
      <c r="J108">
        <f t="shared" si="33"/>
        <v>4.7709010620000001</v>
      </c>
      <c r="K108">
        <f t="shared" si="34"/>
        <v>4.7844860749999993</v>
      </c>
      <c r="L108">
        <f t="shared" si="35"/>
        <v>4.4094244039999992</v>
      </c>
      <c r="M108">
        <f t="shared" si="36"/>
        <v>4.1991421759999987</v>
      </c>
      <c r="N108">
        <f t="shared" si="37"/>
        <v>4.1405216190000003</v>
      </c>
      <c r="O108">
        <f t="shared" si="38"/>
        <v>3.8576627329999997</v>
      </c>
      <c r="P108">
        <f t="shared" si="39"/>
        <v>3.816083289999999</v>
      </c>
      <c r="Q108">
        <f t="shared" si="40"/>
        <v>3.8300655179999987</v>
      </c>
      <c r="R108">
        <f t="shared" si="41"/>
        <v>3.5678449609999996</v>
      </c>
      <c r="S108">
        <f t="shared" si="42"/>
        <v>3.5761655179999989</v>
      </c>
      <c r="T108">
        <f t="shared" si="43"/>
        <v>3.6678449609999992</v>
      </c>
      <c r="U108">
        <f t="shared" si="44"/>
        <v>3.631827189</v>
      </c>
      <c r="V108">
        <f t="shared" si="45"/>
        <v>3.6696299739999998</v>
      </c>
      <c r="W108">
        <f t="shared" si="46"/>
        <v>3.7402477459999997</v>
      </c>
      <c r="X108">
        <f t="shared" si="47"/>
        <v>3.9528888599999998</v>
      </c>
      <c r="Y108">
        <f t="shared" si="48"/>
        <v>3.9678449609999999</v>
      </c>
      <c r="Z108">
        <f t="shared" si="49"/>
        <v>4.1445683029999998</v>
      </c>
    </row>
    <row r="109" spans="1:26" x14ac:dyDescent="0.3">
      <c r="A109">
        <v>1823.6452300000001</v>
      </c>
      <c r="B109">
        <f t="shared" si="25"/>
        <v>7.9282612009999998</v>
      </c>
      <c r="C109">
        <f t="shared" si="26"/>
        <v>7.0192966779999999</v>
      </c>
      <c r="D109">
        <f t="shared" si="27"/>
        <v>6.8752514480000011</v>
      </c>
      <c r="E109">
        <f t="shared" si="28"/>
        <v>6.811793355999999</v>
      </c>
      <c r="F109">
        <f t="shared" si="29"/>
        <v>6.2380095400000002</v>
      </c>
      <c r="G109">
        <f t="shared" si="30"/>
        <v>5.815886925</v>
      </c>
      <c r="H109">
        <f t="shared" si="31"/>
        <v>5.6117933559999997</v>
      </c>
      <c r="I109">
        <f t="shared" si="32"/>
        <v>5.2743676319999988</v>
      </c>
      <c r="J109">
        <f t="shared" si="33"/>
        <v>4.7456062179999998</v>
      </c>
      <c r="K109">
        <f t="shared" si="34"/>
        <v>4.7658869249999993</v>
      </c>
      <c r="L109">
        <f t="shared" si="35"/>
        <v>4.3885933559999994</v>
      </c>
      <c r="M109">
        <f t="shared" si="36"/>
        <v>4.1753352639999983</v>
      </c>
      <c r="N109">
        <f t="shared" si="37"/>
        <v>4.1159707409999999</v>
      </c>
      <c r="O109">
        <f t="shared" si="38"/>
        <v>3.8345997870000001</v>
      </c>
      <c r="P109">
        <f t="shared" si="39"/>
        <v>3.7937643099999994</v>
      </c>
      <c r="Q109">
        <f t="shared" si="40"/>
        <v>3.8107224019999988</v>
      </c>
      <c r="R109">
        <f t="shared" si="41"/>
        <v>3.5477578789999997</v>
      </c>
      <c r="S109">
        <f t="shared" si="42"/>
        <v>3.556822401999999</v>
      </c>
      <c r="T109">
        <f t="shared" si="43"/>
        <v>3.6477578789999994</v>
      </c>
      <c r="U109">
        <f t="shared" si="44"/>
        <v>3.6147159709999999</v>
      </c>
      <c r="V109">
        <f t="shared" si="45"/>
        <v>3.6562385859999997</v>
      </c>
      <c r="W109">
        <f t="shared" si="46"/>
        <v>3.7238804939999994</v>
      </c>
      <c r="X109">
        <f t="shared" si="47"/>
        <v>3.9380095399999999</v>
      </c>
      <c r="Y109">
        <f t="shared" si="48"/>
        <v>3.9477578790000001</v>
      </c>
      <c r="Z109">
        <f t="shared" si="49"/>
        <v>4.1289450169999995</v>
      </c>
    </row>
    <row r="110" spans="1:26" x14ac:dyDescent="0.3">
      <c r="A110">
        <v>1831.08601</v>
      </c>
      <c r="B110">
        <f t="shared" si="25"/>
        <v>7.9185881869999992</v>
      </c>
      <c r="C110">
        <f t="shared" si="26"/>
        <v>7.0088795859999999</v>
      </c>
      <c r="D110">
        <f t="shared" si="27"/>
        <v>6.8573935760000007</v>
      </c>
      <c r="E110">
        <f t="shared" si="28"/>
        <v>6.7909591719999991</v>
      </c>
      <c r="F110">
        <f t="shared" si="29"/>
        <v>6.223127980000001</v>
      </c>
      <c r="G110">
        <f t="shared" si="30"/>
        <v>5.7972849750000002</v>
      </c>
      <c r="H110">
        <f t="shared" si="31"/>
        <v>5.5909591719999998</v>
      </c>
      <c r="I110">
        <f t="shared" si="32"/>
        <v>5.2624623839999991</v>
      </c>
      <c r="J110">
        <f t="shared" si="33"/>
        <v>4.7203075659999998</v>
      </c>
      <c r="K110">
        <f t="shared" si="34"/>
        <v>4.7472849749999995</v>
      </c>
      <c r="L110">
        <f t="shared" si="35"/>
        <v>4.3677591719999995</v>
      </c>
      <c r="M110">
        <f t="shared" si="36"/>
        <v>4.1515247679999989</v>
      </c>
      <c r="N110">
        <f t="shared" si="37"/>
        <v>4.0914161670000002</v>
      </c>
      <c r="O110">
        <f t="shared" si="38"/>
        <v>3.8115333690000002</v>
      </c>
      <c r="P110">
        <f t="shared" si="39"/>
        <v>3.7714419699999997</v>
      </c>
      <c r="Q110">
        <f t="shared" si="40"/>
        <v>3.7913763739999995</v>
      </c>
      <c r="R110">
        <f t="shared" si="41"/>
        <v>3.5276677730000001</v>
      </c>
      <c r="S110">
        <f t="shared" si="42"/>
        <v>3.5374763739999997</v>
      </c>
      <c r="T110">
        <f t="shared" si="43"/>
        <v>3.6276677729999998</v>
      </c>
      <c r="U110">
        <f t="shared" si="44"/>
        <v>3.5976021769999997</v>
      </c>
      <c r="V110">
        <f t="shared" si="45"/>
        <v>3.6428451819999998</v>
      </c>
      <c r="W110">
        <f t="shared" si="46"/>
        <v>3.7075107779999996</v>
      </c>
      <c r="X110">
        <f t="shared" si="47"/>
        <v>3.9231279800000003</v>
      </c>
      <c r="Y110">
        <f t="shared" si="48"/>
        <v>3.9276677730000005</v>
      </c>
      <c r="Z110">
        <f t="shared" si="49"/>
        <v>4.113319379</v>
      </c>
    </row>
    <row r="111" spans="1:26" x14ac:dyDescent="0.3">
      <c r="A111">
        <v>1838.52791</v>
      </c>
      <c r="B111">
        <f t="shared" si="25"/>
        <v>7.908913716999999</v>
      </c>
      <c r="C111">
        <f t="shared" si="26"/>
        <v>6.9984609259999999</v>
      </c>
      <c r="D111">
        <f t="shared" si="27"/>
        <v>6.8395330160000007</v>
      </c>
      <c r="E111">
        <f t="shared" si="28"/>
        <v>6.7701218519999991</v>
      </c>
      <c r="F111">
        <f t="shared" si="29"/>
        <v>6.2082441800000012</v>
      </c>
      <c r="G111">
        <f t="shared" si="30"/>
        <v>5.7786802249999996</v>
      </c>
      <c r="H111">
        <f t="shared" si="31"/>
        <v>5.5701218519999998</v>
      </c>
      <c r="I111">
        <f t="shared" si="32"/>
        <v>5.2505553439999995</v>
      </c>
      <c r="J111">
        <f t="shared" si="33"/>
        <v>4.695005106</v>
      </c>
      <c r="K111">
        <f t="shared" si="34"/>
        <v>4.7286802249999988</v>
      </c>
      <c r="L111">
        <f t="shared" si="35"/>
        <v>4.3469218519999995</v>
      </c>
      <c r="M111">
        <f t="shared" si="36"/>
        <v>4.1277106879999987</v>
      </c>
      <c r="N111">
        <f t="shared" si="37"/>
        <v>4.0668578970000002</v>
      </c>
      <c r="O111">
        <f t="shared" si="38"/>
        <v>3.7884634789999998</v>
      </c>
      <c r="P111">
        <f t="shared" si="39"/>
        <v>3.7491162699999991</v>
      </c>
      <c r="Q111">
        <f t="shared" si="40"/>
        <v>3.7720274339999991</v>
      </c>
      <c r="R111">
        <f t="shared" si="41"/>
        <v>3.5075746429999999</v>
      </c>
      <c r="S111">
        <f t="shared" si="42"/>
        <v>3.5181274339999993</v>
      </c>
      <c r="T111">
        <f t="shared" si="43"/>
        <v>3.6075746429999995</v>
      </c>
      <c r="U111">
        <f t="shared" si="44"/>
        <v>3.5804858069999996</v>
      </c>
      <c r="V111">
        <f t="shared" si="45"/>
        <v>3.6294497619999997</v>
      </c>
      <c r="W111">
        <f t="shared" si="46"/>
        <v>3.6911385979999993</v>
      </c>
      <c r="X111">
        <f t="shared" si="47"/>
        <v>3.9082441800000001</v>
      </c>
      <c r="Y111">
        <f t="shared" si="48"/>
        <v>3.9075746430000002</v>
      </c>
      <c r="Z111">
        <f t="shared" si="49"/>
        <v>4.0976913889999995</v>
      </c>
    </row>
    <row r="112" spans="1:26" x14ac:dyDescent="0.3">
      <c r="A112">
        <v>1845.97093</v>
      </c>
      <c r="B112">
        <f t="shared" si="25"/>
        <v>7.8992377909999991</v>
      </c>
      <c r="C112">
        <f t="shared" si="26"/>
        <v>6.9880406980000007</v>
      </c>
      <c r="D112">
        <f t="shared" si="27"/>
        <v>6.8216697680000014</v>
      </c>
      <c r="E112">
        <f t="shared" si="28"/>
        <v>6.7492813959999998</v>
      </c>
      <c r="F112">
        <f t="shared" si="29"/>
        <v>6.1933581400000008</v>
      </c>
      <c r="G112">
        <f t="shared" si="30"/>
        <v>5.760072675</v>
      </c>
      <c r="H112">
        <f t="shared" si="31"/>
        <v>5.5492813960000005</v>
      </c>
      <c r="I112">
        <f t="shared" si="32"/>
        <v>5.238646511999999</v>
      </c>
      <c r="J112">
        <f t="shared" si="33"/>
        <v>4.6696988380000004</v>
      </c>
      <c r="K112">
        <f t="shared" si="34"/>
        <v>4.7100726749999993</v>
      </c>
      <c r="L112">
        <f t="shared" si="35"/>
        <v>4.3260813960000002</v>
      </c>
      <c r="M112">
        <f t="shared" si="36"/>
        <v>4.1038930239999987</v>
      </c>
      <c r="N112">
        <f t="shared" si="37"/>
        <v>4.0422959310000008</v>
      </c>
      <c r="O112">
        <f t="shared" si="38"/>
        <v>3.7653901169999999</v>
      </c>
      <c r="P112">
        <f t="shared" si="39"/>
        <v>3.7267872099999995</v>
      </c>
      <c r="Q112">
        <f t="shared" si="40"/>
        <v>3.7526755819999993</v>
      </c>
      <c r="R112">
        <f t="shared" si="41"/>
        <v>3.4874784889999999</v>
      </c>
      <c r="S112">
        <f t="shared" si="42"/>
        <v>3.4987755819999995</v>
      </c>
      <c r="T112">
        <f t="shared" si="43"/>
        <v>3.5874784889999995</v>
      </c>
      <c r="U112">
        <f t="shared" si="44"/>
        <v>3.5633668610000004</v>
      </c>
      <c r="V112">
        <f t="shared" si="45"/>
        <v>3.6160523259999997</v>
      </c>
      <c r="W112">
        <f t="shared" si="46"/>
        <v>3.6747639539999994</v>
      </c>
      <c r="X112">
        <f t="shared" si="47"/>
        <v>3.8933581400000001</v>
      </c>
      <c r="Y112">
        <f t="shared" si="48"/>
        <v>3.8874784890000003</v>
      </c>
      <c r="Z112">
        <f t="shared" si="49"/>
        <v>4.0820610469999998</v>
      </c>
    </row>
    <row r="113" spans="1:26" x14ac:dyDescent="0.3">
      <c r="A113">
        <v>1853.41507</v>
      </c>
      <c r="B113">
        <f t="shared" si="25"/>
        <v>7.8895604089999996</v>
      </c>
      <c r="C113">
        <f t="shared" si="26"/>
        <v>6.9776189019999997</v>
      </c>
      <c r="D113">
        <f t="shared" si="27"/>
        <v>6.8038038320000007</v>
      </c>
      <c r="E113">
        <f t="shared" si="28"/>
        <v>6.7284378039999995</v>
      </c>
      <c r="F113">
        <f t="shared" si="29"/>
        <v>6.1784698600000008</v>
      </c>
      <c r="G113">
        <f t="shared" si="30"/>
        <v>5.7414623249999996</v>
      </c>
      <c r="H113">
        <f t="shared" si="31"/>
        <v>5.5284378040000002</v>
      </c>
      <c r="I113">
        <f t="shared" si="32"/>
        <v>5.2267358879999994</v>
      </c>
      <c r="J113">
        <f t="shared" si="33"/>
        <v>4.6443887620000002</v>
      </c>
      <c r="K113">
        <f t="shared" si="34"/>
        <v>4.6914623249999989</v>
      </c>
      <c r="L113">
        <f t="shared" si="35"/>
        <v>4.3052378039999999</v>
      </c>
      <c r="M113">
        <f t="shared" si="36"/>
        <v>4.0800717759999987</v>
      </c>
      <c r="N113">
        <f t="shared" si="37"/>
        <v>4.0177302690000003</v>
      </c>
      <c r="O113">
        <f t="shared" si="38"/>
        <v>3.7423132829999997</v>
      </c>
      <c r="P113">
        <f t="shared" si="39"/>
        <v>3.7044547899999998</v>
      </c>
      <c r="Q113">
        <f t="shared" si="40"/>
        <v>3.7333208179999993</v>
      </c>
      <c r="R113">
        <f t="shared" si="41"/>
        <v>3.4673793110000002</v>
      </c>
      <c r="S113">
        <f t="shared" si="42"/>
        <v>3.4794208179999995</v>
      </c>
      <c r="T113">
        <f t="shared" si="43"/>
        <v>3.5673793109999998</v>
      </c>
      <c r="U113">
        <f t="shared" si="44"/>
        <v>3.5462453390000004</v>
      </c>
      <c r="V113">
        <f t="shared" si="45"/>
        <v>3.6026528739999999</v>
      </c>
      <c r="W113">
        <f t="shared" si="46"/>
        <v>3.658386846</v>
      </c>
      <c r="X113">
        <f t="shared" si="47"/>
        <v>3.87846986</v>
      </c>
      <c r="Y113">
        <f t="shared" si="48"/>
        <v>3.8673793110000005</v>
      </c>
      <c r="Z113">
        <f t="shared" si="49"/>
        <v>4.0664283530000001</v>
      </c>
    </row>
    <row r="114" spans="1:26" x14ac:dyDescent="0.3">
      <c r="A114">
        <v>1860.86034</v>
      </c>
      <c r="B114">
        <f t="shared" si="25"/>
        <v>7.8798815579999992</v>
      </c>
      <c r="C114">
        <f t="shared" si="26"/>
        <v>6.9671955240000001</v>
      </c>
      <c r="D114">
        <f t="shared" si="27"/>
        <v>6.7859351840000013</v>
      </c>
      <c r="E114">
        <f t="shared" si="28"/>
        <v>6.7075910479999994</v>
      </c>
      <c r="F114">
        <f t="shared" si="29"/>
        <v>6.1635793200000011</v>
      </c>
      <c r="G114">
        <f t="shared" si="30"/>
        <v>5.7228491500000001</v>
      </c>
      <c r="H114">
        <f t="shared" si="31"/>
        <v>5.5075910480000001</v>
      </c>
      <c r="I114">
        <f t="shared" si="32"/>
        <v>5.2148234559999995</v>
      </c>
      <c r="J114">
        <f t="shared" si="33"/>
        <v>4.619074844</v>
      </c>
      <c r="K114">
        <f t="shared" si="34"/>
        <v>4.6728491499999993</v>
      </c>
      <c r="L114">
        <f t="shared" si="35"/>
        <v>4.2843910479999998</v>
      </c>
      <c r="M114">
        <f t="shared" si="36"/>
        <v>4.0562469119999989</v>
      </c>
      <c r="N114">
        <f t="shared" si="37"/>
        <v>3.9931608780000003</v>
      </c>
      <c r="O114">
        <f t="shared" si="38"/>
        <v>3.719232946</v>
      </c>
      <c r="P114">
        <f t="shared" si="39"/>
        <v>3.6821189799999994</v>
      </c>
      <c r="Q114">
        <f t="shared" si="40"/>
        <v>3.7139631159999995</v>
      </c>
      <c r="R114">
        <f t="shared" si="41"/>
        <v>3.4472770820000003</v>
      </c>
      <c r="S114">
        <f t="shared" si="42"/>
        <v>3.4600631159999997</v>
      </c>
      <c r="T114">
        <f t="shared" si="43"/>
        <v>3.5472770819999999</v>
      </c>
      <c r="U114">
        <f t="shared" si="44"/>
        <v>3.5291212180000002</v>
      </c>
      <c r="V114">
        <f t="shared" si="45"/>
        <v>3.5892513879999997</v>
      </c>
      <c r="W114">
        <f t="shared" si="46"/>
        <v>3.642007252</v>
      </c>
      <c r="X114">
        <f t="shared" si="47"/>
        <v>3.8635793200000004</v>
      </c>
      <c r="Y114">
        <f t="shared" si="48"/>
        <v>3.8472770820000006</v>
      </c>
      <c r="Z114">
        <f t="shared" si="49"/>
        <v>4.0507932860000002</v>
      </c>
    </row>
    <row r="115" spans="1:26" x14ac:dyDescent="0.3">
      <c r="A115">
        <v>1868.30672</v>
      </c>
      <c r="B115">
        <f t="shared" si="25"/>
        <v>7.8702012639999994</v>
      </c>
      <c r="C115">
        <f t="shared" si="26"/>
        <v>6.9567705919999998</v>
      </c>
      <c r="D115">
        <f t="shared" si="27"/>
        <v>6.7680638720000008</v>
      </c>
      <c r="E115">
        <f t="shared" si="28"/>
        <v>6.6867411839999988</v>
      </c>
      <c r="F115">
        <f t="shared" si="29"/>
        <v>6.1486865600000007</v>
      </c>
      <c r="G115">
        <f t="shared" si="30"/>
        <v>5.7042332</v>
      </c>
      <c r="H115">
        <f t="shared" si="31"/>
        <v>5.4867411839999995</v>
      </c>
      <c r="I115">
        <f t="shared" si="32"/>
        <v>5.2029092479999992</v>
      </c>
      <c r="J115">
        <f t="shared" si="33"/>
        <v>4.5937571520000002</v>
      </c>
      <c r="K115">
        <f t="shared" si="34"/>
        <v>4.6542331999999993</v>
      </c>
      <c r="L115">
        <f t="shared" si="35"/>
        <v>4.2635411839999993</v>
      </c>
      <c r="M115">
        <f t="shared" si="36"/>
        <v>4.0324184959999991</v>
      </c>
      <c r="N115">
        <f t="shared" si="37"/>
        <v>3.9685878240000001</v>
      </c>
      <c r="O115">
        <f t="shared" si="38"/>
        <v>3.6961491679999998</v>
      </c>
      <c r="P115">
        <f t="shared" si="39"/>
        <v>3.6597798399999997</v>
      </c>
      <c r="Q115">
        <f t="shared" si="40"/>
        <v>3.694602527999999</v>
      </c>
      <c r="R115">
        <f t="shared" si="41"/>
        <v>3.4271718560000002</v>
      </c>
      <c r="S115">
        <f t="shared" si="42"/>
        <v>3.4407025279999992</v>
      </c>
      <c r="T115">
        <f t="shared" si="43"/>
        <v>3.5271718559999998</v>
      </c>
      <c r="U115">
        <f t="shared" si="44"/>
        <v>3.5119945440000002</v>
      </c>
      <c r="V115">
        <f t="shared" si="45"/>
        <v>3.5758479039999997</v>
      </c>
      <c r="W115">
        <f t="shared" si="46"/>
        <v>3.6256252159999995</v>
      </c>
      <c r="X115">
        <f t="shared" si="47"/>
        <v>3.84868656</v>
      </c>
      <c r="Y115">
        <f t="shared" si="48"/>
        <v>3.8271718560000005</v>
      </c>
      <c r="Z115">
        <f t="shared" si="49"/>
        <v>4.0351558880000002</v>
      </c>
    </row>
    <row r="116" spans="1:26" x14ac:dyDescent="0.3">
      <c r="A116">
        <v>1875.75423</v>
      </c>
      <c r="B116">
        <f t="shared" si="25"/>
        <v>7.8605195009999997</v>
      </c>
      <c r="C116">
        <f t="shared" si="26"/>
        <v>6.9463440780000001</v>
      </c>
      <c r="D116">
        <f t="shared" si="27"/>
        <v>6.7501898480000007</v>
      </c>
      <c r="E116">
        <f t="shared" si="28"/>
        <v>6.6658881559999994</v>
      </c>
      <c r="F116">
        <f t="shared" si="29"/>
        <v>6.1337915400000007</v>
      </c>
      <c r="G116">
        <f t="shared" si="30"/>
        <v>5.6856144249999998</v>
      </c>
      <c r="H116">
        <f t="shared" si="31"/>
        <v>5.4658881560000001</v>
      </c>
      <c r="I116">
        <f t="shared" si="32"/>
        <v>5.1909932319999994</v>
      </c>
      <c r="J116">
        <f t="shared" si="33"/>
        <v>4.5684356179999996</v>
      </c>
      <c r="K116">
        <f t="shared" si="34"/>
        <v>4.6356144249999991</v>
      </c>
      <c r="L116">
        <f t="shared" si="35"/>
        <v>4.2426881559999998</v>
      </c>
      <c r="M116">
        <f t="shared" si="36"/>
        <v>4.0085864639999986</v>
      </c>
      <c r="N116">
        <f t="shared" si="37"/>
        <v>3.9440110410000004</v>
      </c>
      <c r="O116">
        <f t="shared" si="38"/>
        <v>3.6730618870000002</v>
      </c>
      <c r="P116">
        <f t="shared" si="39"/>
        <v>3.6374373099999993</v>
      </c>
      <c r="Q116">
        <f t="shared" si="40"/>
        <v>3.6752390019999996</v>
      </c>
      <c r="R116">
        <f t="shared" si="41"/>
        <v>3.4070635789999999</v>
      </c>
      <c r="S116">
        <f t="shared" si="42"/>
        <v>3.4213390019999999</v>
      </c>
      <c r="T116">
        <f t="shared" si="43"/>
        <v>3.5070635789999995</v>
      </c>
      <c r="U116">
        <f t="shared" si="44"/>
        <v>3.4948652710000001</v>
      </c>
      <c r="V116">
        <f t="shared" si="45"/>
        <v>3.5624423859999998</v>
      </c>
      <c r="W116">
        <f t="shared" si="46"/>
        <v>3.6092406939999995</v>
      </c>
      <c r="X116">
        <f t="shared" si="47"/>
        <v>3.83379154</v>
      </c>
      <c r="Y116">
        <f t="shared" si="48"/>
        <v>3.8070635790000003</v>
      </c>
      <c r="Z116">
        <f t="shared" si="49"/>
        <v>4.0195161170000002</v>
      </c>
    </row>
    <row r="117" spans="1:26" x14ac:dyDescent="0.3">
      <c r="A117">
        <v>1883.2028499999999</v>
      </c>
      <c r="B117">
        <f t="shared" si="25"/>
        <v>7.8508362949999997</v>
      </c>
      <c r="C117">
        <f t="shared" si="26"/>
        <v>6.9359160099999997</v>
      </c>
      <c r="D117">
        <f t="shared" si="27"/>
        <v>6.7323131600000012</v>
      </c>
      <c r="E117">
        <f t="shared" si="28"/>
        <v>6.6450320199999995</v>
      </c>
      <c r="F117">
        <f t="shared" si="29"/>
        <v>6.1188943000000009</v>
      </c>
      <c r="G117">
        <f t="shared" si="30"/>
        <v>5.666992875</v>
      </c>
      <c r="H117">
        <f t="shared" si="31"/>
        <v>5.4450320200000002</v>
      </c>
      <c r="I117">
        <f t="shared" si="32"/>
        <v>5.1790754400000001</v>
      </c>
      <c r="J117">
        <f t="shared" si="33"/>
        <v>4.5431103100000003</v>
      </c>
      <c r="K117">
        <f t="shared" si="34"/>
        <v>4.6169928749999993</v>
      </c>
      <c r="L117">
        <f t="shared" si="35"/>
        <v>4.2218320199999999</v>
      </c>
      <c r="M117">
        <f t="shared" si="36"/>
        <v>3.9847508799999991</v>
      </c>
      <c r="N117">
        <f t="shared" si="37"/>
        <v>3.9194305950000006</v>
      </c>
      <c r="O117">
        <f t="shared" si="38"/>
        <v>3.6499711650000002</v>
      </c>
      <c r="P117">
        <f t="shared" si="39"/>
        <v>3.6150914499999995</v>
      </c>
      <c r="Q117">
        <f t="shared" si="40"/>
        <v>3.6558725899999995</v>
      </c>
      <c r="R117">
        <f t="shared" si="41"/>
        <v>3.3869523050000003</v>
      </c>
      <c r="S117">
        <f t="shared" si="42"/>
        <v>3.4019725899999997</v>
      </c>
      <c r="T117">
        <f t="shared" si="43"/>
        <v>3.486952305</v>
      </c>
      <c r="U117">
        <f t="shared" si="44"/>
        <v>3.4777334450000001</v>
      </c>
      <c r="V117">
        <f t="shared" si="45"/>
        <v>3.5490348699999998</v>
      </c>
      <c r="W117">
        <f t="shared" si="46"/>
        <v>3.5928537299999999</v>
      </c>
      <c r="X117">
        <f t="shared" si="47"/>
        <v>3.8188943000000002</v>
      </c>
      <c r="Y117">
        <f t="shared" si="48"/>
        <v>3.7869523050000007</v>
      </c>
      <c r="Z117">
        <f t="shared" si="49"/>
        <v>4.0038740150000001</v>
      </c>
    </row>
    <row r="118" spans="1:26" x14ac:dyDescent="0.3">
      <c r="A118">
        <v>1890.6525999999999</v>
      </c>
      <c r="B118">
        <f t="shared" si="25"/>
        <v>7.8411516199999998</v>
      </c>
      <c r="C118">
        <f t="shared" si="26"/>
        <v>6.9254863600000007</v>
      </c>
      <c r="D118">
        <f t="shared" si="27"/>
        <v>6.7144337600000013</v>
      </c>
      <c r="E118">
        <f t="shared" si="28"/>
        <v>6.6241727199999998</v>
      </c>
      <c r="F118">
        <f t="shared" si="29"/>
        <v>6.1039948000000006</v>
      </c>
      <c r="G118">
        <f t="shared" si="30"/>
        <v>5.6483685000000001</v>
      </c>
      <c r="H118">
        <f t="shared" si="31"/>
        <v>5.4241727200000005</v>
      </c>
      <c r="I118">
        <f t="shared" si="32"/>
        <v>5.1671558399999995</v>
      </c>
      <c r="J118">
        <f t="shared" si="33"/>
        <v>4.5177811600000002</v>
      </c>
      <c r="K118">
        <f t="shared" si="34"/>
        <v>4.5983684999999994</v>
      </c>
      <c r="L118">
        <f t="shared" si="35"/>
        <v>4.2009727200000002</v>
      </c>
      <c r="M118">
        <f t="shared" si="36"/>
        <v>3.9609116799999997</v>
      </c>
      <c r="N118">
        <f t="shared" si="37"/>
        <v>3.8948464200000004</v>
      </c>
      <c r="O118">
        <f t="shared" si="38"/>
        <v>3.6268769400000007</v>
      </c>
      <c r="P118">
        <f t="shared" si="39"/>
        <v>3.5927422</v>
      </c>
      <c r="Q118">
        <f t="shared" si="40"/>
        <v>3.6365032399999997</v>
      </c>
      <c r="R118">
        <f t="shared" si="41"/>
        <v>3.3668379800000006</v>
      </c>
      <c r="S118">
        <f t="shared" si="42"/>
        <v>3.3826032399999999</v>
      </c>
      <c r="T118">
        <f t="shared" si="43"/>
        <v>3.4668379800000002</v>
      </c>
      <c r="U118">
        <f t="shared" si="44"/>
        <v>3.4605990200000001</v>
      </c>
      <c r="V118">
        <f t="shared" si="45"/>
        <v>3.5356253199999998</v>
      </c>
      <c r="W118">
        <f t="shared" si="46"/>
        <v>3.5764642799999997</v>
      </c>
      <c r="X118">
        <f t="shared" si="47"/>
        <v>3.8039948000000003</v>
      </c>
      <c r="Y118">
        <f t="shared" si="48"/>
        <v>3.7668379800000009</v>
      </c>
      <c r="Z118">
        <f t="shared" si="49"/>
        <v>3.9882295400000003</v>
      </c>
    </row>
    <row r="119" spans="1:26" x14ac:dyDescent="0.3">
      <c r="A119">
        <v>1898.10346</v>
      </c>
      <c r="B119">
        <f t="shared" si="25"/>
        <v>7.8314655019999995</v>
      </c>
      <c r="C119">
        <f t="shared" si="26"/>
        <v>6.9150551560000002</v>
      </c>
      <c r="D119">
        <f t="shared" si="27"/>
        <v>6.6965516960000011</v>
      </c>
      <c r="E119">
        <f t="shared" si="28"/>
        <v>6.6033103119999996</v>
      </c>
      <c r="F119">
        <f t="shared" si="29"/>
        <v>6.0890930800000005</v>
      </c>
      <c r="G119">
        <f t="shared" si="30"/>
        <v>5.6297413499999998</v>
      </c>
      <c r="H119">
        <f t="shared" si="31"/>
        <v>5.4033103120000003</v>
      </c>
      <c r="I119">
        <f t="shared" si="32"/>
        <v>5.1552344639999994</v>
      </c>
      <c r="J119">
        <f t="shared" si="33"/>
        <v>4.4924482359999995</v>
      </c>
      <c r="K119">
        <f t="shared" si="34"/>
        <v>4.579741349999999</v>
      </c>
      <c r="L119">
        <f t="shared" si="35"/>
        <v>4.1801103120000001</v>
      </c>
      <c r="M119">
        <f t="shared" si="36"/>
        <v>3.9370689279999986</v>
      </c>
      <c r="N119">
        <f t="shared" si="37"/>
        <v>3.8702585819999999</v>
      </c>
      <c r="O119">
        <f t="shared" si="38"/>
        <v>3.6037792739999999</v>
      </c>
      <c r="P119">
        <f t="shared" si="39"/>
        <v>3.5703896199999994</v>
      </c>
      <c r="Q119">
        <f t="shared" si="40"/>
        <v>3.6171310039999991</v>
      </c>
      <c r="R119">
        <f t="shared" si="41"/>
        <v>3.3467206579999997</v>
      </c>
      <c r="S119">
        <f t="shared" si="42"/>
        <v>3.3632310039999993</v>
      </c>
      <c r="T119">
        <f t="shared" si="43"/>
        <v>3.4467206579999994</v>
      </c>
      <c r="U119">
        <f t="shared" si="44"/>
        <v>3.4434620420000002</v>
      </c>
      <c r="V119">
        <f t="shared" si="45"/>
        <v>3.5222137719999997</v>
      </c>
      <c r="W119">
        <f t="shared" si="46"/>
        <v>3.560072388</v>
      </c>
      <c r="X119">
        <f t="shared" si="47"/>
        <v>3.7890930799999998</v>
      </c>
      <c r="Y119">
        <f t="shared" si="48"/>
        <v>3.7467206580000001</v>
      </c>
      <c r="Z119">
        <f t="shared" si="49"/>
        <v>3.9725827339999999</v>
      </c>
    </row>
    <row r="120" spans="1:26" x14ac:dyDescent="0.3">
      <c r="A120">
        <v>1905.5554500000001</v>
      </c>
      <c r="B120">
        <f t="shared" si="25"/>
        <v>7.8217779149999993</v>
      </c>
      <c r="C120">
        <f t="shared" si="26"/>
        <v>6.9046223700000002</v>
      </c>
      <c r="D120">
        <f t="shared" si="27"/>
        <v>6.6786669200000013</v>
      </c>
      <c r="E120">
        <f t="shared" si="28"/>
        <v>6.5824447399999988</v>
      </c>
      <c r="F120">
        <f t="shared" si="29"/>
        <v>6.0741891000000008</v>
      </c>
      <c r="G120">
        <f t="shared" si="30"/>
        <v>5.6111113750000001</v>
      </c>
      <c r="H120">
        <f t="shared" si="31"/>
        <v>5.3824447399999995</v>
      </c>
      <c r="I120">
        <f t="shared" si="32"/>
        <v>5.1433112799999989</v>
      </c>
      <c r="J120">
        <f t="shared" si="33"/>
        <v>4.4671114699999999</v>
      </c>
      <c r="K120">
        <f t="shared" si="34"/>
        <v>4.5611113749999994</v>
      </c>
      <c r="L120">
        <f t="shared" si="35"/>
        <v>4.1592447399999992</v>
      </c>
      <c r="M120">
        <f t="shared" si="36"/>
        <v>3.9132225599999986</v>
      </c>
      <c r="N120">
        <f t="shared" si="37"/>
        <v>3.8456670150000001</v>
      </c>
      <c r="O120">
        <f t="shared" si="38"/>
        <v>3.5806781049999996</v>
      </c>
      <c r="P120">
        <f t="shared" si="39"/>
        <v>3.5480336499999989</v>
      </c>
      <c r="Q120">
        <f t="shared" si="40"/>
        <v>3.5977558299999988</v>
      </c>
      <c r="R120">
        <f t="shared" si="41"/>
        <v>3.3266002849999996</v>
      </c>
      <c r="S120">
        <f t="shared" si="42"/>
        <v>3.343855829999999</v>
      </c>
      <c r="T120">
        <f t="shared" si="43"/>
        <v>3.4266002849999992</v>
      </c>
      <c r="U120">
        <f t="shared" si="44"/>
        <v>3.4263224650000002</v>
      </c>
      <c r="V120">
        <f t="shared" si="45"/>
        <v>3.5088001899999997</v>
      </c>
      <c r="W120">
        <f t="shared" si="46"/>
        <v>3.5436780099999998</v>
      </c>
      <c r="X120">
        <f t="shared" si="47"/>
        <v>3.7741891000000001</v>
      </c>
      <c r="Y120">
        <f t="shared" si="48"/>
        <v>3.726600285</v>
      </c>
      <c r="Z120">
        <f t="shared" si="49"/>
        <v>3.956933555</v>
      </c>
    </row>
    <row r="121" spans="1:26" x14ac:dyDescent="0.3">
      <c r="A121">
        <v>1913.00855</v>
      </c>
      <c r="B121">
        <f t="shared" si="25"/>
        <v>7.8120888849999996</v>
      </c>
      <c r="C121">
        <f t="shared" si="26"/>
        <v>6.8941880300000005</v>
      </c>
      <c r="D121">
        <f t="shared" si="27"/>
        <v>6.6607794800000013</v>
      </c>
      <c r="E121">
        <f t="shared" si="28"/>
        <v>6.5615760599999993</v>
      </c>
      <c r="F121">
        <f t="shared" si="29"/>
        <v>6.0592829000000012</v>
      </c>
      <c r="G121">
        <f t="shared" si="30"/>
        <v>5.592478625</v>
      </c>
      <c r="H121">
        <f t="shared" si="31"/>
        <v>5.36157606</v>
      </c>
      <c r="I121">
        <f t="shared" si="32"/>
        <v>5.1313863199999989</v>
      </c>
      <c r="J121">
        <f t="shared" si="33"/>
        <v>4.4417709299999997</v>
      </c>
      <c r="K121">
        <f t="shared" si="34"/>
        <v>4.5424786249999993</v>
      </c>
      <c r="L121">
        <f t="shared" si="35"/>
        <v>4.1383760599999997</v>
      </c>
      <c r="M121">
        <f t="shared" si="36"/>
        <v>3.8893726399999986</v>
      </c>
      <c r="N121">
        <f t="shared" si="37"/>
        <v>3.821071785</v>
      </c>
      <c r="O121">
        <f t="shared" si="38"/>
        <v>3.5575734949999998</v>
      </c>
      <c r="P121">
        <f t="shared" si="39"/>
        <v>3.5256743499999992</v>
      </c>
      <c r="Q121">
        <f t="shared" si="40"/>
        <v>3.5783777699999995</v>
      </c>
      <c r="R121">
        <f t="shared" si="41"/>
        <v>3.3064769150000002</v>
      </c>
      <c r="S121">
        <f t="shared" si="42"/>
        <v>3.3244777699999997</v>
      </c>
      <c r="T121">
        <f t="shared" si="43"/>
        <v>3.4064769149999998</v>
      </c>
      <c r="U121">
        <f t="shared" si="44"/>
        <v>3.4091803350000003</v>
      </c>
      <c r="V121">
        <f t="shared" si="45"/>
        <v>3.4953846099999999</v>
      </c>
      <c r="W121">
        <f t="shared" si="46"/>
        <v>3.5272811900000001</v>
      </c>
      <c r="X121">
        <f t="shared" si="47"/>
        <v>3.7592829000000001</v>
      </c>
      <c r="Y121">
        <f t="shared" si="48"/>
        <v>3.7064769150000005</v>
      </c>
      <c r="Z121">
        <f t="shared" si="49"/>
        <v>3.9412820449999995</v>
      </c>
    </row>
    <row r="122" spans="1:26" x14ac:dyDescent="0.3">
      <c r="A122">
        <v>1920.4627800000001</v>
      </c>
      <c r="B122">
        <f t="shared" si="25"/>
        <v>7.8023983860000001</v>
      </c>
      <c r="C122">
        <f t="shared" si="26"/>
        <v>6.8837521079999995</v>
      </c>
      <c r="D122">
        <f t="shared" si="27"/>
        <v>6.6428893280000008</v>
      </c>
      <c r="E122">
        <f t="shared" si="28"/>
        <v>6.5407042159999991</v>
      </c>
      <c r="F122">
        <f t="shared" si="29"/>
        <v>6.0443744400000003</v>
      </c>
      <c r="G122">
        <f t="shared" si="30"/>
        <v>5.5738430499999998</v>
      </c>
      <c r="H122">
        <f t="shared" si="31"/>
        <v>5.3407042159999998</v>
      </c>
      <c r="I122">
        <f t="shared" si="32"/>
        <v>5.1194595519999995</v>
      </c>
      <c r="J122">
        <f t="shared" si="33"/>
        <v>4.4164265479999996</v>
      </c>
      <c r="K122">
        <f t="shared" si="34"/>
        <v>4.5238430499999991</v>
      </c>
      <c r="L122">
        <f t="shared" si="35"/>
        <v>4.1175042159999995</v>
      </c>
      <c r="M122">
        <f t="shared" si="36"/>
        <v>3.8655191039999988</v>
      </c>
      <c r="N122">
        <f t="shared" si="37"/>
        <v>3.7964728260000005</v>
      </c>
      <c r="O122">
        <f t="shared" si="38"/>
        <v>3.5344653819999996</v>
      </c>
      <c r="P122">
        <f t="shared" si="39"/>
        <v>3.5033116599999996</v>
      </c>
      <c r="Q122">
        <f t="shared" si="40"/>
        <v>3.5589967719999995</v>
      </c>
      <c r="R122">
        <f t="shared" si="41"/>
        <v>3.2863504939999997</v>
      </c>
      <c r="S122">
        <f t="shared" si="42"/>
        <v>3.3050967719999997</v>
      </c>
      <c r="T122">
        <f t="shared" si="43"/>
        <v>3.3863504939999993</v>
      </c>
      <c r="U122">
        <f t="shared" si="44"/>
        <v>3.3920356059999994</v>
      </c>
      <c r="V122">
        <f t="shared" si="45"/>
        <v>3.4819669959999997</v>
      </c>
      <c r="W122">
        <f t="shared" si="46"/>
        <v>3.5108818839999998</v>
      </c>
      <c r="X122">
        <f t="shared" si="47"/>
        <v>3.7443744400000001</v>
      </c>
      <c r="Y122">
        <f t="shared" si="48"/>
        <v>3.686350494</v>
      </c>
      <c r="Z122">
        <f t="shared" si="49"/>
        <v>3.9256281619999998</v>
      </c>
    </row>
    <row r="123" spans="1:26" x14ac:dyDescent="0.3">
      <c r="A123">
        <v>1927.91813</v>
      </c>
      <c r="B123">
        <f t="shared" si="25"/>
        <v>7.7927064309999992</v>
      </c>
      <c r="C123">
        <f t="shared" si="26"/>
        <v>6.8733146180000002</v>
      </c>
      <c r="D123">
        <f t="shared" si="27"/>
        <v>6.6249964880000007</v>
      </c>
      <c r="E123">
        <f t="shared" si="28"/>
        <v>6.5198292359999996</v>
      </c>
      <c r="F123">
        <f t="shared" si="29"/>
        <v>6.0294637400000006</v>
      </c>
      <c r="G123">
        <f t="shared" si="30"/>
        <v>5.5552046749999997</v>
      </c>
      <c r="H123">
        <f t="shared" si="31"/>
        <v>5.3198292360000003</v>
      </c>
      <c r="I123">
        <f t="shared" si="32"/>
        <v>5.1075309919999992</v>
      </c>
      <c r="J123">
        <f t="shared" si="33"/>
        <v>4.3910783579999997</v>
      </c>
      <c r="K123">
        <f t="shared" si="34"/>
        <v>4.505204674999999</v>
      </c>
      <c r="L123">
        <f t="shared" si="35"/>
        <v>4.0966292360000001</v>
      </c>
      <c r="M123">
        <f t="shared" si="36"/>
        <v>3.841661983999999</v>
      </c>
      <c r="N123">
        <f t="shared" si="37"/>
        <v>3.7718701710000007</v>
      </c>
      <c r="O123">
        <f t="shared" si="38"/>
        <v>3.5113537969999999</v>
      </c>
      <c r="P123">
        <f t="shared" si="39"/>
        <v>3.4809456099999991</v>
      </c>
      <c r="Q123">
        <f t="shared" si="40"/>
        <v>3.5396128619999994</v>
      </c>
      <c r="R123">
        <f t="shared" si="41"/>
        <v>3.2662210490000003</v>
      </c>
      <c r="S123">
        <f t="shared" si="42"/>
        <v>3.2857128619999996</v>
      </c>
      <c r="T123">
        <f t="shared" si="43"/>
        <v>3.366221049</v>
      </c>
      <c r="U123">
        <f t="shared" si="44"/>
        <v>3.3748883010000004</v>
      </c>
      <c r="V123">
        <f t="shared" si="45"/>
        <v>3.4685473659999997</v>
      </c>
      <c r="W123">
        <f t="shared" si="46"/>
        <v>3.4944801139999999</v>
      </c>
      <c r="X123">
        <f t="shared" si="47"/>
        <v>3.7294637399999999</v>
      </c>
      <c r="Y123">
        <f t="shared" si="48"/>
        <v>3.6662210490000007</v>
      </c>
      <c r="Z123">
        <f t="shared" si="49"/>
        <v>3.909971927</v>
      </c>
    </row>
    <row r="124" spans="1:26" x14ac:dyDescent="0.3">
      <c r="A124">
        <v>1935.3746000000001</v>
      </c>
      <c r="B124">
        <f t="shared" si="25"/>
        <v>7.7830130199999994</v>
      </c>
      <c r="C124">
        <f t="shared" si="26"/>
        <v>6.86287556</v>
      </c>
      <c r="D124">
        <f t="shared" si="27"/>
        <v>6.6071009600000012</v>
      </c>
      <c r="E124">
        <f t="shared" si="28"/>
        <v>6.4989511199999992</v>
      </c>
      <c r="F124">
        <f t="shared" si="29"/>
        <v>6.0145508000000003</v>
      </c>
      <c r="G124">
        <f t="shared" si="30"/>
        <v>5.5365634999999997</v>
      </c>
      <c r="H124">
        <f t="shared" si="31"/>
        <v>5.2989511199999999</v>
      </c>
      <c r="I124">
        <f t="shared" si="32"/>
        <v>5.0956006399999989</v>
      </c>
      <c r="J124">
        <f t="shared" si="33"/>
        <v>4.36572636</v>
      </c>
      <c r="K124">
        <f t="shared" si="34"/>
        <v>4.486563499999999</v>
      </c>
      <c r="L124">
        <f t="shared" si="35"/>
        <v>4.0757511199999996</v>
      </c>
      <c r="M124">
        <f t="shared" si="36"/>
        <v>3.8178012799999985</v>
      </c>
      <c r="N124">
        <f t="shared" si="37"/>
        <v>3.7472638199999997</v>
      </c>
      <c r="O124">
        <f t="shared" si="38"/>
        <v>3.4882387399999999</v>
      </c>
      <c r="P124">
        <f t="shared" si="39"/>
        <v>3.4585761999999987</v>
      </c>
      <c r="Q124">
        <f t="shared" si="40"/>
        <v>3.5202260399999989</v>
      </c>
      <c r="R124">
        <f t="shared" si="41"/>
        <v>3.2460885800000003</v>
      </c>
      <c r="S124">
        <f t="shared" si="42"/>
        <v>3.2663260399999992</v>
      </c>
      <c r="T124">
        <f t="shared" si="43"/>
        <v>3.34608858</v>
      </c>
      <c r="U124">
        <f t="shared" si="44"/>
        <v>3.3577384199999996</v>
      </c>
      <c r="V124">
        <f t="shared" si="45"/>
        <v>3.4551257199999994</v>
      </c>
      <c r="W124">
        <f t="shared" si="46"/>
        <v>3.4780758799999996</v>
      </c>
      <c r="X124">
        <f t="shared" si="47"/>
        <v>3.7145508</v>
      </c>
      <c r="Y124">
        <f t="shared" si="48"/>
        <v>3.6460885800000007</v>
      </c>
      <c r="Z124">
        <f t="shared" si="49"/>
        <v>3.8943133400000001</v>
      </c>
    </row>
    <row r="125" spans="1:26" x14ac:dyDescent="0.3">
      <c r="A125">
        <v>1942.8321800000001</v>
      </c>
      <c r="B125">
        <f t="shared" si="25"/>
        <v>7.7733181659999993</v>
      </c>
      <c r="C125">
        <f t="shared" si="26"/>
        <v>6.852434948</v>
      </c>
      <c r="D125">
        <f t="shared" si="27"/>
        <v>6.5892027680000007</v>
      </c>
      <c r="E125">
        <f t="shared" si="28"/>
        <v>6.4780698959999992</v>
      </c>
      <c r="F125">
        <f t="shared" si="29"/>
        <v>5.999635640000001</v>
      </c>
      <c r="G125">
        <f t="shared" si="30"/>
        <v>5.5179195499999993</v>
      </c>
      <c r="H125">
        <f t="shared" si="31"/>
        <v>5.2780698959999999</v>
      </c>
      <c r="I125">
        <f t="shared" si="32"/>
        <v>5.0836685119999991</v>
      </c>
      <c r="J125">
        <f t="shared" si="33"/>
        <v>4.3403705879999999</v>
      </c>
      <c r="K125">
        <f t="shared" si="34"/>
        <v>4.4679195499999986</v>
      </c>
      <c r="L125">
        <f t="shared" si="35"/>
        <v>4.0548698959999996</v>
      </c>
      <c r="M125">
        <f t="shared" si="36"/>
        <v>3.793937023999999</v>
      </c>
      <c r="N125">
        <f t="shared" si="37"/>
        <v>3.7226538060000003</v>
      </c>
      <c r="O125">
        <f t="shared" si="38"/>
        <v>3.4651202419999994</v>
      </c>
      <c r="P125">
        <f t="shared" si="39"/>
        <v>3.4362034599999989</v>
      </c>
      <c r="Q125">
        <f t="shared" si="40"/>
        <v>3.5008363319999987</v>
      </c>
      <c r="R125">
        <f t="shared" si="41"/>
        <v>3.2259531140000002</v>
      </c>
      <c r="S125">
        <f t="shared" si="42"/>
        <v>3.2469363319999989</v>
      </c>
      <c r="T125">
        <f t="shared" si="43"/>
        <v>3.3259531139999998</v>
      </c>
      <c r="U125">
        <f t="shared" si="44"/>
        <v>3.3405859859999998</v>
      </c>
      <c r="V125">
        <f t="shared" si="45"/>
        <v>3.4417020759999994</v>
      </c>
      <c r="W125">
        <f t="shared" si="46"/>
        <v>3.4616692039999997</v>
      </c>
      <c r="X125">
        <f t="shared" si="47"/>
        <v>3.6996356399999999</v>
      </c>
      <c r="Y125">
        <f t="shared" si="48"/>
        <v>3.6259531140000005</v>
      </c>
      <c r="Z125">
        <f t="shared" si="49"/>
        <v>3.878652422</v>
      </c>
    </row>
    <row r="126" spans="1:26" x14ac:dyDescent="0.3">
      <c r="A126">
        <v>1950.29089</v>
      </c>
      <c r="B126">
        <f t="shared" si="25"/>
        <v>7.7636218429999992</v>
      </c>
      <c r="C126">
        <f t="shared" si="26"/>
        <v>6.8419927539999996</v>
      </c>
      <c r="D126">
        <f t="shared" si="27"/>
        <v>6.5713018640000014</v>
      </c>
      <c r="E126">
        <f t="shared" si="28"/>
        <v>6.4571855079999994</v>
      </c>
      <c r="F126">
        <f t="shared" si="29"/>
        <v>5.9847182200000013</v>
      </c>
      <c r="G126">
        <f t="shared" si="30"/>
        <v>5.4992727749999997</v>
      </c>
      <c r="H126">
        <f t="shared" si="31"/>
        <v>5.2571855080000001</v>
      </c>
      <c r="I126">
        <f t="shared" si="32"/>
        <v>5.071734575999999</v>
      </c>
      <c r="J126">
        <f t="shared" si="33"/>
        <v>4.3150109739999998</v>
      </c>
      <c r="K126">
        <f t="shared" si="34"/>
        <v>4.449272774999999</v>
      </c>
      <c r="L126">
        <f t="shared" si="35"/>
        <v>4.0339855079999998</v>
      </c>
      <c r="M126">
        <f t="shared" si="36"/>
        <v>3.7700691519999987</v>
      </c>
      <c r="N126">
        <f t="shared" si="37"/>
        <v>3.6980400630000005</v>
      </c>
      <c r="O126">
        <f t="shared" si="38"/>
        <v>3.4419982410000003</v>
      </c>
      <c r="P126">
        <f t="shared" si="39"/>
        <v>3.4138273299999993</v>
      </c>
      <c r="Q126">
        <f t="shared" si="40"/>
        <v>3.4814436859999995</v>
      </c>
      <c r="R126">
        <f t="shared" si="41"/>
        <v>3.2058145969999998</v>
      </c>
      <c r="S126">
        <f t="shared" si="42"/>
        <v>3.2275436859999997</v>
      </c>
      <c r="T126">
        <f t="shared" si="43"/>
        <v>3.3058145969999995</v>
      </c>
      <c r="U126">
        <f t="shared" si="44"/>
        <v>3.3234309529999999</v>
      </c>
      <c r="V126">
        <f t="shared" si="45"/>
        <v>3.4282763979999999</v>
      </c>
      <c r="W126">
        <f t="shared" si="46"/>
        <v>3.4452600420000001</v>
      </c>
      <c r="X126">
        <f t="shared" si="47"/>
        <v>3.6847182200000002</v>
      </c>
      <c r="Y126">
        <f t="shared" si="48"/>
        <v>3.6058145970000002</v>
      </c>
      <c r="Z126">
        <f t="shared" si="49"/>
        <v>3.862989131</v>
      </c>
    </row>
    <row r="127" spans="1:26" x14ac:dyDescent="0.3">
      <c r="A127">
        <v>1957.75072</v>
      </c>
      <c r="B127">
        <f t="shared" si="25"/>
        <v>7.7539240639999996</v>
      </c>
      <c r="C127">
        <f t="shared" si="26"/>
        <v>6.8315489920000001</v>
      </c>
      <c r="D127">
        <f t="shared" si="27"/>
        <v>6.5533982720000008</v>
      </c>
      <c r="E127">
        <f t="shared" si="28"/>
        <v>6.4362979839999994</v>
      </c>
      <c r="F127">
        <f t="shared" si="29"/>
        <v>5.969798560000001</v>
      </c>
      <c r="G127">
        <f t="shared" si="30"/>
        <v>5.4806232000000001</v>
      </c>
      <c r="H127">
        <f t="shared" si="31"/>
        <v>5.2362979840000001</v>
      </c>
      <c r="I127">
        <f t="shared" si="32"/>
        <v>5.0597988479999998</v>
      </c>
      <c r="J127">
        <f t="shared" si="33"/>
        <v>4.2896475519999999</v>
      </c>
      <c r="K127">
        <f t="shared" si="34"/>
        <v>4.4306231999999994</v>
      </c>
      <c r="L127">
        <f t="shared" si="35"/>
        <v>4.0130979839999998</v>
      </c>
      <c r="M127">
        <f t="shared" si="36"/>
        <v>3.7461976959999985</v>
      </c>
      <c r="N127">
        <f t="shared" si="37"/>
        <v>3.6734226240000005</v>
      </c>
      <c r="O127">
        <f t="shared" si="38"/>
        <v>3.418872768</v>
      </c>
      <c r="P127">
        <f t="shared" si="39"/>
        <v>3.3914478399999997</v>
      </c>
      <c r="Q127">
        <f t="shared" si="40"/>
        <v>3.4620481279999993</v>
      </c>
      <c r="R127">
        <f t="shared" si="41"/>
        <v>3.1856730560000006</v>
      </c>
      <c r="S127">
        <f t="shared" si="42"/>
        <v>3.2081481279999995</v>
      </c>
      <c r="T127">
        <f t="shared" si="43"/>
        <v>3.2856730560000003</v>
      </c>
      <c r="U127">
        <f t="shared" si="44"/>
        <v>3.3062733440000001</v>
      </c>
      <c r="V127">
        <f t="shared" si="45"/>
        <v>3.4148487039999997</v>
      </c>
      <c r="W127">
        <f t="shared" si="46"/>
        <v>3.4288484160000001</v>
      </c>
      <c r="X127">
        <f t="shared" si="47"/>
        <v>3.6697985600000003</v>
      </c>
      <c r="Y127">
        <f t="shared" si="48"/>
        <v>3.585673056000001</v>
      </c>
      <c r="Z127">
        <f t="shared" si="49"/>
        <v>3.8473234879999998</v>
      </c>
    </row>
    <row r="128" spans="1:26" x14ac:dyDescent="0.3">
      <c r="A128">
        <v>1965.2116699999999</v>
      </c>
      <c r="B128">
        <f t="shared" si="25"/>
        <v>7.7442248290000002</v>
      </c>
      <c r="C128">
        <f t="shared" si="26"/>
        <v>6.8211036620000005</v>
      </c>
      <c r="D128">
        <f t="shared" si="27"/>
        <v>6.5354919920000016</v>
      </c>
      <c r="E128">
        <f t="shared" si="28"/>
        <v>6.4154073239999994</v>
      </c>
      <c r="F128">
        <f t="shared" si="29"/>
        <v>5.9548766600000009</v>
      </c>
      <c r="G128">
        <f t="shared" si="30"/>
        <v>5.4619708249999999</v>
      </c>
      <c r="H128">
        <f t="shared" si="31"/>
        <v>5.2154073240000001</v>
      </c>
      <c r="I128">
        <f t="shared" si="32"/>
        <v>5.0478613279999998</v>
      </c>
      <c r="J128">
        <f t="shared" si="33"/>
        <v>4.2642803220000003</v>
      </c>
      <c r="K128">
        <f t="shared" si="34"/>
        <v>4.4119708249999992</v>
      </c>
      <c r="L128">
        <f t="shared" si="35"/>
        <v>3.9922073239999998</v>
      </c>
      <c r="M128">
        <f t="shared" si="36"/>
        <v>3.7223226559999993</v>
      </c>
      <c r="N128">
        <f t="shared" si="37"/>
        <v>3.6488014890000002</v>
      </c>
      <c r="O128">
        <f t="shared" si="38"/>
        <v>3.3957438230000001</v>
      </c>
      <c r="P128">
        <f t="shared" si="39"/>
        <v>3.36906499</v>
      </c>
      <c r="Q128">
        <f t="shared" si="40"/>
        <v>3.4426496579999997</v>
      </c>
      <c r="R128">
        <f t="shared" si="41"/>
        <v>3.1655284910000008</v>
      </c>
      <c r="S128">
        <f t="shared" si="42"/>
        <v>3.1887496579999999</v>
      </c>
      <c r="T128">
        <f t="shared" si="43"/>
        <v>3.2655284910000004</v>
      </c>
      <c r="U128">
        <f t="shared" si="44"/>
        <v>3.2891131590000002</v>
      </c>
      <c r="V128">
        <f t="shared" si="45"/>
        <v>3.4014189939999997</v>
      </c>
      <c r="W128">
        <f t="shared" si="46"/>
        <v>3.4124343259999996</v>
      </c>
      <c r="X128">
        <f t="shared" si="47"/>
        <v>3.6548766600000002</v>
      </c>
      <c r="Y128">
        <f t="shared" si="48"/>
        <v>3.5655284910000011</v>
      </c>
      <c r="Z128">
        <f t="shared" si="49"/>
        <v>3.8316554930000004</v>
      </c>
    </row>
    <row r="129" spans="1:26" x14ac:dyDescent="0.3">
      <c r="A129">
        <v>1972.67374</v>
      </c>
      <c r="B129">
        <f t="shared" si="25"/>
        <v>7.7345241379999994</v>
      </c>
      <c r="C129">
        <f t="shared" si="26"/>
        <v>6.810656764</v>
      </c>
      <c r="D129">
        <f t="shared" si="27"/>
        <v>6.5175830240000012</v>
      </c>
      <c r="E129">
        <f t="shared" si="28"/>
        <v>6.3945135279999992</v>
      </c>
      <c r="F129">
        <f t="shared" si="29"/>
        <v>5.9399525200000003</v>
      </c>
      <c r="G129">
        <f t="shared" si="30"/>
        <v>5.4433156499999997</v>
      </c>
      <c r="H129">
        <f t="shared" si="31"/>
        <v>5.1945135279999999</v>
      </c>
      <c r="I129">
        <f t="shared" si="32"/>
        <v>5.0359220159999998</v>
      </c>
      <c r="J129">
        <f t="shared" si="33"/>
        <v>4.238909284</v>
      </c>
      <c r="K129">
        <f t="shared" si="34"/>
        <v>4.393315649999999</v>
      </c>
      <c r="L129">
        <f t="shared" si="35"/>
        <v>3.9713135279999996</v>
      </c>
      <c r="M129">
        <f t="shared" si="36"/>
        <v>3.6984440319999994</v>
      </c>
      <c r="N129">
        <f t="shared" si="37"/>
        <v>3.6241766580000006</v>
      </c>
      <c r="O129">
        <f t="shared" si="38"/>
        <v>3.3726114059999999</v>
      </c>
      <c r="P129">
        <f t="shared" si="39"/>
        <v>3.3466787799999995</v>
      </c>
      <c r="Q129">
        <f t="shared" si="40"/>
        <v>3.4232482759999998</v>
      </c>
      <c r="R129">
        <f t="shared" si="41"/>
        <v>3.1453809020000003</v>
      </c>
      <c r="S129">
        <f t="shared" si="42"/>
        <v>3.169348276</v>
      </c>
      <c r="T129">
        <f t="shared" si="43"/>
        <v>3.245380902</v>
      </c>
      <c r="U129">
        <f t="shared" si="44"/>
        <v>3.2719503980000004</v>
      </c>
      <c r="V129">
        <f t="shared" si="45"/>
        <v>3.3879872679999998</v>
      </c>
      <c r="W129">
        <f t="shared" si="46"/>
        <v>3.3960177719999995</v>
      </c>
      <c r="X129">
        <f t="shared" si="47"/>
        <v>3.63995252</v>
      </c>
      <c r="Y129">
        <f t="shared" si="48"/>
        <v>3.5453809020000007</v>
      </c>
      <c r="Z129">
        <f t="shared" si="49"/>
        <v>3.8159851460000001</v>
      </c>
    </row>
    <row r="130" spans="1:26" x14ac:dyDescent="0.3">
      <c r="A130">
        <v>1980.1369299999999</v>
      </c>
      <c r="B130">
        <f t="shared" si="25"/>
        <v>7.7248219909999998</v>
      </c>
      <c r="C130">
        <f t="shared" si="26"/>
        <v>6.8002082980000003</v>
      </c>
      <c r="D130">
        <f t="shared" si="27"/>
        <v>6.4996713680000013</v>
      </c>
      <c r="E130">
        <f t="shared" si="28"/>
        <v>6.3736165959999997</v>
      </c>
      <c r="F130">
        <f t="shared" si="29"/>
        <v>5.9250261400000008</v>
      </c>
      <c r="G130">
        <f t="shared" si="30"/>
        <v>5.4246576749999997</v>
      </c>
      <c r="H130">
        <f t="shared" si="31"/>
        <v>5.1736165960000005</v>
      </c>
      <c r="I130">
        <f t="shared" si="32"/>
        <v>5.0239809119999999</v>
      </c>
      <c r="J130">
        <f t="shared" si="33"/>
        <v>4.2135344380000008</v>
      </c>
      <c r="K130">
        <f t="shared" si="34"/>
        <v>4.374657674999999</v>
      </c>
      <c r="L130">
        <f t="shared" si="35"/>
        <v>3.9504165960000002</v>
      </c>
      <c r="M130">
        <f t="shared" si="36"/>
        <v>3.6745618239999995</v>
      </c>
      <c r="N130">
        <f t="shared" si="37"/>
        <v>3.5995481310000006</v>
      </c>
      <c r="O130">
        <f t="shared" si="38"/>
        <v>3.3494755170000001</v>
      </c>
      <c r="P130">
        <f t="shared" si="39"/>
        <v>3.3242892099999999</v>
      </c>
      <c r="Q130">
        <f t="shared" si="40"/>
        <v>3.4038439819999997</v>
      </c>
      <c r="R130">
        <f t="shared" si="41"/>
        <v>3.1252302890000001</v>
      </c>
      <c r="S130">
        <f t="shared" si="42"/>
        <v>3.1499439819999999</v>
      </c>
      <c r="T130">
        <f t="shared" si="43"/>
        <v>3.2252302889999998</v>
      </c>
      <c r="U130">
        <f t="shared" si="44"/>
        <v>3.2547850610000006</v>
      </c>
      <c r="V130">
        <f t="shared" si="45"/>
        <v>3.3745535260000001</v>
      </c>
      <c r="W130">
        <f t="shared" si="46"/>
        <v>3.3795987539999999</v>
      </c>
      <c r="X130">
        <f t="shared" si="47"/>
        <v>3.6250261400000001</v>
      </c>
      <c r="Y130">
        <f t="shared" si="48"/>
        <v>3.5252302890000005</v>
      </c>
      <c r="Z130">
        <f t="shared" si="49"/>
        <v>3.8003124470000005</v>
      </c>
    </row>
    <row r="131" spans="1:26" x14ac:dyDescent="0.3">
      <c r="A131">
        <v>1987.60124</v>
      </c>
      <c r="B131">
        <f t="shared" ref="B131:B194" si="50">-0.0013*A131+10.299</f>
        <v>7.7151183879999996</v>
      </c>
      <c r="C131">
        <f t="shared" ref="C131:C194" si="51">-0.0014*A131+9.5724</f>
        <v>6.7897582639999996</v>
      </c>
      <c r="D131">
        <f t="shared" ref="D131:D194" si="52">-0.0024*A131+11.252</f>
        <v>6.4817570240000011</v>
      </c>
      <c r="E131">
        <f t="shared" ref="E131:E194" si="53">-0.0028*A131+11.918</f>
        <v>6.3527165279999993</v>
      </c>
      <c r="F131">
        <f t="shared" ref="F131:F194" si="54">-0.002*A131+9.8853</f>
        <v>5.9100975200000008</v>
      </c>
      <c r="G131">
        <f t="shared" ref="G131:G194" si="55">-0.0025*A131+10.375</f>
        <v>5.4059968999999999</v>
      </c>
      <c r="H131">
        <f t="shared" ref="H131:H194" si="56">-0.0028*A131+10.718</f>
        <v>5.152716528</v>
      </c>
      <c r="I131">
        <f t="shared" ref="I131:I194" si="57">-0.0016*A131+8.1922</f>
        <v>5.012038016</v>
      </c>
      <c r="J131">
        <f t="shared" ref="J131:J194" si="58">-0.0034*A131+10.946</f>
        <v>4.1881557840000001</v>
      </c>
      <c r="K131">
        <f t="shared" ref="K131:K194" si="59">-0.0025*A131+9.325</f>
        <v>4.3559968999999992</v>
      </c>
      <c r="L131">
        <f t="shared" ref="L131:L194" si="60">-0.0028*A131+9.4948</f>
        <v>3.9295165279999997</v>
      </c>
      <c r="M131">
        <f t="shared" ref="M131:M194" si="61">-0.0032*A131+10.011</f>
        <v>3.6506760319999989</v>
      </c>
      <c r="N131">
        <f t="shared" ref="N131:N194" si="62">-0.0033*A131+10.134</f>
        <v>3.5749159080000004</v>
      </c>
      <c r="O131">
        <f t="shared" ref="O131:O194" si="63">-0.0031*A131+9.4879</f>
        <v>3.326336156</v>
      </c>
      <c r="P131">
        <f t="shared" ref="P131:P194" si="64">-0.003*A131+9.2647</f>
        <v>3.3018962799999994</v>
      </c>
      <c r="Q131">
        <f t="shared" ref="Q131:Q194" si="65">-0.0026*A131+8.5522</f>
        <v>3.3844367759999994</v>
      </c>
      <c r="R131">
        <f t="shared" ref="R131:R194" si="66">-0.0027*A131+8.4716</f>
        <v>3.1050766520000002</v>
      </c>
      <c r="S131">
        <f t="shared" ref="S131:S194" si="67">-0.0026*A131+8.2983</f>
        <v>3.1305367759999996</v>
      </c>
      <c r="T131">
        <f t="shared" ref="T131:T194" si="68">-0.0027*A131+8.5716</f>
        <v>3.2050766519999998</v>
      </c>
      <c r="U131">
        <f t="shared" ref="U131:U194" si="69">-0.0023*A131+7.8091</f>
        <v>3.237617148</v>
      </c>
      <c r="V131">
        <f t="shared" ref="V131:V194" si="70">-0.0018*A131+6.9388</f>
        <v>3.3611177679999997</v>
      </c>
      <c r="W131">
        <f t="shared" ref="W131:W194" si="71">-0.0022*A131+7.7359</f>
        <v>3.3631772719999997</v>
      </c>
      <c r="X131">
        <f t="shared" ref="X131:X194" si="72">-0.002*A131+7.5853</f>
        <v>3.6100975200000001</v>
      </c>
      <c r="Y131">
        <f t="shared" ref="Y131:Y194" si="73">-0.0027*A131+8.8716</f>
        <v>3.5050766520000005</v>
      </c>
      <c r="Z131">
        <f t="shared" ref="Z131:Z194" si="74">-0.0021*A131+7.9586</f>
        <v>3.7846373959999999</v>
      </c>
    </row>
    <row r="132" spans="1:26" x14ac:dyDescent="0.3">
      <c r="A132">
        <v>1995.0666699999999</v>
      </c>
      <c r="B132">
        <f t="shared" si="50"/>
        <v>7.7054133289999998</v>
      </c>
      <c r="C132">
        <f t="shared" si="51"/>
        <v>6.7793066619999998</v>
      </c>
      <c r="D132">
        <f t="shared" si="52"/>
        <v>6.4638399920000014</v>
      </c>
      <c r="E132">
        <f t="shared" si="53"/>
        <v>6.3318133239999996</v>
      </c>
      <c r="F132">
        <f t="shared" si="54"/>
        <v>5.895166660000001</v>
      </c>
      <c r="G132">
        <f t="shared" si="55"/>
        <v>5.3873333250000002</v>
      </c>
      <c r="H132">
        <f t="shared" si="56"/>
        <v>5.1318133240000003</v>
      </c>
      <c r="I132">
        <f t="shared" si="57"/>
        <v>5.0000933280000002</v>
      </c>
      <c r="J132">
        <f t="shared" si="58"/>
        <v>4.1627733220000005</v>
      </c>
      <c r="K132">
        <f t="shared" si="59"/>
        <v>4.3373333249999995</v>
      </c>
      <c r="L132">
        <f t="shared" si="60"/>
        <v>3.9086133240000001</v>
      </c>
      <c r="M132">
        <f t="shared" si="61"/>
        <v>3.6267866559999993</v>
      </c>
      <c r="N132">
        <f t="shared" si="62"/>
        <v>3.5502799890000007</v>
      </c>
      <c r="O132">
        <f t="shared" si="63"/>
        <v>3.3031933230000003</v>
      </c>
      <c r="P132">
        <f t="shared" si="64"/>
        <v>3.2794999899999997</v>
      </c>
      <c r="Q132">
        <f t="shared" si="65"/>
        <v>3.3650266579999997</v>
      </c>
      <c r="R132">
        <f t="shared" si="66"/>
        <v>3.0849199910000005</v>
      </c>
      <c r="S132">
        <f t="shared" si="67"/>
        <v>3.1111266579999999</v>
      </c>
      <c r="T132">
        <f t="shared" si="68"/>
        <v>3.1849199910000001</v>
      </c>
      <c r="U132">
        <f t="shared" si="69"/>
        <v>3.2204466590000003</v>
      </c>
      <c r="V132">
        <f t="shared" si="70"/>
        <v>3.3476799939999999</v>
      </c>
      <c r="W132">
        <f t="shared" si="71"/>
        <v>3.346753326</v>
      </c>
      <c r="X132">
        <f t="shared" si="72"/>
        <v>3.5951666600000003</v>
      </c>
      <c r="Y132">
        <f t="shared" si="73"/>
        <v>3.4849199910000008</v>
      </c>
      <c r="Z132">
        <f t="shared" si="74"/>
        <v>3.7689599930000002</v>
      </c>
    </row>
    <row r="133" spans="1:26" x14ac:dyDescent="0.3">
      <c r="A133">
        <v>2002.53323</v>
      </c>
      <c r="B133">
        <f t="shared" si="50"/>
        <v>7.695706801</v>
      </c>
      <c r="C133">
        <f t="shared" si="51"/>
        <v>6.7688534780000005</v>
      </c>
      <c r="D133">
        <f t="shared" si="52"/>
        <v>6.4459202480000011</v>
      </c>
      <c r="E133">
        <f t="shared" si="53"/>
        <v>6.3109069559999993</v>
      </c>
      <c r="F133">
        <f t="shared" si="54"/>
        <v>5.8802335400000008</v>
      </c>
      <c r="G133">
        <f t="shared" si="55"/>
        <v>5.3686669250000003</v>
      </c>
      <c r="H133">
        <f t="shared" si="56"/>
        <v>5.110906956</v>
      </c>
      <c r="I133">
        <f t="shared" si="57"/>
        <v>4.988146832</v>
      </c>
      <c r="J133">
        <f t="shared" si="58"/>
        <v>4.1373870180000001</v>
      </c>
      <c r="K133">
        <f t="shared" si="59"/>
        <v>4.3186669249999996</v>
      </c>
      <c r="L133">
        <f t="shared" si="60"/>
        <v>3.8877069559999997</v>
      </c>
      <c r="M133">
        <f t="shared" si="61"/>
        <v>3.6028936639999989</v>
      </c>
      <c r="N133">
        <f t="shared" si="62"/>
        <v>3.5256403410000008</v>
      </c>
      <c r="O133">
        <f t="shared" si="63"/>
        <v>3.2800469870000004</v>
      </c>
      <c r="P133">
        <f t="shared" si="64"/>
        <v>3.2571003099999993</v>
      </c>
      <c r="Q133">
        <f t="shared" si="65"/>
        <v>3.3456136019999994</v>
      </c>
      <c r="R133">
        <f t="shared" si="66"/>
        <v>3.0647602790000006</v>
      </c>
      <c r="S133">
        <f t="shared" si="67"/>
        <v>3.0917136019999996</v>
      </c>
      <c r="T133">
        <f t="shared" si="68"/>
        <v>3.1647602790000002</v>
      </c>
      <c r="U133">
        <f t="shared" si="69"/>
        <v>3.2032735710000004</v>
      </c>
      <c r="V133">
        <f t="shared" si="70"/>
        <v>3.3342401859999997</v>
      </c>
      <c r="W133">
        <f t="shared" si="71"/>
        <v>3.3303268939999997</v>
      </c>
      <c r="X133">
        <f t="shared" si="72"/>
        <v>3.58023354</v>
      </c>
      <c r="Y133">
        <f t="shared" si="73"/>
        <v>3.4647602790000009</v>
      </c>
      <c r="Z133">
        <f t="shared" si="74"/>
        <v>3.7532802170000004</v>
      </c>
    </row>
    <row r="134" spans="1:26" x14ac:dyDescent="0.3">
      <c r="A134">
        <v>2010.0009</v>
      </c>
      <c r="B134">
        <f t="shared" si="50"/>
        <v>7.6859988299999991</v>
      </c>
      <c r="C134">
        <f t="shared" si="51"/>
        <v>6.7583987400000005</v>
      </c>
      <c r="D134">
        <f t="shared" si="52"/>
        <v>6.4279978400000015</v>
      </c>
      <c r="E134">
        <f t="shared" si="53"/>
        <v>6.2899974799999994</v>
      </c>
      <c r="F134">
        <f t="shared" si="54"/>
        <v>5.8652982000000007</v>
      </c>
      <c r="G134">
        <f t="shared" si="55"/>
        <v>5.34999775</v>
      </c>
      <c r="H134">
        <f t="shared" si="56"/>
        <v>5.0899974800000001</v>
      </c>
      <c r="I134">
        <f t="shared" si="57"/>
        <v>4.9761985599999994</v>
      </c>
      <c r="J134">
        <f t="shared" si="58"/>
        <v>4.11199694</v>
      </c>
      <c r="K134">
        <f t="shared" si="59"/>
        <v>4.2999977499999993</v>
      </c>
      <c r="L134">
        <f t="shared" si="60"/>
        <v>3.8667974799999998</v>
      </c>
      <c r="M134">
        <f t="shared" si="61"/>
        <v>3.5789971199999986</v>
      </c>
      <c r="N134">
        <f t="shared" si="62"/>
        <v>3.5009970300000006</v>
      </c>
      <c r="O134">
        <f t="shared" si="63"/>
        <v>3.25689721</v>
      </c>
      <c r="P134">
        <f t="shared" si="64"/>
        <v>3.2346972999999997</v>
      </c>
      <c r="Q134">
        <f t="shared" si="65"/>
        <v>3.3261976599999992</v>
      </c>
      <c r="R134">
        <f t="shared" si="66"/>
        <v>3.0445975700000005</v>
      </c>
      <c r="S134">
        <f t="shared" si="67"/>
        <v>3.0722976599999994</v>
      </c>
      <c r="T134">
        <f t="shared" si="68"/>
        <v>3.1445975700000002</v>
      </c>
      <c r="U134">
        <f t="shared" si="69"/>
        <v>3.1860979299999999</v>
      </c>
      <c r="V134">
        <f t="shared" si="70"/>
        <v>3.3207983799999998</v>
      </c>
      <c r="W134">
        <f t="shared" si="71"/>
        <v>3.3138980199999999</v>
      </c>
      <c r="X134">
        <f t="shared" si="72"/>
        <v>3.5652982</v>
      </c>
      <c r="Y134">
        <f t="shared" si="73"/>
        <v>3.4445975700000009</v>
      </c>
      <c r="Z134">
        <f t="shared" si="74"/>
        <v>3.7375981099999995</v>
      </c>
    </row>
    <row r="135" spans="1:26" x14ac:dyDescent="0.3">
      <c r="A135">
        <v>2017.4696899999999</v>
      </c>
      <c r="B135">
        <f t="shared" si="50"/>
        <v>7.6762894030000002</v>
      </c>
      <c r="C135">
        <f t="shared" si="51"/>
        <v>6.7479424340000005</v>
      </c>
      <c r="D135">
        <f t="shared" si="52"/>
        <v>6.4100727440000016</v>
      </c>
      <c r="E135">
        <f t="shared" si="53"/>
        <v>6.2690848679999993</v>
      </c>
      <c r="F135">
        <f t="shared" si="54"/>
        <v>5.8503606200000009</v>
      </c>
      <c r="G135">
        <f t="shared" si="55"/>
        <v>5.3313257749999998</v>
      </c>
      <c r="H135">
        <f t="shared" si="56"/>
        <v>5.069084868</v>
      </c>
      <c r="I135">
        <f t="shared" si="57"/>
        <v>4.9642484959999997</v>
      </c>
      <c r="J135">
        <f t="shared" si="58"/>
        <v>4.0866030540000002</v>
      </c>
      <c r="K135">
        <f t="shared" si="59"/>
        <v>4.2813257749999991</v>
      </c>
      <c r="L135">
        <f t="shared" si="60"/>
        <v>3.8458848679999997</v>
      </c>
      <c r="M135">
        <f t="shared" si="61"/>
        <v>3.5550969919999993</v>
      </c>
      <c r="N135">
        <f t="shared" si="62"/>
        <v>3.4763500230000011</v>
      </c>
      <c r="O135">
        <f t="shared" si="63"/>
        <v>3.2337439610000001</v>
      </c>
      <c r="P135">
        <f t="shared" si="64"/>
        <v>3.21229093</v>
      </c>
      <c r="Q135">
        <f t="shared" si="65"/>
        <v>3.3067788059999996</v>
      </c>
      <c r="R135">
        <f t="shared" si="66"/>
        <v>3.0244318370000007</v>
      </c>
      <c r="S135">
        <f t="shared" si="67"/>
        <v>3.0528788059999998</v>
      </c>
      <c r="T135">
        <f t="shared" si="68"/>
        <v>3.1244318370000004</v>
      </c>
      <c r="U135">
        <f t="shared" si="69"/>
        <v>3.1689197130000002</v>
      </c>
      <c r="V135">
        <f t="shared" si="70"/>
        <v>3.3073545580000001</v>
      </c>
      <c r="W135">
        <f t="shared" si="71"/>
        <v>3.2974666819999996</v>
      </c>
      <c r="X135">
        <f t="shared" si="72"/>
        <v>3.5503606200000002</v>
      </c>
      <c r="Y135">
        <f t="shared" si="73"/>
        <v>3.4244318370000011</v>
      </c>
      <c r="Z135">
        <f t="shared" si="74"/>
        <v>3.7219136510000004</v>
      </c>
    </row>
    <row r="136" spans="1:26" x14ac:dyDescent="0.3">
      <c r="A136">
        <v>2024.9395999999999</v>
      </c>
      <c r="B136">
        <f t="shared" si="50"/>
        <v>7.6665785199999998</v>
      </c>
      <c r="C136">
        <f t="shared" si="51"/>
        <v>6.7374845600000004</v>
      </c>
      <c r="D136">
        <f t="shared" si="52"/>
        <v>6.3921449600000013</v>
      </c>
      <c r="E136">
        <f t="shared" si="53"/>
        <v>6.2481691199999991</v>
      </c>
      <c r="F136">
        <f t="shared" si="54"/>
        <v>5.8354208000000005</v>
      </c>
      <c r="G136">
        <f t="shared" si="55"/>
        <v>5.3126509999999998</v>
      </c>
      <c r="H136">
        <f t="shared" si="56"/>
        <v>5.0481691199999998</v>
      </c>
      <c r="I136">
        <f t="shared" si="57"/>
        <v>4.9522966400000001</v>
      </c>
      <c r="J136">
        <f t="shared" si="58"/>
        <v>4.0612053600000007</v>
      </c>
      <c r="K136">
        <f t="shared" si="59"/>
        <v>4.2626509999999991</v>
      </c>
      <c r="L136">
        <f t="shared" si="60"/>
        <v>3.8249691199999996</v>
      </c>
      <c r="M136">
        <f t="shared" si="61"/>
        <v>3.5311932799999992</v>
      </c>
      <c r="N136">
        <f t="shared" si="62"/>
        <v>3.4516993200000003</v>
      </c>
      <c r="O136">
        <f t="shared" si="63"/>
        <v>3.2105872400000006</v>
      </c>
      <c r="P136">
        <f t="shared" si="64"/>
        <v>3.1898811999999994</v>
      </c>
      <c r="Q136">
        <f t="shared" si="65"/>
        <v>3.2873570399999998</v>
      </c>
      <c r="R136">
        <f t="shared" si="66"/>
        <v>3.0042630800000003</v>
      </c>
      <c r="S136">
        <f t="shared" si="67"/>
        <v>3.03345704</v>
      </c>
      <c r="T136">
        <f t="shared" si="68"/>
        <v>3.10426308</v>
      </c>
      <c r="U136">
        <f t="shared" si="69"/>
        <v>3.1517389200000006</v>
      </c>
      <c r="V136">
        <f t="shared" si="70"/>
        <v>3.2939087199999997</v>
      </c>
      <c r="W136">
        <f t="shared" si="71"/>
        <v>3.2810328799999997</v>
      </c>
      <c r="X136">
        <f t="shared" si="72"/>
        <v>3.5354207999999998</v>
      </c>
      <c r="Y136">
        <f t="shared" si="73"/>
        <v>3.4042630800000007</v>
      </c>
      <c r="Z136">
        <f t="shared" si="74"/>
        <v>3.7062268400000002</v>
      </c>
    </row>
    <row r="137" spans="1:26" x14ac:dyDescent="0.3">
      <c r="A137">
        <v>2032.4106400000001</v>
      </c>
      <c r="B137">
        <f t="shared" si="50"/>
        <v>7.6568661679999996</v>
      </c>
      <c r="C137">
        <f t="shared" si="51"/>
        <v>6.727025104</v>
      </c>
      <c r="D137">
        <f t="shared" si="52"/>
        <v>6.3742144640000014</v>
      </c>
      <c r="E137">
        <f t="shared" si="53"/>
        <v>6.2272502079999992</v>
      </c>
      <c r="F137">
        <f t="shared" si="54"/>
        <v>5.8204787200000005</v>
      </c>
      <c r="G137">
        <f t="shared" si="55"/>
        <v>5.2939733999999996</v>
      </c>
      <c r="H137">
        <f t="shared" si="56"/>
        <v>5.0272502079999999</v>
      </c>
      <c r="I137">
        <f t="shared" si="57"/>
        <v>4.9403429759999993</v>
      </c>
      <c r="J137">
        <f t="shared" si="58"/>
        <v>4.0358038240000003</v>
      </c>
      <c r="K137">
        <f t="shared" si="59"/>
        <v>4.2439733999999989</v>
      </c>
      <c r="L137">
        <f t="shared" si="60"/>
        <v>3.8040502079999996</v>
      </c>
      <c r="M137">
        <f t="shared" si="61"/>
        <v>3.5072859519999984</v>
      </c>
      <c r="N137">
        <f t="shared" si="62"/>
        <v>3.4270448880000002</v>
      </c>
      <c r="O137">
        <f t="shared" si="63"/>
        <v>3.187427016</v>
      </c>
      <c r="P137">
        <f t="shared" si="64"/>
        <v>3.167468079999999</v>
      </c>
      <c r="Q137">
        <f t="shared" si="65"/>
        <v>3.2679323359999994</v>
      </c>
      <c r="R137">
        <f t="shared" si="66"/>
        <v>2.9840912719999997</v>
      </c>
      <c r="S137">
        <f t="shared" si="67"/>
        <v>3.0140323359999996</v>
      </c>
      <c r="T137">
        <f t="shared" si="68"/>
        <v>3.0840912719999993</v>
      </c>
      <c r="U137">
        <f t="shared" si="69"/>
        <v>3.1345555279999999</v>
      </c>
      <c r="V137">
        <f t="shared" si="70"/>
        <v>3.2804608479999997</v>
      </c>
      <c r="W137">
        <f t="shared" si="71"/>
        <v>3.2645965919999993</v>
      </c>
      <c r="X137">
        <f t="shared" si="72"/>
        <v>3.5204787199999998</v>
      </c>
      <c r="Y137">
        <f t="shared" si="73"/>
        <v>3.384091272</v>
      </c>
      <c r="Z137">
        <f t="shared" si="74"/>
        <v>3.6905376560000001</v>
      </c>
    </row>
    <row r="138" spans="1:26" x14ac:dyDescent="0.3">
      <c r="A138">
        <v>2039.8827900000001</v>
      </c>
      <c r="B138">
        <f t="shared" si="50"/>
        <v>7.6471523729999991</v>
      </c>
      <c r="C138">
        <f t="shared" si="51"/>
        <v>6.7165640939999998</v>
      </c>
      <c r="D138">
        <f t="shared" si="52"/>
        <v>6.3562813040000012</v>
      </c>
      <c r="E138">
        <f t="shared" si="53"/>
        <v>6.2063281879999987</v>
      </c>
      <c r="F138">
        <f t="shared" si="54"/>
        <v>5.8055344200000008</v>
      </c>
      <c r="G138">
        <f t="shared" si="55"/>
        <v>5.2752930249999999</v>
      </c>
      <c r="H138">
        <f t="shared" si="56"/>
        <v>5.0063281879999995</v>
      </c>
      <c r="I138">
        <f t="shared" si="57"/>
        <v>4.9283875359999989</v>
      </c>
      <c r="J138">
        <f t="shared" si="58"/>
        <v>4.0103985139999994</v>
      </c>
      <c r="K138">
        <f t="shared" si="59"/>
        <v>4.2252930249999991</v>
      </c>
      <c r="L138">
        <f t="shared" si="60"/>
        <v>3.7831281879999992</v>
      </c>
      <c r="M138">
        <f t="shared" si="61"/>
        <v>3.4833750719999985</v>
      </c>
      <c r="N138">
        <f t="shared" si="62"/>
        <v>3.4023867929999998</v>
      </c>
      <c r="O138">
        <f t="shared" si="63"/>
        <v>3.1642633509999998</v>
      </c>
      <c r="P138">
        <f t="shared" si="64"/>
        <v>3.1450516299999993</v>
      </c>
      <c r="Q138">
        <f t="shared" si="65"/>
        <v>3.2485047459999992</v>
      </c>
      <c r="R138">
        <f t="shared" si="66"/>
        <v>2.9639164669999998</v>
      </c>
      <c r="S138">
        <f t="shared" si="67"/>
        <v>2.9946047459999994</v>
      </c>
      <c r="T138">
        <f t="shared" si="68"/>
        <v>3.0639164669999994</v>
      </c>
      <c r="U138">
        <f t="shared" si="69"/>
        <v>3.1173695829999994</v>
      </c>
      <c r="V138">
        <f t="shared" si="70"/>
        <v>3.2670109779999996</v>
      </c>
      <c r="W138">
        <f t="shared" si="71"/>
        <v>3.2481578619999993</v>
      </c>
      <c r="X138">
        <f t="shared" si="72"/>
        <v>3.50553442</v>
      </c>
      <c r="Y138">
        <f t="shared" si="73"/>
        <v>3.3639164670000001</v>
      </c>
      <c r="Z138">
        <f t="shared" si="74"/>
        <v>3.6748461409999997</v>
      </c>
    </row>
    <row r="139" spans="1:26" x14ac:dyDescent="0.3">
      <c r="A139">
        <v>2047.35607</v>
      </c>
      <c r="B139">
        <f t="shared" si="50"/>
        <v>7.6374371089999995</v>
      </c>
      <c r="C139">
        <f t="shared" si="51"/>
        <v>6.7061015020000001</v>
      </c>
      <c r="D139">
        <f t="shared" si="52"/>
        <v>6.3383454320000006</v>
      </c>
      <c r="E139">
        <f t="shared" si="53"/>
        <v>6.1854030039999994</v>
      </c>
      <c r="F139">
        <f t="shared" si="54"/>
        <v>5.7905878600000005</v>
      </c>
      <c r="G139">
        <f t="shared" si="55"/>
        <v>5.256609825</v>
      </c>
      <c r="H139">
        <f t="shared" si="56"/>
        <v>4.9854030040000001</v>
      </c>
      <c r="I139">
        <f t="shared" si="57"/>
        <v>4.916430287999999</v>
      </c>
      <c r="J139">
        <f t="shared" si="58"/>
        <v>3.9849893620000003</v>
      </c>
      <c r="K139">
        <f t="shared" si="59"/>
        <v>4.2066098249999992</v>
      </c>
      <c r="L139">
        <f t="shared" si="60"/>
        <v>3.7622030039999999</v>
      </c>
      <c r="M139">
        <f t="shared" si="61"/>
        <v>3.4594605759999988</v>
      </c>
      <c r="N139">
        <f t="shared" si="62"/>
        <v>3.377724969</v>
      </c>
      <c r="O139">
        <f t="shared" si="63"/>
        <v>3.1410961830000002</v>
      </c>
      <c r="P139">
        <f t="shared" si="64"/>
        <v>3.1226317899999989</v>
      </c>
      <c r="Q139">
        <f t="shared" si="65"/>
        <v>3.2290742179999992</v>
      </c>
      <c r="R139">
        <f t="shared" si="66"/>
        <v>2.9437386109999997</v>
      </c>
      <c r="S139">
        <f t="shared" si="67"/>
        <v>2.9751742179999994</v>
      </c>
      <c r="T139">
        <f t="shared" si="68"/>
        <v>3.0437386109999993</v>
      </c>
      <c r="U139">
        <f t="shared" si="69"/>
        <v>3.1001810389999997</v>
      </c>
      <c r="V139">
        <f t="shared" si="70"/>
        <v>3.2535590739999996</v>
      </c>
      <c r="W139">
        <f t="shared" si="71"/>
        <v>3.2317166459999997</v>
      </c>
      <c r="X139">
        <f t="shared" si="72"/>
        <v>3.4905878599999998</v>
      </c>
      <c r="Y139">
        <f t="shared" si="73"/>
        <v>3.343738611</v>
      </c>
      <c r="Z139">
        <f t="shared" si="74"/>
        <v>3.6591522530000002</v>
      </c>
    </row>
    <row r="140" spans="1:26" x14ac:dyDescent="0.3">
      <c r="A140">
        <v>2054.8304600000001</v>
      </c>
      <c r="B140">
        <f t="shared" si="50"/>
        <v>7.6277204019999996</v>
      </c>
      <c r="C140">
        <f t="shared" si="51"/>
        <v>6.6956373559999998</v>
      </c>
      <c r="D140">
        <f t="shared" si="52"/>
        <v>6.3204068960000006</v>
      </c>
      <c r="E140">
        <f t="shared" si="53"/>
        <v>6.1644747119999987</v>
      </c>
      <c r="F140">
        <f t="shared" si="54"/>
        <v>5.7756390800000004</v>
      </c>
      <c r="G140">
        <f t="shared" si="55"/>
        <v>5.2379238499999996</v>
      </c>
      <c r="H140">
        <f t="shared" si="56"/>
        <v>4.9644747119999995</v>
      </c>
      <c r="I140">
        <f t="shared" si="57"/>
        <v>4.9044712639999997</v>
      </c>
      <c r="J140">
        <f t="shared" si="58"/>
        <v>3.9595764359999999</v>
      </c>
      <c r="K140">
        <f t="shared" si="59"/>
        <v>4.1879238499999989</v>
      </c>
      <c r="L140">
        <f t="shared" si="60"/>
        <v>3.7412747119999992</v>
      </c>
      <c r="M140">
        <f t="shared" si="61"/>
        <v>3.4355425279999983</v>
      </c>
      <c r="N140">
        <f t="shared" si="62"/>
        <v>3.3530594819999999</v>
      </c>
      <c r="O140">
        <f t="shared" si="63"/>
        <v>3.117925574</v>
      </c>
      <c r="P140">
        <f t="shared" si="64"/>
        <v>3.1002086199999992</v>
      </c>
      <c r="Q140">
        <f t="shared" si="65"/>
        <v>3.2096408039999993</v>
      </c>
      <c r="R140">
        <f t="shared" si="66"/>
        <v>2.9235577579999994</v>
      </c>
      <c r="S140">
        <f t="shared" si="67"/>
        <v>2.9557408039999995</v>
      </c>
      <c r="T140">
        <f t="shared" si="68"/>
        <v>3.023557757999999</v>
      </c>
      <c r="U140">
        <f t="shared" si="69"/>
        <v>3.0829899419999993</v>
      </c>
      <c r="V140">
        <f t="shared" si="70"/>
        <v>3.2401051719999994</v>
      </c>
      <c r="W140">
        <f t="shared" si="71"/>
        <v>3.2152729879999997</v>
      </c>
      <c r="X140">
        <f t="shared" si="72"/>
        <v>3.4756390799999997</v>
      </c>
      <c r="Y140">
        <f t="shared" si="73"/>
        <v>3.3235577579999998</v>
      </c>
      <c r="Z140">
        <f t="shared" si="74"/>
        <v>3.6434560339999997</v>
      </c>
    </row>
    <row r="141" spans="1:26" x14ac:dyDescent="0.3">
      <c r="A141">
        <v>2062.3059800000001</v>
      </c>
      <c r="B141">
        <f t="shared" si="50"/>
        <v>7.6180022259999998</v>
      </c>
      <c r="C141">
        <f t="shared" si="51"/>
        <v>6.685171628</v>
      </c>
      <c r="D141">
        <f t="shared" si="52"/>
        <v>6.302465648000001</v>
      </c>
      <c r="E141">
        <f t="shared" si="53"/>
        <v>6.1435432559999992</v>
      </c>
      <c r="F141">
        <f t="shared" si="54"/>
        <v>5.7606880400000007</v>
      </c>
      <c r="G141">
        <f t="shared" si="55"/>
        <v>5.21923505</v>
      </c>
      <c r="H141">
        <f t="shared" si="56"/>
        <v>4.9435432559999999</v>
      </c>
      <c r="I141">
        <f t="shared" si="57"/>
        <v>4.8925104319999999</v>
      </c>
      <c r="J141">
        <f t="shared" si="58"/>
        <v>3.9341596679999995</v>
      </c>
      <c r="K141">
        <f t="shared" si="59"/>
        <v>4.1692350499999993</v>
      </c>
      <c r="L141">
        <f t="shared" si="60"/>
        <v>3.7203432559999996</v>
      </c>
      <c r="M141">
        <f t="shared" si="61"/>
        <v>3.4116208639999988</v>
      </c>
      <c r="N141">
        <f t="shared" si="62"/>
        <v>3.3283902660000004</v>
      </c>
      <c r="O141">
        <f t="shared" si="63"/>
        <v>3.0947514619999996</v>
      </c>
      <c r="P141">
        <f t="shared" si="64"/>
        <v>3.0777820599999988</v>
      </c>
      <c r="Q141">
        <f t="shared" si="65"/>
        <v>3.1902044519999988</v>
      </c>
      <c r="R141">
        <f t="shared" si="66"/>
        <v>2.9033738539999998</v>
      </c>
      <c r="S141">
        <f t="shared" si="67"/>
        <v>2.936304451999999</v>
      </c>
      <c r="T141">
        <f t="shared" si="68"/>
        <v>3.0033738539999995</v>
      </c>
      <c r="U141">
        <f t="shared" si="69"/>
        <v>3.0657962459999997</v>
      </c>
      <c r="V141">
        <f t="shared" si="70"/>
        <v>3.2266492359999996</v>
      </c>
      <c r="W141">
        <f t="shared" si="71"/>
        <v>3.1988268439999992</v>
      </c>
      <c r="X141">
        <f t="shared" si="72"/>
        <v>3.46068804</v>
      </c>
      <c r="Y141">
        <f t="shared" si="73"/>
        <v>3.3033738540000002</v>
      </c>
      <c r="Z141">
        <f t="shared" si="74"/>
        <v>3.6277574420000001</v>
      </c>
    </row>
    <row r="142" spans="1:26" x14ac:dyDescent="0.3">
      <c r="A142">
        <v>2069.7826100000002</v>
      </c>
      <c r="B142">
        <f t="shared" si="50"/>
        <v>7.6082826069999996</v>
      </c>
      <c r="C142">
        <f t="shared" si="51"/>
        <v>6.6747043460000004</v>
      </c>
      <c r="D142">
        <f t="shared" si="52"/>
        <v>6.2845217360000003</v>
      </c>
      <c r="E142">
        <f t="shared" si="53"/>
        <v>6.1226086919999991</v>
      </c>
      <c r="F142">
        <f t="shared" si="54"/>
        <v>5.7457347800000003</v>
      </c>
      <c r="G142">
        <f t="shared" si="55"/>
        <v>5.200543474999999</v>
      </c>
      <c r="H142">
        <f t="shared" si="56"/>
        <v>4.9226086919999998</v>
      </c>
      <c r="I142">
        <f t="shared" si="57"/>
        <v>4.8805478239999989</v>
      </c>
      <c r="J142">
        <f t="shared" si="58"/>
        <v>3.9087391259999995</v>
      </c>
      <c r="K142">
        <f t="shared" si="59"/>
        <v>4.1505434749999983</v>
      </c>
      <c r="L142">
        <f t="shared" si="60"/>
        <v>3.6994086919999996</v>
      </c>
      <c r="M142">
        <f t="shared" si="61"/>
        <v>3.3876956479999984</v>
      </c>
      <c r="N142">
        <f t="shared" si="62"/>
        <v>3.3037173869999998</v>
      </c>
      <c r="O142">
        <f t="shared" si="63"/>
        <v>3.0715739089999996</v>
      </c>
      <c r="P142">
        <f t="shared" si="64"/>
        <v>3.055352169999999</v>
      </c>
      <c r="Q142">
        <f t="shared" si="65"/>
        <v>3.1707652139999984</v>
      </c>
      <c r="R142">
        <f t="shared" si="66"/>
        <v>2.8831869530000001</v>
      </c>
      <c r="S142">
        <f t="shared" si="67"/>
        <v>2.9168652139999987</v>
      </c>
      <c r="T142">
        <f t="shared" si="68"/>
        <v>2.9831869529999997</v>
      </c>
      <c r="U142">
        <f t="shared" si="69"/>
        <v>3.0485999969999993</v>
      </c>
      <c r="V142">
        <f t="shared" si="70"/>
        <v>3.2131913019999994</v>
      </c>
      <c r="W142">
        <f t="shared" si="71"/>
        <v>3.1823782579999991</v>
      </c>
      <c r="X142">
        <f t="shared" si="72"/>
        <v>3.4457347799999996</v>
      </c>
      <c r="Y142">
        <f t="shared" si="73"/>
        <v>3.2831869530000004</v>
      </c>
      <c r="Z142">
        <f t="shared" si="74"/>
        <v>3.6120565189999994</v>
      </c>
    </row>
    <row r="143" spans="1:26" x14ac:dyDescent="0.3">
      <c r="A143">
        <v>2077.26037</v>
      </c>
      <c r="B143">
        <f t="shared" si="50"/>
        <v>7.5985615189999995</v>
      </c>
      <c r="C143">
        <f t="shared" si="51"/>
        <v>6.6642354820000005</v>
      </c>
      <c r="D143">
        <f t="shared" si="52"/>
        <v>6.2665751120000008</v>
      </c>
      <c r="E143">
        <f t="shared" si="53"/>
        <v>6.1016709639999993</v>
      </c>
      <c r="F143">
        <f t="shared" si="54"/>
        <v>5.7307792600000012</v>
      </c>
      <c r="G143">
        <f t="shared" si="55"/>
        <v>5.1818490749999997</v>
      </c>
      <c r="H143">
        <f t="shared" si="56"/>
        <v>4.901670964</v>
      </c>
      <c r="I143">
        <f t="shared" si="57"/>
        <v>4.8685834079999992</v>
      </c>
      <c r="J143">
        <f t="shared" si="58"/>
        <v>3.8833147420000005</v>
      </c>
      <c r="K143">
        <f t="shared" si="59"/>
        <v>4.131849074999999</v>
      </c>
      <c r="L143">
        <f t="shared" si="60"/>
        <v>3.6784709639999997</v>
      </c>
      <c r="M143">
        <f t="shared" si="61"/>
        <v>3.3637668159999992</v>
      </c>
      <c r="N143">
        <f t="shared" si="62"/>
        <v>3.2790407790000007</v>
      </c>
      <c r="O143">
        <f t="shared" si="63"/>
        <v>3.0483928530000002</v>
      </c>
      <c r="P143">
        <f t="shared" si="64"/>
        <v>3.0329188899999995</v>
      </c>
      <c r="Q143">
        <f t="shared" si="65"/>
        <v>3.1513230379999992</v>
      </c>
      <c r="R143">
        <f t="shared" si="66"/>
        <v>2.8629970010000001</v>
      </c>
      <c r="S143">
        <f t="shared" si="67"/>
        <v>2.8974230379999995</v>
      </c>
      <c r="T143">
        <f t="shared" si="68"/>
        <v>2.9629970009999997</v>
      </c>
      <c r="U143">
        <f t="shared" si="69"/>
        <v>3.0314011489999997</v>
      </c>
      <c r="V143">
        <f t="shared" si="70"/>
        <v>3.199731334</v>
      </c>
      <c r="W143">
        <f t="shared" si="71"/>
        <v>3.1659271860000002</v>
      </c>
      <c r="X143">
        <f t="shared" si="72"/>
        <v>3.4307792600000004</v>
      </c>
      <c r="Y143">
        <f t="shared" si="73"/>
        <v>3.2629970010000005</v>
      </c>
      <c r="Z143">
        <f t="shared" si="74"/>
        <v>3.5963532230000004</v>
      </c>
    </row>
    <row r="144" spans="1:26" x14ac:dyDescent="0.3">
      <c r="A144">
        <v>2084.7392500000001</v>
      </c>
      <c r="B144">
        <f t="shared" si="50"/>
        <v>7.5888389749999998</v>
      </c>
      <c r="C144">
        <f t="shared" si="51"/>
        <v>6.6537650500000005</v>
      </c>
      <c r="D144">
        <f t="shared" si="52"/>
        <v>6.248625800000001</v>
      </c>
      <c r="E144">
        <f t="shared" si="53"/>
        <v>6.0807300999999994</v>
      </c>
      <c r="F144">
        <f t="shared" si="54"/>
        <v>5.7158215000000006</v>
      </c>
      <c r="G144">
        <f t="shared" si="55"/>
        <v>5.1631518749999996</v>
      </c>
      <c r="H144">
        <f t="shared" si="56"/>
        <v>4.8807301000000001</v>
      </c>
      <c r="I144">
        <f t="shared" si="57"/>
        <v>4.8566171999999987</v>
      </c>
      <c r="J144">
        <f t="shared" si="58"/>
        <v>3.8578865499999999</v>
      </c>
      <c r="K144">
        <f t="shared" si="59"/>
        <v>4.1131518749999989</v>
      </c>
      <c r="L144">
        <f t="shared" si="60"/>
        <v>3.6575300999999998</v>
      </c>
      <c r="M144">
        <f t="shared" si="61"/>
        <v>3.3398343999999982</v>
      </c>
      <c r="N144">
        <f t="shared" si="62"/>
        <v>3.2543604750000004</v>
      </c>
      <c r="O144">
        <f t="shared" si="63"/>
        <v>3.0252083249999995</v>
      </c>
      <c r="P144">
        <f t="shared" si="64"/>
        <v>3.010482249999999</v>
      </c>
      <c r="Q144">
        <f t="shared" si="65"/>
        <v>3.1318779499999989</v>
      </c>
      <c r="R144">
        <f t="shared" si="66"/>
        <v>2.8428040249999995</v>
      </c>
      <c r="S144">
        <f t="shared" si="67"/>
        <v>2.8779779499999991</v>
      </c>
      <c r="T144">
        <f t="shared" si="68"/>
        <v>2.9428040249999992</v>
      </c>
      <c r="U144">
        <f t="shared" si="69"/>
        <v>3.0141997250000001</v>
      </c>
      <c r="V144">
        <f t="shared" si="70"/>
        <v>3.1862693499999994</v>
      </c>
      <c r="W144">
        <f t="shared" si="71"/>
        <v>3.1494736499999991</v>
      </c>
      <c r="X144">
        <f t="shared" si="72"/>
        <v>3.4158214999999998</v>
      </c>
      <c r="Y144">
        <f t="shared" si="73"/>
        <v>3.2428040249999999</v>
      </c>
      <c r="Z144">
        <f t="shared" si="74"/>
        <v>3.5806475749999995</v>
      </c>
    </row>
    <row r="145" spans="1:26" x14ac:dyDescent="0.3">
      <c r="A145">
        <v>2092.2192399999999</v>
      </c>
      <c r="B145">
        <f t="shared" si="50"/>
        <v>7.5791149879999997</v>
      </c>
      <c r="C145">
        <f t="shared" si="51"/>
        <v>6.6432930639999999</v>
      </c>
      <c r="D145">
        <f t="shared" si="52"/>
        <v>6.230673824000001</v>
      </c>
      <c r="E145">
        <f t="shared" si="53"/>
        <v>6.0597861279999998</v>
      </c>
      <c r="F145">
        <f t="shared" si="54"/>
        <v>5.700861520000001</v>
      </c>
      <c r="G145">
        <f t="shared" si="55"/>
        <v>5.1444519</v>
      </c>
      <c r="H145">
        <f t="shared" si="56"/>
        <v>4.8597861280000005</v>
      </c>
      <c r="I145">
        <f t="shared" si="57"/>
        <v>4.8446492159999996</v>
      </c>
      <c r="J145">
        <f t="shared" si="58"/>
        <v>3.8324545840000006</v>
      </c>
      <c r="K145">
        <f t="shared" si="59"/>
        <v>4.0944518999999993</v>
      </c>
      <c r="L145">
        <f t="shared" si="60"/>
        <v>3.6365861280000003</v>
      </c>
      <c r="M145">
        <f t="shared" si="61"/>
        <v>3.3158984319999991</v>
      </c>
      <c r="N145">
        <f t="shared" si="62"/>
        <v>3.2296765080000007</v>
      </c>
      <c r="O145">
        <f t="shared" si="63"/>
        <v>3.0020203560000001</v>
      </c>
      <c r="P145">
        <f t="shared" si="64"/>
        <v>2.9880422799999993</v>
      </c>
      <c r="Q145">
        <f t="shared" si="65"/>
        <v>3.1124299759999996</v>
      </c>
      <c r="R145">
        <f t="shared" si="66"/>
        <v>2.8226080520000005</v>
      </c>
      <c r="S145">
        <f t="shared" si="67"/>
        <v>2.8585299759999998</v>
      </c>
      <c r="T145">
        <f t="shared" si="68"/>
        <v>2.9226080520000002</v>
      </c>
      <c r="U145">
        <f t="shared" si="69"/>
        <v>2.9969957480000007</v>
      </c>
      <c r="V145">
        <f t="shared" si="70"/>
        <v>3.1728053680000001</v>
      </c>
      <c r="W145">
        <f t="shared" si="71"/>
        <v>3.1330176720000003</v>
      </c>
      <c r="X145">
        <f t="shared" si="72"/>
        <v>3.4008615200000003</v>
      </c>
      <c r="Y145">
        <f t="shared" si="73"/>
        <v>3.2226080520000009</v>
      </c>
      <c r="Z145">
        <f t="shared" si="74"/>
        <v>3.5649395960000003</v>
      </c>
    </row>
    <row r="146" spans="1:26" x14ac:dyDescent="0.3">
      <c r="A146">
        <v>2099.7003599999998</v>
      </c>
      <c r="B146">
        <f t="shared" si="50"/>
        <v>7.5693895319999998</v>
      </c>
      <c r="C146">
        <f t="shared" si="51"/>
        <v>6.6328194959999998</v>
      </c>
      <c r="D146">
        <f t="shared" si="52"/>
        <v>6.2127191360000014</v>
      </c>
      <c r="E146">
        <f t="shared" si="53"/>
        <v>6.0388389919999996</v>
      </c>
      <c r="F146">
        <f t="shared" si="54"/>
        <v>5.685899280000001</v>
      </c>
      <c r="G146">
        <f t="shared" si="55"/>
        <v>5.1257491000000002</v>
      </c>
      <c r="H146">
        <f t="shared" si="56"/>
        <v>4.8388389920000003</v>
      </c>
      <c r="I146">
        <f t="shared" si="57"/>
        <v>4.8326794240000002</v>
      </c>
      <c r="J146">
        <f t="shared" si="58"/>
        <v>3.8070187760000005</v>
      </c>
      <c r="K146">
        <f t="shared" si="59"/>
        <v>4.0757490999999995</v>
      </c>
      <c r="L146">
        <f t="shared" si="60"/>
        <v>3.6156389920000001</v>
      </c>
      <c r="M146">
        <f t="shared" si="61"/>
        <v>3.2919588479999993</v>
      </c>
      <c r="N146">
        <f t="shared" si="62"/>
        <v>3.2049888120000007</v>
      </c>
      <c r="O146">
        <f t="shared" si="63"/>
        <v>2.9788288840000003</v>
      </c>
      <c r="P146">
        <f t="shared" si="64"/>
        <v>2.9655989199999997</v>
      </c>
      <c r="Q146">
        <f t="shared" si="65"/>
        <v>3.0929790639999997</v>
      </c>
      <c r="R146">
        <f t="shared" si="66"/>
        <v>2.8024090280000005</v>
      </c>
      <c r="S146">
        <f t="shared" si="67"/>
        <v>2.8390790639999999</v>
      </c>
      <c r="T146">
        <f t="shared" si="68"/>
        <v>2.9024090280000001</v>
      </c>
      <c r="U146">
        <f t="shared" si="69"/>
        <v>2.9797891720000003</v>
      </c>
      <c r="V146">
        <f t="shared" si="70"/>
        <v>3.1593393519999999</v>
      </c>
      <c r="W146">
        <f t="shared" si="71"/>
        <v>3.116559208</v>
      </c>
      <c r="X146">
        <f t="shared" si="72"/>
        <v>3.3858992800000003</v>
      </c>
      <c r="Y146">
        <f t="shared" si="73"/>
        <v>3.2024090280000008</v>
      </c>
      <c r="Z146">
        <f t="shared" si="74"/>
        <v>3.5492292440000002</v>
      </c>
    </row>
    <row r="147" spans="1:26" x14ac:dyDescent="0.3">
      <c r="A147">
        <v>2107.1826000000001</v>
      </c>
      <c r="B147">
        <f t="shared" si="50"/>
        <v>7.5596626199999992</v>
      </c>
      <c r="C147">
        <f t="shared" si="51"/>
        <v>6.6223443599999996</v>
      </c>
      <c r="D147">
        <f t="shared" si="52"/>
        <v>6.1947617600000005</v>
      </c>
      <c r="E147">
        <f t="shared" si="53"/>
        <v>6.0178887199999993</v>
      </c>
      <c r="F147">
        <f t="shared" si="54"/>
        <v>5.6709348000000004</v>
      </c>
      <c r="G147">
        <f t="shared" si="55"/>
        <v>5.1070434999999996</v>
      </c>
      <c r="H147">
        <f t="shared" si="56"/>
        <v>4.81788872</v>
      </c>
      <c r="I147">
        <f t="shared" si="57"/>
        <v>4.820707839999999</v>
      </c>
      <c r="J147">
        <f t="shared" si="58"/>
        <v>3.7815791599999997</v>
      </c>
      <c r="K147">
        <f t="shared" si="59"/>
        <v>4.0570434999999989</v>
      </c>
      <c r="L147">
        <f t="shared" si="60"/>
        <v>3.5946887199999997</v>
      </c>
      <c r="M147">
        <f t="shared" si="61"/>
        <v>3.2680156799999986</v>
      </c>
      <c r="N147">
        <f t="shared" si="62"/>
        <v>3.1802974200000005</v>
      </c>
      <c r="O147">
        <f t="shared" si="63"/>
        <v>2.9556339399999993</v>
      </c>
      <c r="P147">
        <f t="shared" si="64"/>
        <v>2.9431521999999992</v>
      </c>
      <c r="Q147">
        <f t="shared" si="65"/>
        <v>3.0735252399999995</v>
      </c>
      <c r="R147">
        <f t="shared" si="66"/>
        <v>2.7822069799999998</v>
      </c>
      <c r="S147">
        <f t="shared" si="67"/>
        <v>2.8196252399999997</v>
      </c>
      <c r="T147">
        <f t="shared" si="68"/>
        <v>2.8822069799999994</v>
      </c>
      <c r="U147">
        <f t="shared" si="69"/>
        <v>2.9625800199999999</v>
      </c>
      <c r="V147">
        <f t="shared" si="70"/>
        <v>3.1458713199999995</v>
      </c>
      <c r="W147">
        <f t="shared" si="71"/>
        <v>3.1000982799999992</v>
      </c>
      <c r="X147">
        <f t="shared" si="72"/>
        <v>3.3709347999999997</v>
      </c>
      <c r="Y147">
        <f t="shared" si="73"/>
        <v>3.1822069800000001</v>
      </c>
      <c r="Z147">
        <f t="shared" si="74"/>
        <v>3.5335165399999999</v>
      </c>
    </row>
    <row r="148" spans="1:26" x14ac:dyDescent="0.3">
      <c r="A148">
        <v>2114.6659599999998</v>
      </c>
      <c r="B148">
        <f t="shared" si="50"/>
        <v>7.5499342519999999</v>
      </c>
      <c r="C148">
        <f t="shared" si="51"/>
        <v>6.6118676560000003</v>
      </c>
      <c r="D148">
        <f t="shared" si="52"/>
        <v>6.1768016960000018</v>
      </c>
      <c r="E148">
        <f t="shared" si="53"/>
        <v>5.9969353119999997</v>
      </c>
      <c r="F148">
        <f t="shared" si="54"/>
        <v>5.655968080000001</v>
      </c>
      <c r="G148">
        <f t="shared" si="55"/>
        <v>5.0883351000000001</v>
      </c>
      <c r="H148">
        <f t="shared" si="56"/>
        <v>4.7969353120000005</v>
      </c>
      <c r="I148">
        <f t="shared" si="57"/>
        <v>4.8087344640000005</v>
      </c>
      <c r="J148">
        <f t="shared" si="58"/>
        <v>3.7561357360000009</v>
      </c>
      <c r="K148">
        <f t="shared" si="59"/>
        <v>4.0383350999999994</v>
      </c>
      <c r="L148">
        <f t="shared" si="60"/>
        <v>3.5737353120000002</v>
      </c>
      <c r="M148">
        <f t="shared" si="61"/>
        <v>3.2440689279999999</v>
      </c>
      <c r="N148">
        <f t="shared" si="62"/>
        <v>3.1556023320000008</v>
      </c>
      <c r="O148">
        <f t="shared" si="63"/>
        <v>2.9324355240000006</v>
      </c>
      <c r="P148">
        <f t="shared" si="64"/>
        <v>2.9207021199999996</v>
      </c>
      <c r="Q148">
        <f t="shared" si="65"/>
        <v>3.054068504</v>
      </c>
      <c r="R148">
        <f t="shared" si="66"/>
        <v>2.7620019080000002</v>
      </c>
      <c r="S148">
        <f t="shared" si="67"/>
        <v>2.8001685040000002</v>
      </c>
      <c r="T148">
        <f t="shared" si="68"/>
        <v>2.8620019079999999</v>
      </c>
      <c r="U148">
        <f t="shared" si="69"/>
        <v>2.9453682920000004</v>
      </c>
      <c r="V148">
        <f t="shared" si="70"/>
        <v>3.1324012720000001</v>
      </c>
      <c r="W148">
        <f t="shared" si="71"/>
        <v>3.0836348879999997</v>
      </c>
      <c r="X148">
        <f t="shared" si="72"/>
        <v>3.3559680800000002</v>
      </c>
      <c r="Y148">
        <f t="shared" si="73"/>
        <v>3.1620019080000006</v>
      </c>
      <c r="Z148">
        <f t="shared" si="74"/>
        <v>3.5178014840000005</v>
      </c>
    </row>
    <row r="149" spans="1:26" x14ac:dyDescent="0.3">
      <c r="A149">
        <v>2122.1504399999999</v>
      </c>
      <c r="B149">
        <f t="shared" si="50"/>
        <v>7.5402044279999991</v>
      </c>
      <c r="C149">
        <f t="shared" si="51"/>
        <v>6.6013893840000009</v>
      </c>
      <c r="D149">
        <f t="shared" si="52"/>
        <v>6.1588389440000011</v>
      </c>
      <c r="E149">
        <f t="shared" si="53"/>
        <v>5.9759787680000001</v>
      </c>
      <c r="F149">
        <f t="shared" si="54"/>
        <v>5.6409991200000009</v>
      </c>
      <c r="G149">
        <f t="shared" si="55"/>
        <v>5.0696238999999998</v>
      </c>
      <c r="H149">
        <f t="shared" si="56"/>
        <v>4.7759787680000008</v>
      </c>
      <c r="I149">
        <f t="shared" si="57"/>
        <v>4.7967592959999994</v>
      </c>
      <c r="J149">
        <f t="shared" si="58"/>
        <v>3.7306885040000006</v>
      </c>
      <c r="K149">
        <f t="shared" si="59"/>
        <v>4.0196238999999991</v>
      </c>
      <c r="L149">
        <f t="shared" si="60"/>
        <v>3.5527787680000005</v>
      </c>
      <c r="M149">
        <f t="shared" si="61"/>
        <v>3.2201185919999995</v>
      </c>
      <c r="N149">
        <f t="shared" si="62"/>
        <v>3.1309035480000009</v>
      </c>
      <c r="O149">
        <f t="shared" si="63"/>
        <v>2.9092336360000006</v>
      </c>
      <c r="P149">
        <f t="shared" si="64"/>
        <v>2.89824868</v>
      </c>
      <c r="Q149">
        <f t="shared" si="65"/>
        <v>3.0346088559999993</v>
      </c>
      <c r="R149">
        <f t="shared" si="66"/>
        <v>2.7417938120000001</v>
      </c>
      <c r="S149">
        <f t="shared" si="67"/>
        <v>2.7807088559999995</v>
      </c>
      <c r="T149">
        <f t="shared" si="68"/>
        <v>2.8417938119999997</v>
      </c>
      <c r="U149">
        <f t="shared" si="69"/>
        <v>2.928153988</v>
      </c>
      <c r="V149">
        <f t="shared" si="70"/>
        <v>3.118929208</v>
      </c>
      <c r="W149">
        <f t="shared" si="71"/>
        <v>3.0671690319999998</v>
      </c>
      <c r="X149">
        <f t="shared" si="72"/>
        <v>3.3409991200000002</v>
      </c>
      <c r="Y149">
        <f t="shared" si="73"/>
        <v>3.1417938120000004</v>
      </c>
      <c r="Z149">
        <f t="shared" si="74"/>
        <v>3.502084076</v>
      </c>
    </row>
    <row r="150" spans="1:26" x14ac:dyDescent="0.3">
      <c r="A150">
        <v>2129.6360399999999</v>
      </c>
      <c r="B150">
        <f t="shared" si="50"/>
        <v>7.5304731480000004</v>
      </c>
      <c r="C150">
        <f t="shared" si="51"/>
        <v>6.5909095440000005</v>
      </c>
      <c r="D150">
        <f t="shared" si="52"/>
        <v>6.1408735040000018</v>
      </c>
      <c r="E150">
        <f t="shared" si="53"/>
        <v>5.9550190879999993</v>
      </c>
      <c r="F150">
        <f t="shared" si="54"/>
        <v>5.6260279200000012</v>
      </c>
      <c r="G150">
        <f t="shared" si="55"/>
        <v>5.0509099000000006</v>
      </c>
      <c r="H150">
        <f t="shared" si="56"/>
        <v>4.7550190880000001</v>
      </c>
      <c r="I150">
        <f t="shared" si="57"/>
        <v>4.7847823359999992</v>
      </c>
      <c r="J150">
        <f t="shared" si="58"/>
        <v>3.7052374640000005</v>
      </c>
      <c r="K150">
        <f t="shared" si="59"/>
        <v>4.0009098999999999</v>
      </c>
      <c r="L150">
        <f t="shared" si="60"/>
        <v>3.5318190879999998</v>
      </c>
      <c r="M150">
        <f t="shared" si="61"/>
        <v>3.1961646719999992</v>
      </c>
      <c r="N150">
        <f t="shared" si="62"/>
        <v>3.1062010680000007</v>
      </c>
      <c r="O150">
        <f t="shared" si="63"/>
        <v>2.8860282760000002</v>
      </c>
      <c r="P150">
        <f t="shared" si="64"/>
        <v>2.8757918799999995</v>
      </c>
      <c r="Q150">
        <f t="shared" si="65"/>
        <v>3.0151462960000002</v>
      </c>
      <c r="R150">
        <f t="shared" si="66"/>
        <v>2.7215826920000001</v>
      </c>
      <c r="S150">
        <f t="shared" si="67"/>
        <v>2.7612462960000004</v>
      </c>
      <c r="T150">
        <f t="shared" si="68"/>
        <v>2.8215826919999998</v>
      </c>
      <c r="U150">
        <f t="shared" si="69"/>
        <v>2.9109371080000006</v>
      </c>
      <c r="V150">
        <f t="shared" si="70"/>
        <v>3.105455128</v>
      </c>
      <c r="W150">
        <f t="shared" si="71"/>
        <v>3.0507007120000003</v>
      </c>
      <c r="X150">
        <f t="shared" si="72"/>
        <v>3.3260279200000005</v>
      </c>
      <c r="Y150">
        <f t="shared" si="73"/>
        <v>3.1215826920000005</v>
      </c>
      <c r="Z150">
        <f t="shared" si="74"/>
        <v>3.4863643160000004</v>
      </c>
    </row>
    <row r="151" spans="1:26" x14ac:dyDescent="0.3">
      <c r="A151">
        <v>2137.1227600000002</v>
      </c>
      <c r="B151">
        <f t="shared" si="50"/>
        <v>7.5207404119999994</v>
      </c>
      <c r="C151">
        <f t="shared" si="51"/>
        <v>6.5804281360000001</v>
      </c>
      <c r="D151">
        <f t="shared" si="52"/>
        <v>6.1229053760000003</v>
      </c>
      <c r="E151">
        <f t="shared" si="53"/>
        <v>5.9340562719999985</v>
      </c>
      <c r="F151">
        <f t="shared" si="54"/>
        <v>5.61105448</v>
      </c>
      <c r="G151">
        <f t="shared" si="55"/>
        <v>5.0321930999999998</v>
      </c>
      <c r="H151">
        <f t="shared" si="56"/>
        <v>4.7340562719999992</v>
      </c>
      <c r="I151">
        <f t="shared" si="57"/>
        <v>4.7728035839999992</v>
      </c>
      <c r="J151">
        <f t="shared" si="58"/>
        <v>3.6797826159999998</v>
      </c>
      <c r="K151">
        <f t="shared" si="59"/>
        <v>3.982193099999999</v>
      </c>
      <c r="L151">
        <f t="shared" si="60"/>
        <v>3.5108562719999989</v>
      </c>
      <c r="M151">
        <f t="shared" si="61"/>
        <v>3.1722071679999981</v>
      </c>
      <c r="N151">
        <f t="shared" si="62"/>
        <v>3.0814948919999994</v>
      </c>
      <c r="O151">
        <f t="shared" si="63"/>
        <v>2.8628194439999994</v>
      </c>
      <c r="P151">
        <f t="shared" si="64"/>
        <v>2.853331719999999</v>
      </c>
      <c r="Q151">
        <f t="shared" si="65"/>
        <v>2.995680823999999</v>
      </c>
      <c r="R151">
        <f t="shared" si="66"/>
        <v>2.7013685479999996</v>
      </c>
      <c r="S151">
        <f t="shared" si="67"/>
        <v>2.7417808239999992</v>
      </c>
      <c r="T151">
        <f t="shared" si="68"/>
        <v>2.8013685479999992</v>
      </c>
      <c r="U151">
        <f t="shared" si="69"/>
        <v>2.8937176519999994</v>
      </c>
      <c r="V151">
        <f t="shared" si="70"/>
        <v>3.0919790319999993</v>
      </c>
      <c r="W151">
        <f t="shared" si="71"/>
        <v>3.0342299279999994</v>
      </c>
      <c r="X151">
        <f t="shared" si="72"/>
        <v>3.3110544799999992</v>
      </c>
      <c r="Y151">
        <f t="shared" si="73"/>
        <v>3.1013685479999999</v>
      </c>
      <c r="Z151">
        <f t="shared" si="74"/>
        <v>3.4706422039999998</v>
      </c>
    </row>
    <row r="152" spans="1:26" x14ac:dyDescent="0.3">
      <c r="A152">
        <v>2144.6106</v>
      </c>
      <c r="B152">
        <f t="shared" si="50"/>
        <v>7.5110062199999996</v>
      </c>
      <c r="C152">
        <f t="shared" si="51"/>
        <v>6.5699451599999996</v>
      </c>
      <c r="D152">
        <f t="shared" si="52"/>
        <v>6.1049345600000011</v>
      </c>
      <c r="E152">
        <f t="shared" si="53"/>
        <v>5.9130903199999993</v>
      </c>
      <c r="F152">
        <f t="shared" si="54"/>
        <v>5.5960788000000008</v>
      </c>
      <c r="G152">
        <f t="shared" si="55"/>
        <v>5.0134734999999999</v>
      </c>
      <c r="H152">
        <f t="shared" si="56"/>
        <v>4.7130903200000001</v>
      </c>
      <c r="I152">
        <f t="shared" si="57"/>
        <v>4.76082304</v>
      </c>
      <c r="J152">
        <f t="shared" si="58"/>
        <v>3.6543239600000001</v>
      </c>
      <c r="K152">
        <f t="shared" si="59"/>
        <v>3.9634734999999992</v>
      </c>
      <c r="L152">
        <f t="shared" si="60"/>
        <v>3.4898903199999998</v>
      </c>
      <c r="M152">
        <f t="shared" si="61"/>
        <v>3.1482460799999989</v>
      </c>
      <c r="N152">
        <f t="shared" si="62"/>
        <v>3.0567850200000004</v>
      </c>
      <c r="O152">
        <f t="shared" si="63"/>
        <v>2.83960714</v>
      </c>
      <c r="P152">
        <f t="shared" si="64"/>
        <v>2.8308681999999994</v>
      </c>
      <c r="Q152">
        <f t="shared" si="65"/>
        <v>2.9762124399999994</v>
      </c>
      <c r="R152">
        <f t="shared" si="66"/>
        <v>2.6811513800000002</v>
      </c>
      <c r="S152">
        <f t="shared" si="67"/>
        <v>2.7223124399999996</v>
      </c>
      <c r="T152">
        <f t="shared" si="68"/>
        <v>2.7811513799999998</v>
      </c>
      <c r="U152">
        <f t="shared" si="69"/>
        <v>2.87649562</v>
      </c>
      <c r="V152">
        <f t="shared" si="70"/>
        <v>3.0785009199999998</v>
      </c>
      <c r="W152">
        <f t="shared" si="71"/>
        <v>3.0177566799999997</v>
      </c>
      <c r="X152">
        <f t="shared" si="72"/>
        <v>3.2960788000000001</v>
      </c>
      <c r="Y152">
        <f t="shared" si="73"/>
        <v>3.0811513800000006</v>
      </c>
      <c r="Z152">
        <f t="shared" si="74"/>
        <v>3.45491774</v>
      </c>
    </row>
    <row r="153" spans="1:26" x14ac:dyDescent="0.3">
      <c r="A153">
        <v>2152.0995600000001</v>
      </c>
      <c r="B153">
        <f t="shared" si="50"/>
        <v>7.5012705719999992</v>
      </c>
      <c r="C153">
        <f t="shared" si="51"/>
        <v>6.559460616</v>
      </c>
      <c r="D153">
        <f t="shared" si="52"/>
        <v>6.0869610560000007</v>
      </c>
      <c r="E153">
        <f t="shared" si="53"/>
        <v>5.8921212319999992</v>
      </c>
      <c r="F153">
        <f t="shared" si="54"/>
        <v>5.5811008800000002</v>
      </c>
      <c r="G153">
        <f t="shared" si="55"/>
        <v>4.9947510999999993</v>
      </c>
      <c r="H153">
        <f t="shared" si="56"/>
        <v>4.6921212319999999</v>
      </c>
      <c r="I153">
        <f t="shared" si="57"/>
        <v>4.7488407039999991</v>
      </c>
      <c r="J153">
        <f t="shared" si="58"/>
        <v>3.6288614959999999</v>
      </c>
      <c r="K153">
        <f t="shared" si="59"/>
        <v>3.9447510999999986</v>
      </c>
      <c r="L153">
        <f t="shared" si="60"/>
        <v>3.4689212319999996</v>
      </c>
      <c r="M153">
        <f t="shared" si="61"/>
        <v>3.124281407999999</v>
      </c>
      <c r="N153">
        <f t="shared" si="62"/>
        <v>3.0320714520000003</v>
      </c>
      <c r="O153">
        <f t="shared" si="63"/>
        <v>2.8163913639999993</v>
      </c>
      <c r="P153">
        <f t="shared" si="64"/>
        <v>2.8084013199999989</v>
      </c>
      <c r="Q153">
        <f t="shared" si="65"/>
        <v>2.9567411439999995</v>
      </c>
      <c r="R153">
        <f t="shared" si="66"/>
        <v>2.6609311880000002</v>
      </c>
      <c r="S153">
        <f t="shared" si="67"/>
        <v>2.7028411439999998</v>
      </c>
      <c r="T153">
        <f t="shared" si="68"/>
        <v>2.7609311879999998</v>
      </c>
      <c r="U153">
        <f t="shared" si="69"/>
        <v>2.8592710119999998</v>
      </c>
      <c r="V153">
        <f t="shared" si="70"/>
        <v>3.0650207919999994</v>
      </c>
      <c r="W153">
        <f t="shared" si="71"/>
        <v>3.0012809679999997</v>
      </c>
      <c r="X153">
        <f t="shared" si="72"/>
        <v>3.2811008799999994</v>
      </c>
      <c r="Y153">
        <f t="shared" si="73"/>
        <v>3.0609311880000005</v>
      </c>
      <c r="Z153">
        <f t="shared" si="74"/>
        <v>3.439190924</v>
      </c>
    </row>
    <row r="154" spans="1:26" x14ac:dyDescent="0.3">
      <c r="A154">
        <v>2159.5896400000001</v>
      </c>
      <c r="B154">
        <f t="shared" si="50"/>
        <v>7.4915334680000001</v>
      </c>
      <c r="C154">
        <f t="shared" si="51"/>
        <v>6.5489745040000003</v>
      </c>
      <c r="D154">
        <f t="shared" si="52"/>
        <v>6.0689848640000008</v>
      </c>
      <c r="E154">
        <f t="shared" si="53"/>
        <v>5.8711490079999988</v>
      </c>
      <c r="F154">
        <f t="shared" si="54"/>
        <v>5.5661207200000007</v>
      </c>
      <c r="G154">
        <f t="shared" si="55"/>
        <v>4.9760258999999998</v>
      </c>
      <c r="H154">
        <f t="shared" si="56"/>
        <v>4.6711490079999995</v>
      </c>
      <c r="I154">
        <f t="shared" si="57"/>
        <v>4.7368565759999992</v>
      </c>
      <c r="J154">
        <f t="shared" si="58"/>
        <v>3.6033952239999998</v>
      </c>
      <c r="K154">
        <f t="shared" si="59"/>
        <v>3.9260258999999991</v>
      </c>
      <c r="L154">
        <f t="shared" si="60"/>
        <v>3.4479490079999993</v>
      </c>
      <c r="M154">
        <f t="shared" si="61"/>
        <v>3.1003131519999982</v>
      </c>
      <c r="N154">
        <f t="shared" si="62"/>
        <v>3.0073541879999999</v>
      </c>
      <c r="O154">
        <f t="shared" si="63"/>
        <v>2.7931721159999991</v>
      </c>
      <c r="P154">
        <f t="shared" si="64"/>
        <v>2.7859310799999992</v>
      </c>
      <c r="Q154">
        <f t="shared" si="65"/>
        <v>2.9372669359999994</v>
      </c>
      <c r="R154">
        <f t="shared" si="66"/>
        <v>2.6407079719999995</v>
      </c>
      <c r="S154">
        <f t="shared" si="67"/>
        <v>2.6833669359999996</v>
      </c>
      <c r="T154">
        <f t="shared" si="68"/>
        <v>2.7407079719999992</v>
      </c>
      <c r="U154">
        <f t="shared" si="69"/>
        <v>2.8420438279999996</v>
      </c>
      <c r="V154">
        <f t="shared" si="70"/>
        <v>3.0515386479999993</v>
      </c>
      <c r="W154">
        <f t="shared" si="71"/>
        <v>2.9848027919999991</v>
      </c>
      <c r="X154">
        <f t="shared" si="72"/>
        <v>3.26612072</v>
      </c>
      <c r="Y154">
        <f t="shared" si="73"/>
        <v>3.0407079719999999</v>
      </c>
      <c r="Z154">
        <f t="shared" si="74"/>
        <v>3.423461756</v>
      </c>
    </row>
    <row r="155" spans="1:26" x14ac:dyDescent="0.3">
      <c r="A155">
        <v>2167.0808400000001</v>
      </c>
      <c r="B155">
        <f t="shared" si="50"/>
        <v>7.4817949079999995</v>
      </c>
      <c r="C155">
        <f t="shared" si="51"/>
        <v>6.5384868239999996</v>
      </c>
      <c r="D155">
        <f t="shared" si="52"/>
        <v>6.0510059840000006</v>
      </c>
      <c r="E155">
        <f t="shared" si="53"/>
        <v>5.8501736479999993</v>
      </c>
      <c r="F155">
        <f t="shared" si="54"/>
        <v>5.5511383200000006</v>
      </c>
      <c r="G155">
        <f t="shared" si="55"/>
        <v>4.9572978999999995</v>
      </c>
      <c r="H155">
        <f t="shared" si="56"/>
        <v>4.650173648</v>
      </c>
      <c r="I155">
        <f t="shared" si="57"/>
        <v>4.7248706559999993</v>
      </c>
      <c r="J155">
        <f t="shared" si="58"/>
        <v>3.5779251439999999</v>
      </c>
      <c r="K155">
        <f t="shared" si="59"/>
        <v>3.9072978999999988</v>
      </c>
      <c r="L155">
        <f t="shared" si="60"/>
        <v>3.4269736479999997</v>
      </c>
      <c r="M155">
        <f t="shared" si="61"/>
        <v>3.0763413119999985</v>
      </c>
      <c r="N155">
        <f t="shared" si="62"/>
        <v>2.9826332280000001</v>
      </c>
      <c r="O155">
        <f t="shared" si="63"/>
        <v>2.7699493959999995</v>
      </c>
      <c r="P155">
        <f t="shared" si="64"/>
        <v>2.7634574799999987</v>
      </c>
      <c r="Q155">
        <f t="shared" si="65"/>
        <v>2.9177898159999991</v>
      </c>
      <c r="R155">
        <f t="shared" si="66"/>
        <v>2.620481732</v>
      </c>
      <c r="S155">
        <f t="shared" si="67"/>
        <v>2.6638898159999993</v>
      </c>
      <c r="T155">
        <f t="shared" si="68"/>
        <v>2.7204817319999997</v>
      </c>
      <c r="U155">
        <f t="shared" si="69"/>
        <v>2.8248140680000002</v>
      </c>
      <c r="V155">
        <f t="shared" si="70"/>
        <v>3.0380544879999998</v>
      </c>
      <c r="W155">
        <f t="shared" si="71"/>
        <v>2.9683221519999998</v>
      </c>
      <c r="X155">
        <f t="shared" si="72"/>
        <v>3.2511383199999999</v>
      </c>
      <c r="Y155">
        <f t="shared" si="73"/>
        <v>3.0204817320000004</v>
      </c>
      <c r="Z155">
        <f t="shared" si="74"/>
        <v>3.4077302359999999</v>
      </c>
    </row>
    <row r="156" spans="1:26" x14ac:dyDescent="0.3">
      <c r="A156">
        <v>2174.5731599999999</v>
      </c>
      <c r="B156">
        <f t="shared" si="50"/>
        <v>7.4720548919999992</v>
      </c>
      <c r="C156">
        <f t="shared" si="51"/>
        <v>6.5279975760000006</v>
      </c>
      <c r="D156">
        <f t="shared" si="52"/>
        <v>6.0330244160000017</v>
      </c>
      <c r="E156">
        <f t="shared" si="53"/>
        <v>5.8291951519999996</v>
      </c>
      <c r="F156">
        <f t="shared" si="54"/>
        <v>5.5361536800000009</v>
      </c>
      <c r="G156">
        <f t="shared" si="55"/>
        <v>4.9385671000000002</v>
      </c>
      <c r="H156">
        <f t="shared" si="56"/>
        <v>4.6291951520000003</v>
      </c>
      <c r="I156">
        <f t="shared" si="57"/>
        <v>4.7128829439999995</v>
      </c>
      <c r="J156">
        <f t="shared" si="58"/>
        <v>3.5524512560000003</v>
      </c>
      <c r="K156">
        <f t="shared" si="59"/>
        <v>3.8885670999999995</v>
      </c>
      <c r="L156">
        <f t="shared" si="60"/>
        <v>3.405995152</v>
      </c>
      <c r="M156">
        <f t="shared" si="61"/>
        <v>3.0523658879999989</v>
      </c>
      <c r="N156">
        <f t="shared" si="62"/>
        <v>2.9579085720000009</v>
      </c>
      <c r="O156">
        <f t="shared" si="63"/>
        <v>2.7467232040000003</v>
      </c>
      <c r="P156">
        <f t="shared" si="64"/>
        <v>2.7409805199999999</v>
      </c>
      <c r="Q156">
        <f t="shared" si="65"/>
        <v>2.8983097839999994</v>
      </c>
      <c r="R156">
        <f t="shared" si="66"/>
        <v>2.6002524680000008</v>
      </c>
      <c r="S156">
        <f t="shared" si="67"/>
        <v>2.6444097839999996</v>
      </c>
      <c r="T156">
        <f t="shared" si="68"/>
        <v>2.7002524680000004</v>
      </c>
      <c r="U156">
        <f t="shared" si="69"/>
        <v>2.8075817320000001</v>
      </c>
      <c r="V156">
        <f t="shared" si="70"/>
        <v>3.024568312</v>
      </c>
      <c r="W156">
        <f t="shared" si="71"/>
        <v>2.9518390480000001</v>
      </c>
      <c r="X156">
        <f t="shared" si="72"/>
        <v>3.2361536800000001</v>
      </c>
      <c r="Y156">
        <f t="shared" si="73"/>
        <v>3.0002524680000011</v>
      </c>
      <c r="Z156">
        <f t="shared" si="74"/>
        <v>3.3919963639999997</v>
      </c>
    </row>
    <row r="157" spans="1:26" x14ac:dyDescent="0.3">
      <c r="A157">
        <v>2182.0666000000001</v>
      </c>
      <c r="B157">
        <f t="shared" si="50"/>
        <v>7.4623134199999992</v>
      </c>
      <c r="C157">
        <f t="shared" si="51"/>
        <v>6.5175067599999998</v>
      </c>
      <c r="D157">
        <f t="shared" si="52"/>
        <v>6.0150401600000007</v>
      </c>
      <c r="E157">
        <f t="shared" si="53"/>
        <v>5.8082135199999989</v>
      </c>
      <c r="F157">
        <f t="shared" si="54"/>
        <v>5.5211668000000005</v>
      </c>
      <c r="G157">
        <f t="shared" si="55"/>
        <v>4.9198334999999993</v>
      </c>
      <c r="H157">
        <f t="shared" si="56"/>
        <v>4.6082135199999996</v>
      </c>
      <c r="I157">
        <f t="shared" si="57"/>
        <v>4.7008934399999998</v>
      </c>
      <c r="J157">
        <f t="shared" si="58"/>
        <v>3.5269735600000001</v>
      </c>
      <c r="K157">
        <f t="shared" si="59"/>
        <v>3.8698334999999986</v>
      </c>
      <c r="L157">
        <f t="shared" si="60"/>
        <v>3.3850135199999993</v>
      </c>
      <c r="M157">
        <f t="shared" si="61"/>
        <v>3.0283868799999984</v>
      </c>
      <c r="N157">
        <f t="shared" si="62"/>
        <v>2.9331802199999997</v>
      </c>
      <c r="O157">
        <f t="shared" si="63"/>
        <v>2.7234935399999998</v>
      </c>
      <c r="P157">
        <f t="shared" si="64"/>
        <v>2.7185001999999994</v>
      </c>
      <c r="Q157">
        <f t="shared" si="65"/>
        <v>2.8788268399999994</v>
      </c>
      <c r="R157">
        <f t="shared" si="66"/>
        <v>2.58002018</v>
      </c>
      <c r="S157">
        <f t="shared" si="67"/>
        <v>2.6249268399999997</v>
      </c>
      <c r="T157">
        <f t="shared" si="68"/>
        <v>2.6800201799999996</v>
      </c>
      <c r="U157">
        <f t="shared" si="69"/>
        <v>2.7903468199999999</v>
      </c>
      <c r="V157">
        <f t="shared" si="70"/>
        <v>3.0110801199999995</v>
      </c>
      <c r="W157">
        <f t="shared" si="71"/>
        <v>2.9353534799999998</v>
      </c>
      <c r="X157">
        <f t="shared" si="72"/>
        <v>3.2211667999999998</v>
      </c>
      <c r="Y157">
        <f t="shared" si="73"/>
        <v>2.9800201800000004</v>
      </c>
      <c r="Z157">
        <f t="shared" si="74"/>
        <v>3.3762601399999994</v>
      </c>
    </row>
    <row r="158" spans="1:26" x14ac:dyDescent="0.3">
      <c r="A158">
        <v>2189.5611699999999</v>
      </c>
      <c r="B158">
        <f t="shared" si="50"/>
        <v>7.4525704790000002</v>
      </c>
      <c r="C158">
        <f t="shared" si="51"/>
        <v>6.5070143619999996</v>
      </c>
      <c r="D158">
        <f t="shared" si="52"/>
        <v>5.997053192000001</v>
      </c>
      <c r="E158">
        <f t="shared" si="53"/>
        <v>5.7872287239999993</v>
      </c>
      <c r="F158">
        <f t="shared" si="54"/>
        <v>5.5061776600000005</v>
      </c>
      <c r="G158">
        <f t="shared" si="55"/>
        <v>4.901097075</v>
      </c>
      <c r="H158">
        <f t="shared" si="56"/>
        <v>4.587228724</v>
      </c>
      <c r="I158">
        <f t="shared" si="57"/>
        <v>4.6889021279999996</v>
      </c>
      <c r="J158">
        <f t="shared" si="58"/>
        <v>3.5014920220000008</v>
      </c>
      <c r="K158">
        <f t="shared" si="59"/>
        <v>3.8510970749999993</v>
      </c>
      <c r="L158">
        <f t="shared" si="60"/>
        <v>3.3640287239999997</v>
      </c>
      <c r="M158">
        <f t="shared" si="61"/>
        <v>3.0044042559999991</v>
      </c>
      <c r="N158">
        <f t="shared" si="62"/>
        <v>2.9084481390000008</v>
      </c>
      <c r="O158">
        <f t="shared" si="63"/>
        <v>2.7002603729999999</v>
      </c>
      <c r="P158">
        <f t="shared" si="64"/>
        <v>2.6960164899999999</v>
      </c>
      <c r="Q158">
        <f t="shared" si="65"/>
        <v>2.8593409579999998</v>
      </c>
      <c r="R158">
        <f t="shared" si="66"/>
        <v>2.5597848409999999</v>
      </c>
      <c r="S158">
        <f t="shared" si="67"/>
        <v>2.605440958</v>
      </c>
      <c r="T158">
        <f t="shared" si="68"/>
        <v>2.6597848409999996</v>
      </c>
      <c r="U158">
        <f t="shared" si="69"/>
        <v>2.7731093090000005</v>
      </c>
      <c r="V158">
        <f t="shared" si="70"/>
        <v>2.9975898939999999</v>
      </c>
      <c r="W158">
        <f t="shared" si="71"/>
        <v>2.918865426</v>
      </c>
      <c r="X158">
        <f t="shared" si="72"/>
        <v>3.2061776599999998</v>
      </c>
      <c r="Y158">
        <f t="shared" si="73"/>
        <v>2.9597848410000003</v>
      </c>
      <c r="Z158">
        <f t="shared" si="74"/>
        <v>3.3605215429999999</v>
      </c>
    </row>
    <row r="159" spans="1:26" x14ac:dyDescent="0.3">
      <c r="A159">
        <v>2197.0568499999999</v>
      </c>
      <c r="B159">
        <f t="shared" si="50"/>
        <v>7.4428260949999991</v>
      </c>
      <c r="C159">
        <f t="shared" si="51"/>
        <v>6.4965204100000005</v>
      </c>
      <c r="D159">
        <f t="shared" si="52"/>
        <v>5.9790635600000011</v>
      </c>
      <c r="E159">
        <f t="shared" si="53"/>
        <v>5.7662408199999993</v>
      </c>
      <c r="F159">
        <f t="shared" si="54"/>
        <v>5.4911863000000007</v>
      </c>
      <c r="G159">
        <f t="shared" si="55"/>
        <v>4.8823578750000003</v>
      </c>
      <c r="H159">
        <f t="shared" si="56"/>
        <v>4.56624082</v>
      </c>
      <c r="I159">
        <f t="shared" si="57"/>
        <v>4.67690904</v>
      </c>
      <c r="J159">
        <f t="shared" si="58"/>
        <v>3.4760067100000001</v>
      </c>
      <c r="K159">
        <f t="shared" si="59"/>
        <v>3.8323578749999996</v>
      </c>
      <c r="L159">
        <f t="shared" si="60"/>
        <v>3.3430408199999997</v>
      </c>
      <c r="M159">
        <f t="shared" si="61"/>
        <v>2.9804180799999989</v>
      </c>
      <c r="N159">
        <f t="shared" si="62"/>
        <v>2.8837123950000008</v>
      </c>
      <c r="O159">
        <f t="shared" si="63"/>
        <v>2.6770237650000004</v>
      </c>
      <c r="P159">
        <f t="shared" si="64"/>
        <v>2.6735294499999993</v>
      </c>
      <c r="Q159">
        <f t="shared" si="65"/>
        <v>2.8398521899999993</v>
      </c>
      <c r="R159">
        <f t="shared" si="66"/>
        <v>2.5395465050000006</v>
      </c>
      <c r="S159">
        <f t="shared" si="67"/>
        <v>2.5859521899999995</v>
      </c>
      <c r="T159">
        <f t="shared" si="68"/>
        <v>2.6395465050000002</v>
      </c>
      <c r="U159">
        <f t="shared" si="69"/>
        <v>2.7558692450000004</v>
      </c>
      <c r="V159">
        <f t="shared" si="70"/>
        <v>2.9840976699999997</v>
      </c>
      <c r="W159">
        <f t="shared" si="71"/>
        <v>2.9023749299999997</v>
      </c>
      <c r="X159">
        <f t="shared" si="72"/>
        <v>3.1911863</v>
      </c>
      <c r="Y159">
        <f t="shared" si="73"/>
        <v>2.9395465050000009</v>
      </c>
      <c r="Z159">
        <f t="shared" si="74"/>
        <v>3.3447806150000003</v>
      </c>
    </row>
    <row r="160" spans="1:26" x14ac:dyDescent="0.3">
      <c r="A160">
        <v>2204.55366</v>
      </c>
      <c r="B160">
        <f t="shared" si="50"/>
        <v>7.4330802419999991</v>
      </c>
      <c r="C160">
        <f t="shared" si="51"/>
        <v>6.4860248760000001</v>
      </c>
      <c r="D160">
        <f t="shared" si="52"/>
        <v>5.9610712160000014</v>
      </c>
      <c r="E160">
        <f t="shared" si="53"/>
        <v>5.7452497519999994</v>
      </c>
      <c r="F160">
        <f t="shared" si="54"/>
        <v>5.4761926800000005</v>
      </c>
      <c r="G160">
        <f t="shared" si="55"/>
        <v>4.8636158499999995</v>
      </c>
      <c r="H160">
        <f t="shared" si="56"/>
        <v>4.5452497520000001</v>
      </c>
      <c r="I160">
        <f t="shared" si="57"/>
        <v>4.664914143999999</v>
      </c>
      <c r="J160">
        <f t="shared" si="58"/>
        <v>3.4505175560000003</v>
      </c>
      <c r="K160">
        <f t="shared" si="59"/>
        <v>3.8136158499999988</v>
      </c>
      <c r="L160">
        <f t="shared" si="60"/>
        <v>3.3220497519999999</v>
      </c>
      <c r="M160">
        <f t="shared" si="61"/>
        <v>2.9564282879999988</v>
      </c>
      <c r="N160">
        <f t="shared" si="62"/>
        <v>2.8589729220000004</v>
      </c>
      <c r="O160">
        <f t="shared" si="63"/>
        <v>2.6537836539999997</v>
      </c>
      <c r="P160">
        <f t="shared" si="64"/>
        <v>2.6510390199999989</v>
      </c>
      <c r="Q160">
        <f t="shared" si="65"/>
        <v>2.8203604839999992</v>
      </c>
      <c r="R160">
        <f t="shared" si="66"/>
        <v>2.5193051180000001</v>
      </c>
      <c r="S160">
        <f t="shared" si="67"/>
        <v>2.5664604839999994</v>
      </c>
      <c r="T160">
        <f t="shared" si="68"/>
        <v>2.6193051179999998</v>
      </c>
      <c r="U160">
        <f t="shared" si="69"/>
        <v>2.7386265820000002</v>
      </c>
      <c r="V160">
        <f t="shared" si="70"/>
        <v>2.9706034119999996</v>
      </c>
      <c r="W160">
        <f t="shared" si="71"/>
        <v>2.8858819479999998</v>
      </c>
      <c r="X160">
        <f t="shared" si="72"/>
        <v>3.1761926799999998</v>
      </c>
      <c r="Y160">
        <f t="shared" si="73"/>
        <v>2.9193051180000005</v>
      </c>
      <c r="Z160">
        <f t="shared" si="74"/>
        <v>3.3290373139999998</v>
      </c>
    </row>
    <row r="161" spans="1:26" x14ac:dyDescent="0.3">
      <c r="A161">
        <v>2212.0515799999998</v>
      </c>
      <c r="B161">
        <f t="shared" si="50"/>
        <v>7.4233329460000004</v>
      </c>
      <c r="C161">
        <f t="shared" si="51"/>
        <v>6.4755277880000008</v>
      </c>
      <c r="D161">
        <f t="shared" si="52"/>
        <v>5.9430762080000017</v>
      </c>
      <c r="E161">
        <f t="shared" si="53"/>
        <v>5.724255576</v>
      </c>
      <c r="F161">
        <f t="shared" si="54"/>
        <v>5.4611968400000013</v>
      </c>
      <c r="G161">
        <f t="shared" si="55"/>
        <v>4.8448710500000001</v>
      </c>
      <c r="H161">
        <f t="shared" si="56"/>
        <v>4.5242555760000007</v>
      </c>
      <c r="I161">
        <f t="shared" si="57"/>
        <v>4.6529174720000004</v>
      </c>
      <c r="J161">
        <f t="shared" si="58"/>
        <v>3.425024628000001</v>
      </c>
      <c r="K161">
        <f t="shared" si="59"/>
        <v>3.7948710499999994</v>
      </c>
      <c r="L161">
        <f t="shared" si="60"/>
        <v>3.3010555760000004</v>
      </c>
      <c r="M161">
        <f t="shared" si="61"/>
        <v>2.9324349439999997</v>
      </c>
      <c r="N161">
        <f t="shared" si="62"/>
        <v>2.8342297860000008</v>
      </c>
      <c r="O161">
        <f t="shared" si="63"/>
        <v>2.6305401020000003</v>
      </c>
      <c r="P161">
        <f t="shared" si="64"/>
        <v>2.6285452600000001</v>
      </c>
      <c r="Q161">
        <f t="shared" si="65"/>
        <v>2.800865892</v>
      </c>
      <c r="R161">
        <f t="shared" si="66"/>
        <v>2.4990607340000004</v>
      </c>
      <c r="S161">
        <f t="shared" si="67"/>
        <v>2.5469658920000002</v>
      </c>
      <c r="T161">
        <f t="shared" si="68"/>
        <v>2.599060734</v>
      </c>
      <c r="U161">
        <f t="shared" si="69"/>
        <v>2.7213813660000001</v>
      </c>
      <c r="V161">
        <f t="shared" si="70"/>
        <v>2.9571071560000002</v>
      </c>
      <c r="W161">
        <f t="shared" si="71"/>
        <v>2.8693865240000003</v>
      </c>
      <c r="X161">
        <f t="shared" si="72"/>
        <v>3.1611968400000006</v>
      </c>
      <c r="Y161">
        <f t="shared" si="73"/>
        <v>2.8990607340000007</v>
      </c>
      <c r="Z161">
        <f t="shared" si="74"/>
        <v>3.313291682</v>
      </c>
    </row>
    <row r="162" spans="1:26" x14ac:dyDescent="0.3">
      <c r="A162">
        <v>2219.55062</v>
      </c>
      <c r="B162">
        <f t="shared" si="50"/>
        <v>7.4135841940000002</v>
      </c>
      <c r="C162">
        <f t="shared" si="51"/>
        <v>6.4650291319999997</v>
      </c>
      <c r="D162">
        <f t="shared" si="52"/>
        <v>5.9250785120000016</v>
      </c>
      <c r="E162">
        <f t="shared" si="53"/>
        <v>5.7032582639999996</v>
      </c>
      <c r="F162">
        <f t="shared" si="54"/>
        <v>5.4461987600000006</v>
      </c>
      <c r="G162">
        <f t="shared" si="55"/>
        <v>4.8261234499999999</v>
      </c>
      <c r="H162">
        <f t="shared" si="56"/>
        <v>4.5032582640000003</v>
      </c>
      <c r="I162">
        <f t="shared" si="57"/>
        <v>4.6409190079999991</v>
      </c>
      <c r="J162">
        <f t="shared" si="58"/>
        <v>3.3995278920000001</v>
      </c>
      <c r="K162">
        <f t="shared" si="59"/>
        <v>3.7761234499999992</v>
      </c>
      <c r="L162">
        <f t="shared" si="60"/>
        <v>3.280058264</v>
      </c>
      <c r="M162">
        <f t="shared" si="61"/>
        <v>2.908438015999999</v>
      </c>
      <c r="N162">
        <f t="shared" si="62"/>
        <v>2.8094829540000008</v>
      </c>
      <c r="O162">
        <f t="shared" si="63"/>
        <v>2.6072930779999997</v>
      </c>
      <c r="P162">
        <f t="shared" si="64"/>
        <v>2.6060481399999995</v>
      </c>
      <c r="Q162">
        <f t="shared" si="65"/>
        <v>2.7813683879999997</v>
      </c>
      <c r="R162">
        <f t="shared" si="66"/>
        <v>2.478813326</v>
      </c>
      <c r="S162">
        <f t="shared" si="67"/>
        <v>2.527468388</v>
      </c>
      <c r="T162">
        <f t="shared" si="68"/>
        <v>2.5788133259999997</v>
      </c>
      <c r="U162">
        <f t="shared" si="69"/>
        <v>2.7041335740000001</v>
      </c>
      <c r="V162">
        <f t="shared" si="70"/>
        <v>2.9436088839999996</v>
      </c>
      <c r="W162">
        <f t="shared" si="71"/>
        <v>2.8528886359999994</v>
      </c>
      <c r="X162">
        <f t="shared" si="72"/>
        <v>3.1461987599999999</v>
      </c>
      <c r="Y162">
        <f t="shared" si="73"/>
        <v>2.8788133260000004</v>
      </c>
      <c r="Z162">
        <f t="shared" si="74"/>
        <v>3.2975436980000001</v>
      </c>
    </row>
    <row r="163" spans="1:26" x14ac:dyDescent="0.3">
      <c r="A163">
        <v>2227.0507899999998</v>
      </c>
      <c r="B163">
        <f t="shared" si="50"/>
        <v>7.4038339729999993</v>
      </c>
      <c r="C163">
        <f t="shared" si="51"/>
        <v>6.454528894000001</v>
      </c>
      <c r="D163">
        <f t="shared" si="52"/>
        <v>5.9070781040000018</v>
      </c>
      <c r="E163">
        <f t="shared" si="53"/>
        <v>5.6822577880000003</v>
      </c>
      <c r="F163">
        <f t="shared" si="54"/>
        <v>5.4311984200000012</v>
      </c>
      <c r="G163">
        <f t="shared" si="55"/>
        <v>4.8073730250000004</v>
      </c>
      <c r="H163">
        <f t="shared" si="56"/>
        <v>4.482257788000001</v>
      </c>
      <c r="I163">
        <f t="shared" si="57"/>
        <v>4.6289187359999993</v>
      </c>
      <c r="J163">
        <f t="shared" si="58"/>
        <v>3.374027314000001</v>
      </c>
      <c r="K163">
        <f t="shared" si="59"/>
        <v>3.7573730249999997</v>
      </c>
      <c r="L163">
        <f t="shared" si="60"/>
        <v>3.2590577880000007</v>
      </c>
      <c r="M163">
        <f t="shared" si="61"/>
        <v>2.8844374719999992</v>
      </c>
      <c r="N163">
        <f t="shared" si="62"/>
        <v>2.7847323930000014</v>
      </c>
      <c r="O163">
        <f t="shared" si="63"/>
        <v>2.5840425510000005</v>
      </c>
      <c r="P163">
        <f t="shared" si="64"/>
        <v>2.58354763</v>
      </c>
      <c r="Q163">
        <f t="shared" si="65"/>
        <v>2.7618679459999997</v>
      </c>
      <c r="R163">
        <f t="shared" si="66"/>
        <v>2.4585628670000004</v>
      </c>
      <c r="S163">
        <f t="shared" si="67"/>
        <v>2.5079679459999999</v>
      </c>
      <c r="T163">
        <f t="shared" si="68"/>
        <v>2.558562867</v>
      </c>
      <c r="U163">
        <f t="shared" si="69"/>
        <v>2.6868831830000008</v>
      </c>
      <c r="V163">
        <f t="shared" si="70"/>
        <v>2.9301085780000005</v>
      </c>
      <c r="W163">
        <f t="shared" si="71"/>
        <v>2.8363882619999998</v>
      </c>
      <c r="X163">
        <f t="shared" si="72"/>
        <v>3.1311984200000005</v>
      </c>
      <c r="Y163">
        <f t="shared" si="73"/>
        <v>2.8585628670000007</v>
      </c>
      <c r="Z163">
        <f t="shared" si="74"/>
        <v>3.2817933410000002</v>
      </c>
    </row>
    <row r="164" spans="1:26" x14ac:dyDescent="0.3">
      <c r="A164">
        <v>2234.5520799999999</v>
      </c>
      <c r="B164">
        <f t="shared" si="50"/>
        <v>7.3940822959999997</v>
      </c>
      <c r="C164">
        <f t="shared" si="51"/>
        <v>6.4440270880000003</v>
      </c>
      <c r="D164">
        <f t="shared" si="52"/>
        <v>5.8890750080000016</v>
      </c>
      <c r="E164">
        <f t="shared" si="53"/>
        <v>5.6612541759999999</v>
      </c>
      <c r="F164">
        <f t="shared" si="54"/>
        <v>5.4161958400000012</v>
      </c>
      <c r="G164">
        <f t="shared" si="55"/>
        <v>4.7886198000000002</v>
      </c>
      <c r="H164">
        <f t="shared" si="56"/>
        <v>4.4612541760000006</v>
      </c>
      <c r="I164">
        <f t="shared" si="57"/>
        <v>4.6169166719999994</v>
      </c>
      <c r="J164">
        <f t="shared" si="58"/>
        <v>3.3485229280000004</v>
      </c>
      <c r="K164">
        <f t="shared" si="59"/>
        <v>3.7386197999999995</v>
      </c>
      <c r="L164">
        <f t="shared" si="60"/>
        <v>3.2380541760000003</v>
      </c>
      <c r="M164">
        <f t="shared" si="61"/>
        <v>2.8604333439999987</v>
      </c>
      <c r="N164">
        <f t="shared" si="62"/>
        <v>2.7599781360000009</v>
      </c>
      <c r="O164">
        <f t="shared" si="63"/>
        <v>2.560788552</v>
      </c>
      <c r="P164">
        <f t="shared" si="64"/>
        <v>2.5610437599999996</v>
      </c>
      <c r="Q164">
        <f t="shared" si="65"/>
        <v>2.7423645919999995</v>
      </c>
      <c r="R164">
        <f t="shared" si="66"/>
        <v>2.4383093840000001</v>
      </c>
      <c r="S164">
        <f t="shared" si="67"/>
        <v>2.4884645919999997</v>
      </c>
      <c r="T164">
        <f t="shared" si="68"/>
        <v>2.5383093839999997</v>
      </c>
      <c r="U164">
        <f t="shared" si="69"/>
        <v>2.6696302159999998</v>
      </c>
      <c r="V164">
        <f t="shared" si="70"/>
        <v>2.9166062559999997</v>
      </c>
      <c r="W164">
        <f t="shared" si="71"/>
        <v>2.8198854239999998</v>
      </c>
      <c r="X164">
        <f t="shared" si="72"/>
        <v>3.1161958400000005</v>
      </c>
      <c r="Y164">
        <f t="shared" si="73"/>
        <v>2.8383093840000004</v>
      </c>
      <c r="Z164">
        <f t="shared" si="74"/>
        <v>3.2660406320000002</v>
      </c>
    </row>
    <row r="165" spans="1:26" x14ac:dyDescent="0.3">
      <c r="A165">
        <v>2242.0544799999998</v>
      </c>
      <c r="B165">
        <f t="shared" si="50"/>
        <v>7.3843291759999996</v>
      </c>
      <c r="C165">
        <f t="shared" si="51"/>
        <v>6.4335237280000008</v>
      </c>
      <c r="D165">
        <f t="shared" si="52"/>
        <v>5.8710692480000013</v>
      </c>
      <c r="E165">
        <f t="shared" si="53"/>
        <v>5.640247456</v>
      </c>
      <c r="F165">
        <f t="shared" si="54"/>
        <v>5.4011910400000014</v>
      </c>
      <c r="G165">
        <f t="shared" si="55"/>
        <v>4.7698638000000004</v>
      </c>
      <c r="H165">
        <f t="shared" si="56"/>
        <v>4.4402474560000007</v>
      </c>
      <c r="I165">
        <f t="shared" si="57"/>
        <v>4.6049128320000001</v>
      </c>
      <c r="J165">
        <f t="shared" si="58"/>
        <v>3.3230147680000011</v>
      </c>
      <c r="K165">
        <f t="shared" si="59"/>
        <v>3.7198637999999997</v>
      </c>
      <c r="L165">
        <f t="shared" si="60"/>
        <v>3.2170474560000004</v>
      </c>
      <c r="M165">
        <f t="shared" si="61"/>
        <v>2.8364256639999992</v>
      </c>
      <c r="N165">
        <f t="shared" si="62"/>
        <v>2.735220216000001</v>
      </c>
      <c r="O165">
        <f t="shared" si="63"/>
        <v>2.5375311120000008</v>
      </c>
      <c r="P165">
        <f t="shared" si="64"/>
        <v>2.5385365599999998</v>
      </c>
      <c r="Q165">
        <f t="shared" si="65"/>
        <v>2.7228583520000003</v>
      </c>
      <c r="R165">
        <f t="shared" si="66"/>
        <v>2.4180529040000005</v>
      </c>
      <c r="S165">
        <f t="shared" si="67"/>
        <v>2.4689583520000005</v>
      </c>
      <c r="T165">
        <f t="shared" si="68"/>
        <v>2.5180529040000001</v>
      </c>
      <c r="U165">
        <f t="shared" si="69"/>
        <v>2.6523746960000008</v>
      </c>
      <c r="V165">
        <f t="shared" si="70"/>
        <v>2.9031019360000005</v>
      </c>
      <c r="W165">
        <f t="shared" si="71"/>
        <v>2.8033801440000001</v>
      </c>
      <c r="X165">
        <f t="shared" si="72"/>
        <v>3.1011910400000007</v>
      </c>
      <c r="Y165">
        <f t="shared" si="73"/>
        <v>2.8180529040000009</v>
      </c>
      <c r="Z165">
        <f t="shared" si="74"/>
        <v>3.250285592</v>
      </c>
    </row>
    <row r="166" spans="1:26" x14ac:dyDescent="0.3">
      <c r="A166">
        <v>2249.5580100000002</v>
      </c>
      <c r="B166">
        <f t="shared" si="50"/>
        <v>7.3745745869999997</v>
      </c>
      <c r="C166">
        <f t="shared" si="51"/>
        <v>6.4230187860000001</v>
      </c>
      <c r="D166">
        <f t="shared" si="52"/>
        <v>5.8530607760000004</v>
      </c>
      <c r="E166">
        <f t="shared" si="53"/>
        <v>5.6192375719999985</v>
      </c>
      <c r="F166">
        <f t="shared" si="54"/>
        <v>5.3861839800000002</v>
      </c>
      <c r="G166">
        <f t="shared" si="55"/>
        <v>4.7511049749999996</v>
      </c>
      <c r="H166">
        <f t="shared" si="56"/>
        <v>4.4192375719999992</v>
      </c>
      <c r="I166">
        <f t="shared" si="57"/>
        <v>4.5929071839999995</v>
      </c>
      <c r="J166">
        <f t="shared" si="58"/>
        <v>3.2975027659999991</v>
      </c>
      <c r="K166">
        <f t="shared" si="59"/>
        <v>3.7011049749999989</v>
      </c>
      <c r="L166">
        <f t="shared" si="60"/>
        <v>3.1960375719999989</v>
      </c>
      <c r="M166">
        <f t="shared" si="61"/>
        <v>2.812414367999998</v>
      </c>
      <c r="N166">
        <f t="shared" si="62"/>
        <v>2.7104585669999999</v>
      </c>
      <c r="O166">
        <f t="shared" si="63"/>
        <v>2.5142701689999996</v>
      </c>
      <c r="P166">
        <f t="shared" si="64"/>
        <v>2.5160259699999985</v>
      </c>
      <c r="Q166">
        <f t="shared" si="65"/>
        <v>2.7033491739999986</v>
      </c>
      <c r="R166">
        <f t="shared" si="66"/>
        <v>2.3977933729999998</v>
      </c>
      <c r="S166">
        <f t="shared" si="67"/>
        <v>2.4494491739999988</v>
      </c>
      <c r="T166">
        <f t="shared" si="68"/>
        <v>2.4977933729999995</v>
      </c>
      <c r="U166">
        <f t="shared" si="69"/>
        <v>2.6351165769999998</v>
      </c>
      <c r="V166">
        <f t="shared" si="70"/>
        <v>2.8895955819999992</v>
      </c>
      <c r="W166">
        <f t="shared" si="71"/>
        <v>2.7868723779999991</v>
      </c>
      <c r="X166">
        <f t="shared" si="72"/>
        <v>3.0861839799999995</v>
      </c>
      <c r="Y166">
        <f t="shared" si="73"/>
        <v>2.7977933730000002</v>
      </c>
      <c r="Z166">
        <f t="shared" si="74"/>
        <v>3.2345281789999998</v>
      </c>
    </row>
    <row r="167" spans="1:26" x14ac:dyDescent="0.3">
      <c r="A167">
        <v>2257.0626600000001</v>
      </c>
      <c r="B167">
        <f t="shared" si="50"/>
        <v>7.3648185420000001</v>
      </c>
      <c r="C167">
        <f t="shared" si="51"/>
        <v>6.4125122760000002</v>
      </c>
      <c r="D167">
        <f t="shared" si="52"/>
        <v>5.8350496160000009</v>
      </c>
      <c r="E167">
        <f t="shared" si="53"/>
        <v>5.5982245519999996</v>
      </c>
      <c r="F167">
        <f t="shared" si="54"/>
        <v>5.3711746800000011</v>
      </c>
      <c r="G167">
        <f t="shared" si="55"/>
        <v>4.7323433499999998</v>
      </c>
      <c r="H167">
        <f t="shared" si="56"/>
        <v>4.3982245520000003</v>
      </c>
      <c r="I167">
        <f t="shared" si="57"/>
        <v>4.5808997439999999</v>
      </c>
      <c r="J167">
        <f t="shared" si="58"/>
        <v>3.2719869560000001</v>
      </c>
      <c r="K167">
        <f t="shared" si="59"/>
        <v>3.6823433499999991</v>
      </c>
      <c r="L167">
        <f t="shared" si="60"/>
        <v>3.175024552</v>
      </c>
      <c r="M167">
        <f t="shared" si="61"/>
        <v>2.7883994879999987</v>
      </c>
      <c r="N167">
        <f t="shared" si="62"/>
        <v>2.6856932220000003</v>
      </c>
      <c r="O167">
        <f t="shared" si="63"/>
        <v>2.4910057539999997</v>
      </c>
      <c r="P167">
        <f t="shared" si="64"/>
        <v>2.4935120199999989</v>
      </c>
      <c r="Q167">
        <f t="shared" si="65"/>
        <v>2.6838370839999994</v>
      </c>
      <c r="R167">
        <f t="shared" si="66"/>
        <v>2.3775308180000003</v>
      </c>
      <c r="S167">
        <f t="shared" si="67"/>
        <v>2.4299370839999996</v>
      </c>
      <c r="T167">
        <f t="shared" si="68"/>
        <v>2.477530818</v>
      </c>
      <c r="U167">
        <f t="shared" si="69"/>
        <v>2.6178558819999997</v>
      </c>
      <c r="V167">
        <f t="shared" si="70"/>
        <v>2.8760872119999998</v>
      </c>
      <c r="W167">
        <f t="shared" si="71"/>
        <v>2.7703621479999994</v>
      </c>
      <c r="X167">
        <f t="shared" si="72"/>
        <v>3.0711746800000004</v>
      </c>
      <c r="Y167">
        <f t="shared" si="73"/>
        <v>2.7775308180000007</v>
      </c>
      <c r="Z167">
        <f t="shared" si="74"/>
        <v>3.2187684139999995</v>
      </c>
    </row>
    <row r="168" spans="1:26" x14ac:dyDescent="0.3">
      <c r="A168">
        <v>2264.5684200000001</v>
      </c>
      <c r="B168">
        <f t="shared" si="50"/>
        <v>7.3550610540000001</v>
      </c>
      <c r="C168">
        <f t="shared" si="51"/>
        <v>6.4020042119999996</v>
      </c>
      <c r="D168">
        <f t="shared" si="52"/>
        <v>5.8170357920000013</v>
      </c>
      <c r="E168">
        <f t="shared" si="53"/>
        <v>5.5772084239999993</v>
      </c>
      <c r="F168">
        <f t="shared" si="54"/>
        <v>5.3561631600000004</v>
      </c>
      <c r="G168">
        <f t="shared" si="55"/>
        <v>4.7135789499999996</v>
      </c>
      <c r="H168">
        <f t="shared" si="56"/>
        <v>4.377208424</v>
      </c>
      <c r="I168">
        <f t="shared" si="57"/>
        <v>4.568890527999999</v>
      </c>
      <c r="J168">
        <f t="shared" si="58"/>
        <v>3.2464673719999997</v>
      </c>
      <c r="K168">
        <f t="shared" si="59"/>
        <v>3.6635789499999989</v>
      </c>
      <c r="L168">
        <f t="shared" si="60"/>
        <v>3.1540084239999997</v>
      </c>
      <c r="M168">
        <f t="shared" si="61"/>
        <v>2.7643810559999986</v>
      </c>
      <c r="N168">
        <f t="shared" si="62"/>
        <v>2.6609242140000005</v>
      </c>
      <c r="O168">
        <f t="shared" si="63"/>
        <v>2.4677378980000002</v>
      </c>
      <c r="P168">
        <f t="shared" si="64"/>
        <v>2.4709947399999992</v>
      </c>
      <c r="Q168">
        <f t="shared" si="65"/>
        <v>2.6643221079999995</v>
      </c>
      <c r="R168">
        <f t="shared" si="66"/>
        <v>2.3572652659999997</v>
      </c>
      <c r="S168">
        <f t="shared" si="67"/>
        <v>2.4104221079999997</v>
      </c>
      <c r="T168">
        <f t="shared" si="68"/>
        <v>2.4572652659999994</v>
      </c>
      <c r="U168">
        <f t="shared" si="69"/>
        <v>2.6005926339999998</v>
      </c>
      <c r="V168">
        <f t="shared" si="70"/>
        <v>2.8625768439999995</v>
      </c>
      <c r="W168">
        <f t="shared" si="71"/>
        <v>2.7538494759999992</v>
      </c>
      <c r="X168">
        <f t="shared" si="72"/>
        <v>3.0561631599999997</v>
      </c>
      <c r="Y168">
        <f t="shared" si="73"/>
        <v>2.7572652660000001</v>
      </c>
      <c r="Z168">
        <f t="shared" si="74"/>
        <v>3.2030063179999999</v>
      </c>
    </row>
    <row r="169" spans="1:26" x14ac:dyDescent="0.3">
      <c r="A169">
        <v>2272.0753100000002</v>
      </c>
      <c r="B169">
        <f t="shared" si="50"/>
        <v>7.3453020969999994</v>
      </c>
      <c r="C169">
        <f t="shared" si="51"/>
        <v>6.3914945660000004</v>
      </c>
      <c r="D169">
        <f t="shared" si="52"/>
        <v>5.7990192560000011</v>
      </c>
      <c r="E169">
        <f t="shared" si="53"/>
        <v>5.5561891319999992</v>
      </c>
      <c r="F169">
        <f t="shared" si="54"/>
        <v>5.3411493800000001</v>
      </c>
      <c r="G169">
        <f t="shared" si="55"/>
        <v>4.6948117249999992</v>
      </c>
      <c r="H169">
        <f t="shared" si="56"/>
        <v>4.3561891319999999</v>
      </c>
      <c r="I169">
        <f t="shared" si="57"/>
        <v>4.5568795039999994</v>
      </c>
      <c r="J169">
        <f t="shared" si="58"/>
        <v>3.2209439459999993</v>
      </c>
      <c r="K169">
        <f t="shared" si="59"/>
        <v>3.6448117249999985</v>
      </c>
      <c r="L169">
        <f t="shared" si="60"/>
        <v>3.1329891319999996</v>
      </c>
      <c r="M169">
        <f t="shared" si="61"/>
        <v>2.7403590079999987</v>
      </c>
      <c r="N169">
        <f t="shared" si="62"/>
        <v>2.6361514769999994</v>
      </c>
      <c r="O169">
        <f t="shared" si="63"/>
        <v>2.4444665389999995</v>
      </c>
      <c r="P169">
        <f t="shared" si="64"/>
        <v>2.4484740699999987</v>
      </c>
      <c r="Q169">
        <f t="shared" si="65"/>
        <v>2.6448041939999989</v>
      </c>
      <c r="R169">
        <f t="shared" si="66"/>
        <v>2.3369966629999999</v>
      </c>
      <c r="S169">
        <f t="shared" si="67"/>
        <v>2.3909041939999991</v>
      </c>
      <c r="T169">
        <f t="shared" si="68"/>
        <v>2.4369966629999995</v>
      </c>
      <c r="U169">
        <f t="shared" si="69"/>
        <v>2.5833267869999998</v>
      </c>
      <c r="V169">
        <f t="shared" si="70"/>
        <v>2.8490644419999995</v>
      </c>
      <c r="W169">
        <f t="shared" si="71"/>
        <v>2.7373343179999994</v>
      </c>
      <c r="X169">
        <f t="shared" si="72"/>
        <v>3.0411493799999993</v>
      </c>
      <c r="Y169">
        <f t="shared" si="73"/>
        <v>2.7369966630000002</v>
      </c>
      <c r="Z169">
        <f t="shared" si="74"/>
        <v>3.1872418489999994</v>
      </c>
    </row>
    <row r="170" spans="1:26" x14ac:dyDescent="0.3">
      <c r="A170">
        <v>2279.5833200000002</v>
      </c>
      <c r="B170">
        <f t="shared" si="50"/>
        <v>7.335541683999999</v>
      </c>
      <c r="C170">
        <f t="shared" si="51"/>
        <v>6.3809833519999994</v>
      </c>
      <c r="D170">
        <f t="shared" si="52"/>
        <v>5.7810000320000006</v>
      </c>
      <c r="E170">
        <f t="shared" si="53"/>
        <v>5.535166703999999</v>
      </c>
      <c r="F170">
        <f t="shared" si="54"/>
        <v>5.32613336</v>
      </c>
      <c r="G170">
        <f t="shared" si="55"/>
        <v>4.6760416999999999</v>
      </c>
      <c r="H170">
        <f t="shared" si="56"/>
        <v>4.3351667039999997</v>
      </c>
      <c r="I170">
        <f t="shared" si="57"/>
        <v>4.544866687999999</v>
      </c>
      <c r="J170">
        <f t="shared" si="58"/>
        <v>3.1954167119999992</v>
      </c>
      <c r="K170">
        <f t="shared" si="59"/>
        <v>3.6260416999999991</v>
      </c>
      <c r="L170">
        <f t="shared" si="60"/>
        <v>3.1119667039999994</v>
      </c>
      <c r="M170">
        <f t="shared" si="61"/>
        <v>2.7163333759999979</v>
      </c>
      <c r="N170">
        <f t="shared" si="62"/>
        <v>2.6113750439999999</v>
      </c>
      <c r="O170">
        <f t="shared" si="63"/>
        <v>2.4211917079999994</v>
      </c>
      <c r="P170">
        <f t="shared" si="64"/>
        <v>2.4259500399999991</v>
      </c>
      <c r="Q170">
        <f t="shared" si="65"/>
        <v>2.625283367999999</v>
      </c>
      <c r="R170">
        <f t="shared" si="66"/>
        <v>2.3167250359999993</v>
      </c>
      <c r="S170">
        <f t="shared" si="67"/>
        <v>2.3713833679999992</v>
      </c>
      <c r="T170">
        <f t="shared" si="68"/>
        <v>2.416725035999999</v>
      </c>
      <c r="U170">
        <f t="shared" si="69"/>
        <v>2.5660583639999999</v>
      </c>
      <c r="V170">
        <f t="shared" si="70"/>
        <v>2.8355500239999998</v>
      </c>
      <c r="W170">
        <f t="shared" si="71"/>
        <v>2.7208166959999991</v>
      </c>
      <c r="X170">
        <f t="shared" si="72"/>
        <v>3.0261333599999993</v>
      </c>
      <c r="Y170">
        <f t="shared" si="73"/>
        <v>2.7167250359999997</v>
      </c>
      <c r="Z170">
        <f t="shared" si="74"/>
        <v>3.1714750279999997</v>
      </c>
    </row>
    <row r="171" spans="1:26" x14ac:dyDescent="0.3">
      <c r="A171">
        <v>2287.0924500000001</v>
      </c>
      <c r="B171">
        <f t="shared" si="50"/>
        <v>7.3257798149999989</v>
      </c>
      <c r="C171">
        <f t="shared" si="51"/>
        <v>6.3704705700000002</v>
      </c>
      <c r="D171">
        <f t="shared" si="52"/>
        <v>5.7629781200000005</v>
      </c>
      <c r="E171">
        <f t="shared" si="53"/>
        <v>5.5141411399999987</v>
      </c>
      <c r="F171">
        <f t="shared" si="54"/>
        <v>5.3111151000000003</v>
      </c>
      <c r="G171">
        <f t="shared" si="55"/>
        <v>4.6572688749999998</v>
      </c>
      <c r="H171">
        <f t="shared" si="56"/>
        <v>4.3141411399999994</v>
      </c>
      <c r="I171">
        <f t="shared" si="57"/>
        <v>4.5328520799999996</v>
      </c>
      <c r="J171">
        <f t="shared" si="58"/>
        <v>3.1698856700000002</v>
      </c>
      <c r="K171">
        <f t="shared" si="59"/>
        <v>3.607268874999999</v>
      </c>
      <c r="L171">
        <f t="shared" si="60"/>
        <v>3.0909411399999991</v>
      </c>
      <c r="M171">
        <f t="shared" si="61"/>
        <v>2.6923041599999982</v>
      </c>
      <c r="N171">
        <f t="shared" si="62"/>
        <v>2.5865949150000001</v>
      </c>
      <c r="O171">
        <f t="shared" si="63"/>
        <v>2.3979134049999997</v>
      </c>
      <c r="P171">
        <f t="shared" si="64"/>
        <v>2.4034226499999987</v>
      </c>
      <c r="Q171">
        <f t="shared" si="65"/>
        <v>2.6057596299999988</v>
      </c>
      <c r="R171">
        <f t="shared" si="66"/>
        <v>2.296450385</v>
      </c>
      <c r="S171">
        <f t="shared" si="67"/>
        <v>2.351859629999999</v>
      </c>
      <c r="T171">
        <f t="shared" si="68"/>
        <v>2.3964503849999996</v>
      </c>
      <c r="U171">
        <f t="shared" si="69"/>
        <v>2.5487873649999999</v>
      </c>
      <c r="V171">
        <f t="shared" si="70"/>
        <v>2.8220335899999993</v>
      </c>
      <c r="W171">
        <f t="shared" si="71"/>
        <v>2.7042966099999992</v>
      </c>
      <c r="X171">
        <f t="shared" si="72"/>
        <v>3.0111150999999996</v>
      </c>
      <c r="Y171">
        <f t="shared" si="73"/>
        <v>2.6964503850000003</v>
      </c>
      <c r="Z171">
        <f t="shared" si="74"/>
        <v>3.1557058549999999</v>
      </c>
    </row>
    <row r="172" spans="1:26" x14ac:dyDescent="0.3">
      <c r="A172">
        <v>2294.6026999999999</v>
      </c>
      <c r="B172">
        <f t="shared" si="50"/>
        <v>7.3160164899999991</v>
      </c>
      <c r="C172">
        <f t="shared" si="51"/>
        <v>6.3599562200000008</v>
      </c>
      <c r="D172">
        <f t="shared" si="52"/>
        <v>5.744953520000001</v>
      </c>
      <c r="E172">
        <f t="shared" si="53"/>
        <v>5.49311244</v>
      </c>
      <c r="F172">
        <f t="shared" si="54"/>
        <v>5.2960946000000009</v>
      </c>
      <c r="G172">
        <f t="shared" si="55"/>
        <v>4.6384932499999998</v>
      </c>
      <c r="H172">
        <f t="shared" si="56"/>
        <v>4.2931124400000007</v>
      </c>
      <c r="I172">
        <f t="shared" si="57"/>
        <v>4.5208356799999994</v>
      </c>
      <c r="J172">
        <f t="shared" si="58"/>
        <v>3.1443508200000005</v>
      </c>
      <c r="K172">
        <f t="shared" si="59"/>
        <v>3.5884932499999991</v>
      </c>
      <c r="L172">
        <f t="shared" si="60"/>
        <v>3.0699124400000004</v>
      </c>
      <c r="M172">
        <f t="shared" si="61"/>
        <v>2.6682713599999994</v>
      </c>
      <c r="N172">
        <f t="shared" si="62"/>
        <v>2.5618110900000008</v>
      </c>
      <c r="O172">
        <f t="shared" si="63"/>
        <v>2.3746316300000005</v>
      </c>
      <c r="P172">
        <f t="shared" si="64"/>
        <v>2.3808918999999999</v>
      </c>
      <c r="Q172">
        <f t="shared" si="65"/>
        <v>2.5862329799999992</v>
      </c>
      <c r="R172">
        <f t="shared" si="66"/>
        <v>2.27617271</v>
      </c>
      <c r="S172">
        <f t="shared" si="67"/>
        <v>2.3323329799999994</v>
      </c>
      <c r="T172">
        <f t="shared" si="68"/>
        <v>2.3761727099999996</v>
      </c>
      <c r="U172">
        <f t="shared" si="69"/>
        <v>2.53151379</v>
      </c>
      <c r="V172">
        <f t="shared" si="70"/>
        <v>2.8085151399999999</v>
      </c>
      <c r="W172">
        <f t="shared" si="71"/>
        <v>2.6877740599999997</v>
      </c>
      <c r="X172">
        <f t="shared" si="72"/>
        <v>2.9960946000000002</v>
      </c>
      <c r="Y172">
        <f t="shared" si="73"/>
        <v>2.6761727100000003</v>
      </c>
      <c r="Z172">
        <f t="shared" si="74"/>
        <v>3.13993433</v>
      </c>
    </row>
    <row r="173" spans="1:26" x14ac:dyDescent="0.3">
      <c r="A173">
        <v>2302.1140700000001</v>
      </c>
      <c r="B173">
        <f t="shared" si="50"/>
        <v>7.3062517089999997</v>
      </c>
      <c r="C173">
        <f t="shared" si="51"/>
        <v>6.3494403019999996</v>
      </c>
      <c r="D173">
        <f t="shared" si="52"/>
        <v>5.7269262320000012</v>
      </c>
      <c r="E173">
        <f t="shared" si="53"/>
        <v>5.4720806039999994</v>
      </c>
      <c r="F173">
        <f t="shared" si="54"/>
        <v>5.2810718600000008</v>
      </c>
      <c r="G173">
        <f t="shared" si="55"/>
        <v>4.619714825</v>
      </c>
      <c r="H173">
        <f t="shared" si="56"/>
        <v>4.2720806040000001</v>
      </c>
      <c r="I173">
        <f t="shared" si="57"/>
        <v>4.508817488</v>
      </c>
      <c r="J173">
        <f t="shared" si="58"/>
        <v>3.1188121620000002</v>
      </c>
      <c r="K173">
        <f t="shared" si="59"/>
        <v>3.5697148249999993</v>
      </c>
      <c r="L173">
        <f t="shared" si="60"/>
        <v>3.0488806039999998</v>
      </c>
      <c r="M173">
        <f t="shared" si="61"/>
        <v>2.644234975999999</v>
      </c>
      <c r="N173">
        <f t="shared" si="62"/>
        <v>2.5370235690000005</v>
      </c>
      <c r="O173">
        <f t="shared" si="63"/>
        <v>2.3513463830000001</v>
      </c>
      <c r="P173">
        <f t="shared" si="64"/>
        <v>2.3583577899999995</v>
      </c>
      <c r="Q173">
        <f t="shared" si="65"/>
        <v>2.5667034179999995</v>
      </c>
      <c r="R173">
        <f t="shared" si="66"/>
        <v>2.2558920110000003</v>
      </c>
      <c r="S173">
        <f t="shared" si="67"/>
        <v>2.3128034179999997</v>
      </c>
      <c r="T173">
        <f t="shared" si="68"/>
        <v>2.3558920109999999</v>
      </c>
      <c r="U173">
        <f t="shared" si="69"/>
        <v>2.5142376390000001</v>
      </c>
      <c r="V173">
        <f t="shared" si="70"/>
        <v>2.7949946739999998</v>
      </c>
      <c r="W173">
        <f t="shared" si="71"/>
        <v>2.6712490459999998</v>
      </c>
      <c r="X173">
        <f t="shared" si="72"/>
        <v>2.9810718600000001</v>
      </c>
      <c r="Y173">
        <f t="shared" si="73"/>
        <v>2.6558920110000006</v>
      </c>
      <c r="Z173">
        <f t="shared" si="74"/>
        <v>3.124160453</v>
      </c>
    </row>
    <row r="174" spans="1:26" x14ac:dyDescent="0.3">
      <c r="A174">
        <v>2309.6265600000002</v>
      </c>
      <c r="B174">
        <f t="shared" si="50"/>
        <v>7.2964854719999996</v>
      </c>
      <c r="C174">
        <f t="shared" si="51"/>
        <v>6.3389228160000002</v>
      </c>
      <c r="D174">
        <f t="shared" si="52"/>
        <v>5.7088962560000009</v>
      </c>
      <c r="E174">
        <f t="shared" si="53"/>
        <v>5.4510456319999987</v>
      </c>
      <c r="F174">
        <f t="shared" si="54"/>
        <v>5.2660468800000002</v>
      </c>
      <c r="G174">
        <f t="shared" si="55"/>
        <v>4.6009335999999994</v>
      </c>
      <c r="H174">
        <f t="shared" si="56"/>
        <v>4.2510456319999994</v>
      </c>
      <c r="I174">
        <f t="shared" si="57"/>
        <v>4.4967975039999999</v>
      </c>
      <c r="J174">
        <f t="shared" si="58"/>
        <v>3.0932696959999992</v>
      </c>
      <c r="K174">
        <f t="shared" si="59"/>
        <v>3.5509335999999987</v>
      </c>
      <c r="L174">
        <f t="shared" si="60"/>
        <v>3.0278456319999991</v>
      </c>
      <c r="M174">
        <f t="shared" si="61"/>
        <v>2.6201950079999987</v>
      </c>
      <c r="N174">
        <f t="shared" si="62"/>
        <v>2.5122323519999998</v>
      </c>
      <c r="O174">
        <f t="shared" si="63"/>
        <v>2.3280576639999992</v>
      </c>
      <c r="P174">
        <f t="shared" si="64"/>
        <v>2.335820319999999</v>
      </c>
      <c r="Q174">
        <f t="shared" si="65"/>
        <v>2.5471709439999994</v>
      </c>
      <c r="R174">
        <f t="shared" si="66"/>
        <v>2.2356082879999999</v>
      </c>
      <c r="S174">
        <f t="shared" si="67"/>
        <v>2.2932709439999996</v>
      </c>
      <c r="T174">
        <f t="shared" si="68"/>
        <v>2.3356082879999995</v>
      </c>
      <c r="U174">
        <f t="shared" si="69"/>
        <v>2.4969589119999993</v>
      </c>
      <c r="V174">
        <f t="shared" si="70"/>
        <v>2.7814721919999998</v>
      </c>
      <c r="W174">
        <f t="shared" si="71"/>
        <v>2.6547215679999994</v>
      </c>
      <c r="X174">
        <f t="shared" si="72"/>
        <v>2.9660468799999995</v>
      </c>
      <c r="Y174">
        <f t="shared" si="73"/>
        <v>2.6356082880000002</v>
      </c>
      <c r="Z174">
        <f t="shared" si="74"/>
        <v>3.1083842239999999</v>
      </c>
    </row>
    <row r="175" spans="1:26" x14ac:dyDescent="0.3">
      <c r="A175">
        <v>2317.1401700000001</v>
      </c>
      <c r="B175">
        <f t="shared" si="50"/>
        <v>7.286717779</v>
      </c>
      <c r="C175">
        <f t="shared" si="51"/>
        <v>6.3284037619999998</v>
      </c>
      <c r="D175">
        <f t="shared" si="52"/>
        <v>5.6908635920000012</v>
      </c>
      <c r="E175">
        <f t="shared" si="53"/>
        <v>5.4300075239999988</v>
      </c>
      <c r="F175">
        <f t="shared" si="54"/>
        <v>5.2510196600000008</v>
      </c>
      <c r="G175">
        <f t="shared" si="55"/>
        <v>4.5821495749999999</v>
      </c>
      <c r="H175">
        <f t="shared" si="56"/>
        <v>4.2300075239999995</v>
      </c>
      <c r="I175">
        <f t="shared" si="57"/>
        <v>4.4847757279999989</v>
      </c>
      <c r="J175">
        <f t="shared" si="58"/>
        <v>3.0677234219999994</v>
      </c>
      <c r="K175">
        <f t="shared" si="59"/>
        <v>3.5321495749999992</v>
      </c>
      <c r="L175">
        <f t="shared" si="60"/>
        <v>3.0068075239999992</v>
      </c>
      <c r="M175">
        <f t="shared" si="61"/>
        <v>2.5961514559999985</v>
      </c>
      <c r="N175">
        <f t="shared" si="62"/>
        <v>2.4874374389999998</v>
      </c>
      <c r="O175">
        <f t="shared" si="63"/>
        <v>2.3047654729999998</v>
      </c>
      <c r="P175">
        <f t="shared" si="64"/>
        <v>2.3132794899999993</v>
      </c>
      <c r="Q175">
        <f t="shared" si="65"/>
        <v>2.5276355579999992</v>
      </c>
      <c r="R175">
        <f t="shared" si="66"/>
        <v>2.2153215409999998</v>
      </c>
      <c r="S175">
        <f t="shared" si="67"/>
        <v>2.2737355579999994</v>
      </c>
      <c r="T175">
        <f t="shared" si="68"/>
        <v>2.3153215409999994</v>
      </c>
      <c r="U175">
        <f t="shared" si="69"/>
        <v>2.4796776089999994</v>
      </c>
      <c r="V175">
        <f t="shared" si="70"/>
        <v>2.7679476939999992</v>
      </c>
      <c r="W175">
        <f t="shared" si="71"/>
        <v>2.6381916259999993</v>
      </c>
      <c r="X175">
        <f t="shared" si="72"/>
        <v>2.95101966</v>
      </c>
      <c r="Y175">
        <f t="shared" si="73"/>
        <v>2.6153215410000001</v>
      </c>
      <c r="Z175">
        <f t="shared" si="74"/>
        <v>3.0926056429999997</v>
      </c>
    </row>
    <row r="176" spans="1:26" x14ac:dyDescent="0.3">
      <c r="A176">
        <v>2324.6549</v>
      </c>
      <c r="B176">
        <f t="shared" si="50"/>
        <v>7.2769486299999997</v>
      </c>
      <c r="C176">
        <f t="shared" si="51"/>
        <v>6.3178831400000002</v>
      </c>
      <c r="D176">
        <f t="shared" si="52"/>
        <v>5.6728282400000012</v>
      </c>
      <c r="E176">
        <f t="shared" si="53"/>
        <v>5.4089662799999996</v>
      </c>
      <c r="F176">
        <f t="shared" si="54"/>
        <v>5.2359902000000007</v>
      </c>
      <c r="G176">
        <f t="shared" si="55"/>
        <v>4.5633627499999996</v>
      </c>
      <c r="H176">
        <f t="shared" si="56"/>
        <v>4.2089662800000003</v>
      </c>
      <c r="I176">
        <f t="shared" si="57"/>
        <v>4.4727521599999989</v>
      </c>
      <c r="J176">
        <f t="shared" si="58"/>
        <v>3.0421733400000006</v>
      </c>
      <c r="K176">
        <f t="shared" si="59"/>
        <v>3.5133627499999989</v>
      </c>
      <c r="L176">
        <f t="shared" si="60"/>
        <v>2.98576628</v>
      </c>
      <c r="M176">
        <f t="shared" si="61"/>
        <v>2.5721043199999984</v>
      </c>
      <c r="N176">
        <f t="shared" si="62"/>
        <v>2.4626388300000004</v>
      </c>
      <c r="O176">
        <f t="shared" si="63"/>
        <v>2.2814698099999999</v>
      </c>
      <c r="P176">
        <f t="shared" si="64"/>
        <v>2.2907352999999997</v>
      </c>
      <c r="Q176">
        <f t="shared" si="65"/>
        <v>2.5080972599999996</v>
      </c>
      <c r="R176">
        <f t="shared" si="66"/>
        <v>2.1950317699999999</v>
      </c>
      <c r="S176">
        <f t="shared" si="67"/>
        <v>2.2541972599999998</v>
      </c>
      <c r="T176">
        <f t="shared" si="68"/>
        <v>2.2950317699999996</v>
      </c>
      <c r="U176">
        <f t="shared" si="69"/>
        <v>2.4623937299999996</v>
      </c>
      <c r="V176">
        <f t="shared" si="70"/>
        <v>2.7544211799999996</v>
      </c>
      <c r="W176">
        <f t="shared" si="71"/>
        <v>2.6216592199999997</v>
      </c>
      <c r="X176">
        <f t="shared" si="72"/>
        <v>2.9359902</v>
      </c>
      <c r="Y176">
        <f t="shared" si="73"/>
        <v>2.5950317700000003</v>
      </c>
      <c r="Z176">
        <f t="shared" si="74"/>
        <v>3.0768247100000004</v>
      </c>
    </row>
    <row r="177" spans="1:26" x14ac:dyDescent="0.3">
      <c r="A177">
        <v>2332.1707500000002</v>
      </c>
      <c r="B177">
        <f t="shared" si="50"/>
        <v>7.2671780249999998</v>
      </c>
      <c r="C177">
        <f t="shared" si="51"/>
        <v>6.3073609499999996</v>
      </c>
      <c r="D177">
        <f t="shared" si="52"/>
        <v>5.6547902000000008</v>
      </c>
      <c r="E177">
        <f t="shared" si="53"/>
        <v>5.3879218999999985</v>
      </c>
      <c r="F177">
        <f t="shared" si="54"/>
        <v>5.2209585000000001</v>
      </c>
      <c r="G177">
        <f t="shared" si="55"/>
        <v>4.5445731249999994</v>
      </c>
      <c r="H177">
        <f t="shared" si="56"/>
        <v>4.1879218999999992</v>
      </c>
      <c r="I177">
        <f t="shared" si="57"/>
        <v>4.4607267999999998</v>
      </c>
      <c r="J177">
        <f t="shared" si="58"/>
        <v>3.0166194499999994</v>
      </c>
      <c r="K177">
        <f t="shared" si="59"/>
        <v>3.4945731249999987</v>
      </c>
      <c r="L177">
        <f t="shared" si="60"/>
        <v>2.9647218999999989</v>
      </c>
      <c r="M177">
        <f t="shared" si="61"/>
        <v>2.5480535999999985</v>
      </c>
      <c r="N177">
        <f t="shared" si="62"/>
        <v>2.4378365249999998</v>
      </c>
      <c r="O177">
        <f t="shared" si="63"/>
        <v>2.2581706749999997</v>
      </c>
      <c r="P177">
        <f t="shared" si="64"/>
        <v>2.2681877499999983</v>
      </c>
      <c r="Q177">
        <f t="shared" si="65"/>
        <v>2.4885560499999988</v>
      </c>
      <c r="R177">
        <f t="shared" si="66"/>
        <v>2.1747389749999995</v>
      </c>
      <c r="S177">
        <f t="shared" si="67"/>
        <v>2.234656049999999</v>
      </c>
      <c r="T177">
        <f t="shared" si="68"/>
        <v>2.2747389749999991</v>
      </c>
      <c r="U177">
        <f t="shared" si="69"/>
        <v>2.4451072749999998</v>
      </c>
      <c r="V177">
        <f t="shared" si="70"/>
        <v>2.7408926499999993</v>
      </c>
      <c r="W177">
        <f t="shared" si="71"/>
        <v>2.6051243499999988</v>
      </c>
      <c r="X177">
        <f t="shared" si="72"/>
        <v>2.9209584999999993</v>
      </c>
      <c r="Y177">
        <f t="shared" si="73"/>
        <v>2.5747389749999998</v>
      </c>
      <c r="Z177">
        <f t="shared" si="74"/>
        <v>3.0610414249999991</v>
      </c>
    </row>
    <row r="178" spans="1:26" x14ac:dyDescent="0.3">
      <c r="A178">
        <v>2339.6877199999999</v>
      </c>
      <c r="B178">
        <f t="shared" si="50"/>
        <v>7.2574059640000002</v>
      </c>
      <c r="C178">
        <f t="shared" si="51"/>
        <v>6.2968371919999999</v>
      </c>
      <c r="D178">
        <f t="shared" si="52"/>
        <v>5.6367494720000018</v>
      </c>
      <c r="E178">
        <f t="shared" si="53"/>
        <v>5.3668743839999999</v>
      </c>
      <c r="F178">
        <f t="shared" si="54"/>
        <v>5.2059245600000006</v>
      </c>
      <c r="G178">
        <f t="shared" si="55"/>
        <v>4.5257807000000003</v>
      </c>
      <c r="H178">
        <f t="shared" si="56"/>
        <v>4.1668743840000007</v>
      </c>
      <c r="I178">
        <f t="shared" si="57"/>
        <v>4.4486996479999998</v>
      </c>
      <c r="J178">
        <f t="shared" si="58"/>
        <v>2.9910617520000002</v>
      </c>
      <c r="K178">
        <f t="shared" si="59"/>
        <v>3.4757806999999996</v>
      </c>
      <c r="L178">
        <f t="shared" si="60"/>
        <v>2.9436743840000004</v>
      </c>
      <c r="M178">
        <f t="shared" si="61"/>
        <v>2.5239992959999995</v>
      </c>
      <c r="N178">
        <f t="shared" si="62"/>
        <v>2.4130305240000007</v>
      </c>
      <c r="O178">
        <f t="shared" si="63"/>
        <v>2.2348680679999999</v>
      </c>
      <c r="P178">
        <f t="shared" si="64"/>
        <v>2.2456368399999995</v>
      </c>
      <c r="Q178">
        <f t="shared" si="65"/>
        <v>2.4690119279999996</v>
      </c>
      <c r="R178">
        <f t="shared" si="66"/>
        <v>2.1544431560000001</v>
      </c>
      <c r="S178">
        <f t="shared" si="67"/>
        <v>2.2151119279999998</v>
      </c>
      <c r="T178">
        <f t="shared" si="68"/>
        <v>2.2544431559999998</v>
      </c>
      <c r="U178">
        <f t="shared" si="69"/>
        <v>2.427818244</v>
      </c>
      <c r="V178">
        <f t="shared" si="70"/>
        <v>2.727362104</v>
      </c>
      <c r="W178">
        <f t="shared" si="71"/>
        <v>2.588587016</v>
      </c>
      <c r="X178">
        <f t="shared" si="72"/>
        <v>2.9059245599999999</v>
      </c>
      <c r="Y178">
        <f t="shared" si="73"/>
        <v>2.5544431560000005</v>
      </c>
      <c r="Z178">
        <f t="shared" si="74"/>
        <v>3.0452557880000004</v>
      </c>
    </row>
    <row r="179" spans="1:26" x14ac:dyDescent="0.3">
      <c r="A179">
        <v>2347.2058200000001</v>
      </c>
      <c r="B179">
        <f t="shared" si="50"/>
        <v>7.2476324339999998</v>
      </c>
      <c r="C179">
        <f t="shared" si="51"/>
        <v>6.2863118519999999</v>
      </c>
      <c r="D179">
        <f t="shared" si="52"/>
        <v>5.6187060320000004</v>
      </c>
      <c r="E179">
        <f t="shared" si="53"/>
        <v>5.345823703999999</v>
      </c>
      <c r="F179">
        <f t="shared" si="54"/>
        <v>5.1908883600000006</v>
      </c>
      <c r="G179">
        <f t="shared" si="55"/>
        <v>4.5069854499999993</v>
      </c>
      <c r="H179">
        <f t="shared" si="56"/>
        <v>4.1458237039999997</v>
      </c>
      <c r="I179">
        <f t="shared" si="57"/>
        <v>4.4366706879999995</v>
      </c>
      <c r="J179">
        <f t="shared" si="58"/>
        <v>2.9655002119999994</v>
      </c>
      <c r="K179">
        <f t="shared" si="59"/>
        <v>3.4569854499999986</v>
      </c>
      <c r="L179">
        <f t="shared" si="60"/>
        <v>2.9226237039999994</v>
      </c>
      <c r="M179">
        <f t="shared" si="61"/>
        <v>2.4999413759999989</v>
      </c>
      <c r="N179">
        <f t="shared" si="62"/>
        <v>2.3882207939999995</v>
      </c>
      <c r="O179">
        <f t="shared" si="63"/>
        <v>2.2115619579999999</v>
      </c>
      <c r="P179">
        <f t="shared" si="64"/>
        <v>2.2230825399999992</v>
      </c>
      <c r="Q179">
        <f t="shared" si="65"/>
        <v>2.4494648679999989</v>
      </c>
      <c r="R179">
        <f t="shared" si="66"/>
        <v>2.1341442859999997</v>
      </c>
      <c r="S179">
        <f t="shared" si="67"/>
        <v>2.1955648679999991</v>
      </c>
      <c r="T179">
        <f t="shared" si="68"/>
        <v>2.2341442859999994</v>
      </c>
      <c r="U179">
        <f t="shared" si="69"/>
        <v>2.4105266140000001</v>
      </c>
      <c r="V179">
        <f t="shared" si="70"/>
        <v>2.7138295239999994</v>
      </c>
      <c r="W179">
        <f t="shared" si="71"/>
        <v>2.5720471959999998</v>
      </c>
      <c r="X179">
        <f t="shared" si="72"/>
        <v>2.8908883599999999</v>
      </c>
      <c r="Y179">
        <f t="shared" si="73"/>
        <v>2.5341442860000001</v>
      </c>
      <c r="Z179">
        <f t="shared" si="74"/>
        <v>3.0294677779999999</v>
      </c>
    </row>
    <row r="180" spans="1:26" x14ac:dyDescent="0.3">
      <c r="A180">
        <v>2354.7250300000001</v>
      </c>
      <c r="B180">
        <f t="shared" si="50"/>
        <v>7.237857460999999</v>
      </c>
      <c r="C180">
        <f t="shared" si="51"/>
        <v>6.275784958</v>
      </c>
      <c r="D180">
        <f t="shared" si="52"/>
        <v>5.6006599280000007</v>
      </c>
      <c r="E180">
        <f t="shared" si="53"/>
        <v>5.3247699159999993</v>
      </c>
      <c r="F180">
        <f t="shared" si="54"/>
        <v>5.1758499400000009</v>
      </c>
      <c r="G180">
        <f t="shared" si="55"/>
        <v>4.4881874249999996</v>
      </c>
      <c r="H180">
        <f t="shared" si="56"/>
        <v>4.124769916</v>
      </c>
      <c r="I180">
        <f t="shared" si="57"/>
        <v>4.4246399519999997</v>
      </c>
      <c r="J180">
        <f t="shared" si="58"/>
        <v>2.9399348980000006</v>
      </c>
      <c r="K180">
        <f t="shared" si="59"/>
        <v>3.4381874249999989</v>
      </c>
      <c r="L180">
        <f t="shared" si="60"/>
        <v>2.9015699159999997</v>
      </c>
      <c r="M180">
        <f t="shared" si="61"/>
        <v>2.4758799039999984</v>
      </c>
      <c r="N180">
        <f t="shared" si="62"/>
        <v>2.3634074009999999</v>
      </c>
      <c r="O180">
        <f t="shared" si="63"/>
        <v>2.1882524070000002</v>
      </c>
      <c r="P180">
        <f t="shared" si="64"/>
        <v>2.2005249099999995</v>
      </c>
      <c r="Q180">
        <f t="shared" si="65"/>
        <v>2.4299149219999991</v>
      </c>
      <c r="R180">
        <f t="shared" si="66"/>
        <v>2.113842419</v>
      </c>
      <c r="S180">
        <f t="shared" si="67"/>
        <v>2.1760149219999994</v>
      </c>
      <c r="T180">
        <f t="shared" si="68"/>
        <v>2.2138424189999997</v>
      </c>
      <c r="U180">
        <f t="shared" si="69"/>
        <v>2.3932324309999995</v>
      </c>
      <c r="V180">
        <f t="shared" si="70"/>
        <v>2.7002949459999996</v>
      </c>
      <c r="W180">
        <f t="shared" si="71"/>
        <v>2.5555049339999991</v>
      </c>
      <c r="X180">
        <f t="shared" si="72"/>
        <v>2.8758499400000002</v>
      </c>
      <c r="Y180">
        <f t="shared" si="73"/>
        <v>2.5138424190000004</v>
      </c>
      <c r="Z180">
        <f t="shared" si="74"/>
        <v>3.0136774370000001</v>
      </c>
    </row>
    <row r="181" spans="1:26" x14ac:dyDescent="0.3">
      <c r="A181">
        <v>2362.2453599999999</v>
      </c>
      <c r="B181">
        <f t="shared" si="50"/>
        <v>7.2280810320000004</v>
      </c>
      <c r="C181">
        <f t="shared" si="51"/>
        <v>6.2652564960000001</v>
      </c>
      <c r="D181">
        <f t="shared" si="52"/>
        <v>5.5826111360000015</v>
      </c>
      <c r="E181">
        <f t="shared" si="53"/>
        <v>5.3037129919999995</v>
      </c>
      <c r="F181">
        <f t="shared" si="54"/>
        <v>5.1608092800000014</v>
      </c>
      <c r="G181">
        <f t="shared" si="55"/>
        <v>4.4693866</v>
      </c>
      <c r="H181">
        <f t="shared" si="56"/>
        <v>4.1037129920000002</v>
      </c>
      <c r="I181">
        <f t="shared" si="57"/>
        <v>4.4126074239999991</v>
      </c>
      <c r="J181">
        <f t="shared" si="58"/>
        <v>2.9143657760000004</v>
      </c>
      <c r="K181">
        <f t="shared" si="59"/>
        <v>3.4193865999999993</v>
      </c>
      <c r="L181">
        <f t="shared" si="60"/>
        <v>2.8805129919999999</v>
      </c>
      <c r="M181">
        <f t="shared" si="61"/>
        <v>2.4518148479999988</v>
      </c>
      <c r="N181">
        <f t="shared" si="62"/>
        <v>2.3385903120000009</v>
      </c>
      <c r="O181">
        <f t="shared" si="63"/>
        <v>2.1649393840000002</v>
      </c>
      <c r="P181">
        <f t="shared" si="64"/>
        <v>2.1779639199999998</v>
      </c>
      <c r="Q181">
        <f t="shared" si="65"/>
        <v>2.4103620640000001</v>
      </c>
      <c r="R181">
        <f t="shared" si="66"/>
        <v>2.0935375280000006</v>
      </c>
      <c r="S181">
        <f t="shared" si="67"/>
        <v>2.1564620640000003</v>
      </c>
      <c r="T181">
        <f t="shared" si="68"/>
        <v>2.1935375280000002</v>
      </c>
      <c r="U181">
        <f t="shared" si="69"/>
        <v>2.3759356720000007</v>
      </c>
      <c r="V181">
        <f t="shared" si="70"/>
        <v>2.686758352</v>
      </c>
      <c r="W181">
        <f t="shared" si="71"/>
        <v>2.5389602079999998</v>
      </c>
      <c r="X181">
        <f t="shared" si="72"/>
        <v>2.8608092800000007</v>
      </c>
      <c r="Y181">
        <f t="shared" si="73"/>
        <v>2.4935375280000009</v>
      </c>
      <c r="Z181">
        <f t="shared" si="74"/>
        <v>2.9978847440000003</v>
      </c>
    </row>
    <row r="182" spans="1:26" x14ac:dyDescent="0.3">
      <c r="A182">
        <v>2369.7668199999998</v>
      </c>
      <c r="B182">
        <f t="shared" si="50"/>
        <v>7.2183031339999992</v>
      </c>
      <c r="C182">
        <f t="shared" si="51"/>
        <v>6.2547264519999999</v>
      </c>
      <c r="D182">
        <f t="shared" si="52"/>
        <v>5.5645596320000017</v>
      </c>
      <c r="E182">
        <f t="shared" si="53"/>
        <v>5.2826529039999999</v>
      </c>
      <c r="F182">
        <f t="shared" si="54"/>
        <v>5.1457663600000014</v>
      </c>
      <c r="G182">
        <f t="shared" si="55"/>
        <v>4.4505829500000003</v>
      </c>
      <c r="H182">
        <f t="shared" si="56"/>
        <v>4.0826529040000006</v>
      </c>
      <c r="I182">
        <f t="shared" si="57"/>
        <v>4.4005730879999998</v>
      </c>
      <c r="J182">
        <f t="shared" si="58"/>
        <v>2.8887928120000002</v>
      </c>
      <c r="K182">
        <f t="shared" si="59"/>
        <v>3.4005829499999995</v>
      </c>
      <c r="L182">
        <f t="shared" si="60"/>
        <v>2.8594529040000003</v>
      </c>
      <c r="M182">
        <f t="shared" si="61"/>
        <v>2.4277461759999994</v>
      </c>
      <c r="N182">
        <f t="shared" si="62"/>
        <v>2.3137694940000006</v>
      </c>
      <c r="O182">
        <f t="shared" si="63"/>
        <v>2.1416228580000007</v>
      </c>
      <c r="P182">
        <f t="shared" si="64"/>
        <v>2.1553995399999994</v>
      </c>
      <c r="Q182">
        <f t="shared" si="65"/>
        <v>2.3908062679999995</v>
      </c>
      <c r="R182">
        <f t="shared" si="66"/>
        <v>2.073229586000001</v>
      </c>
      <c r="S182">
        <f t="shared" si="67"/>
        <v>2.1369062679999997</v>
      </c>
      <c r="T182">
        <f t="shared" si="68"/>
        <v>2.1732295860000006</v>
      </c>
      <c r="U182">
        <f t="shared" si="69"/>
        <v>2.3586363140000008</v>
      </c>
      <c r="V182">
        <f t="shared" si="70"/>
        <v>2.673219724</v>
      </c>
      <c r="W182">
        <f t="shared" si="71"/>
        <v>2.5224129959999999</v>
      </c>
      <c r="X182">
        <f t="shared" si="72"/>
        <v>2.8457663600000007</v>
      </c>
      <c r="Y182">
        <f t="shared" si="73"/>
        <v>2.4732295860000013</v>
      </c>
      <c r="Z182">
        <f t="shared" si="74"/>
        <v>2.9820896780000004</v>
      </c>
    </row>
    <row r="183" spans="1:26" x14ac:dyDescent="0.3">
      <c r="A183">
        <v>2377.2893899999999</v>
      </c>
      <c r="B183">
        <f t="shared" si="50"/>
        <v>7.2085237929999995</v>
      </c>
      <c r="C183">
        <f t="shared" si="51"/>
        <v>6.2441948539999999</v>
      </c>
      <c r="D183">
        <f t="shared" si="52"/>
        <v>5.5465054640000018</v>
      </c>
      <c r="E183">
        <f t="shared" si="53"/>
        <v>5.2615897079999998</v>
      </c>
      <c r="F183">
        <f t="shared" si="54"/>
        <v>5.1307212200000007</v>
      </c>
      <c r="G183">
        <f t="shared" si="55"/>
        <v>4.4317765250000001</v>
      </c>
      <c r="H183">
        <f t="shared" si="56"/>
        <v>4.0615897080000005</v>
      </c>
      <c r="I183">
        <f t="shared" si="57"/>
        <v>4.3885369759999993</v>
      </c>
      <c r="J183">
        <f t="shared" si="58"/>
        <v>2.8632160740000003</v>
      </c>
      <c r="K183">
        <f t="shared" si="59"/>
        <v>3.3817765249999994</v>
      </c>
      <c r="L183">
        <f t="shared" si="60"/>
        <v>2.8383897080000002</v>
      </c>
      <c r="M183">
        <f t="shared" si="61"/>
        <v>2.4036739519999992</v>
      </c>
      <c r="N183">
        <f t="shared" si="62"/>
        <v>2.2889450130000011</v>
      </c>
      <c r="O183">
        <f t="shared" si="63"/>
        <v>2.1183028909999999</v>
      </c>
      <c r="P183">
        <f t="shared" si="64"/>
        <v>2.1328318299999998</v>
      </c>
      <c r="Q183">
        <f t="shared" si="65"/>
        <v>2.371247586</v>
      </c>
      <c r="R183">
        <f t="shared" si="66"/>
        <v>2.0529186470000003</v>
      </c>
      <c r="S183">
        <f t="shared" si="67"/>
        <v>2.1173475860000002</v>
      </c>
      <c r="T183">
        <f t="shared" si="68"/>
        <v>2.1529186469999999</v>
      </c>
      <c r="U183">
        <f t="shared" si="69"/>
        <v>2.3413344030000003</v>
      </c>
      <c r="V183">
        <f t="shared" si="70"/>
        <v>2.6596790979999998</v>
      </c>
      <c r="W183">
        <f t="shared" si="71"/>
        <v>2.5058633419999996</v>
      </c>
      <c r="X183">
        <f t="shared" si="72"/>
        <v>2.83072122</v>
      </c>
      <c r="Y183">
        <f t="shared" si="73"/>
        <v>2.4529186470000006</v>
      </c>
      <c r="Z183">
        <f t="shared" si="74"/>
        <v>2.9662922810000003</v>
      </c>
    </row>
    <row r="184" spans="1:26" x14ac:dyDescent="0.3">
      <c r="A184">
        <v>2384.8130900000001</v>
      </c>
      <c r="B184">
        <f t="shared" si="50"/>
        <v>7.1987429829999989</v>
      </c>
      <c r="C184">
        <f t="shared" si="51"/>
        <v>6.2336616740000004</v>
      </c>
      <c r="D184">
        <f t="shared" si="52"/>
        <v>5.5284485840000013</v>
      </c>
      <c r="E184">
        <f t="shared" si="53"/>
        <v>5.2405233479999991</v>
      </c>
      <c r="F184">
        <f t="shared" si="54"/>
        <v>5.1156738200000005</v>
      </c>
      <c r="G184">
        <f t="shared" si="55"/>
        <v>4.4129672749999997</v>
      </c>
      <c r="H184">
        <f t="shared" si="56"/>
        <v>4.0405233479999998</v>
      </c>
      <c r="I184">
        <f t="shared" si="57"/>
        <v>4.3764990559999992</v>
      </c>
      <c r="J184">
        <f t="shared" si="58"/>
        <v>2.8376354940000006</v>
      </c>
      <c r="K184">
        <f t="shared" si="59"/>
        <v>3.362967274999999</v>
      </c>
      <c r="L184">
        <f t="shared" si="60"/>
        <v>2.8173233479999995</v>
      </c>
      <c r="M184">
        <f t="shared" si="61"/>
        <v>2.3795981119999983</v>
      </c>
      <c r="N184">
        <f t="shared" si="62"/>
        <v>2.2641168030000003</v>
      </c>
      <c r="O184">
        <f t="shared" si="63"/>
        <v>2.0949794209999997</v>
      </c>
      <c r="P184">
        <f t="shared" si="64"/>
        <v>2.1102607299999994</v>
      </c>
      <c r="Q184">
        <f t="shared" si="65"/>
        <v>2.3516859659999989</v>
      </c>
      <c r="R184">
        <f t="shared" si="66"/>
        <v>2.0326046570000003</v>
      </c>
      <c r="S184">
        <f t="shared" si="67"/>
        <v>2.0977859659999991</v>
      </c>
      <c r="T184">
        <f t="shared" si="68"/>
        <v>2.1326046569999999</v>
      </c>
      <c r="U184">
        <f t="shared" si="69"/>
        <v>2.3240298929999996</v>
      </c>
      <c r="V184">
        <f t="shared" si="70"/>
        <v>2.6461364379999992</v>
      </c>
      <c r="W184">
        <f t="shared" si="71"/>
        <v>2.4893112019999997</v>
      </c>
      <c r="X184">
        <f t="shared" si="72"/>
        <v>2.8156738199999998</v>
      </c>
      <c r="Y184">
        <f t="shared" si="73"/>
        <v>2.4326046570000006</v>
      </c>
      <c r="Z184">
        <f t="shared" si="74"/>
        <v>2.9504925110000002</v>
      </c>
    </row>
    <row r="185" spans="1:26" x14ac:dyDescent="0.3">
      <c r="A185">
        <v>2392.3379</v>
      </c>
      <c r="B185">
        <f t="shared" si="50"/>
        <v>7.1889607299999998</v>
      </c>
      <c r="C185">
        <f t="shared" si="51"/>
        <v>6.2231269400000002</v>
      </c>
      <c r="D185">
        <f t="shared" si="52"/>
        <v>5.5103890400000015</v>
      </c>
      <c r="E185">
        <f t="shared" si="53"/>
        <v>5.2194538799999997</v>
      </c>
      <c r="F185">
        <f t="shared" si="54"/>
        <v>5.1006242000000004</v>
      </c>
      <c r="G185">
        <f t="shared" si="55"/>
        <v>4.3941552499999998</v>
      </c>
      <c r="H185">
        <f t="shared" si="56"/>
        <v>4.0194538800000004</v>
      </c>
      <c r="I185">
        <f t="shared" si="57"/>
        <v>4.3644593599999997</v>
      </c>
      <c r="J185">
        <f t="shared" si="58"/>
        <v>2.8120511399999994</v>
      </c>
      <c r="K185">
        <f t="shared" si="59"/>
        <v>3.3441552499999991</v>
      </c>
      <c r="L185">
        <f t="shared" si="60"/>
        <v>2.7962538800000001</v>
      </c>
      <c r="M185">
        <f t="shared" si="61"/>
        <v>2.3555187199999992</v>
      </c>
      <c r="N185">
        <f t="shared" si="62"/>
        <v>2.2392849300000002</v>
      </c>
      <c r="O185">
        <f t="shared" si="63"/>
        <v>2.0716525099999998</v>
      </c>
      <c r="P185">
        <f t="shared" si="64"/>
        <v>2.0876862999999997</v>
      </c>
      <c r="Q185">
        <f t="shared" si="65"/>
        <v>2.3321214599999998</v>
      </c>
      <c r="R185">
        <f t="shared" si="66"/>
        <v>2.0122876700000001</v>
      </c>
      <c r="S185">
        <f t="shared" si="67"/>
        <v>2.07822146</v>
      </c>
      <c r="T185">
        <f t="shared" si="68"/>
        <v>2.1122876699999997</v>
      </c>
      <c r="U185">
        <f t="shared" si="69"/>
        <v>2.30672283</v>
      </c>
      <c r="V185">
        <f t="shared" si="70"/>
        <v>2.6325917799999994</v>
      </c>
      <c r="W185">
        <f t="shared" si="71"/>
        <v>2.4727566199999993</v>
      </c>
      <c r="X185">
        <f t="shared" si="72"/>
        <v>2.8006241999999997</v>
      </c>
      <c r="Y185">
        <f t="shared" si="73"/>
        <v>2.4122876700000004</v>
      </c>
      <c r="Z185">
        <f t="shared" si="74"/>
        <v>2.93469041</v>
      </c>
    </row>
    <row r="186" spans="1:26" x14ac:dyDescent="0.3">
      <c r="A186">
        <v>2399.86384</v>
      </c>
      <c r="B186">
        <f t="shared" si="50"/>
        <v>7.1791770079999999</v>
      </c>
      <c r="C186">
        <f t="shared" si="51"/>
        <v>6.2125906240000006</v>
      </c>
      <c r="D186">
        <f t="shared" si="52"/>
        <v>5.4923267840000012</v>
      </c>
      <c r="E186">
        <f t="shared" si="53"/>
        <v>5.1983812479999996</v>
      </c>
      <c r="F186">
        <f t="shared" si="54"/>
        <v>5.0855723200000007</v>
      </c>
      <c r="G186">
        <f t="shared" si="55"/>
        <v>4.3753403999999998</v>
      </c>
      <c r="H186">
        <f t="shared" si="56"/>
        <v>3.9983812480000003</v>
      </c>
      <c r="I186">
        <f t="shared" si="57"/>
        <v>4.3524178559999998</v>
      </c>
      <c r="J186">
        <f t="shared" si="58"/>
        <v>2.7864629440000002</v>
      </c>
      <c r="K186">
        <f t="shared" si="59"/>
        <v>3.3253403999999991</v>
      </c>
      <c r="L186">
        <f t="shared" si="60"/>
        <v>2.775181248</v>
      </c>
      <c r="M186">
        <f t="shared" si="61"/>
        <v>2.3314357119999993</v>
      </c>
      <c r="N186">
        <f t="shared" si="62"/>
        <v>2.2144493280000006</v>
      </c>
      <c r="O186">
        <f t="shared" si="63"/>
        <v>2.0483220959999997</v>
      </c>
      <c r="P186">
        <f t="shared" si="64"/>
        <v>2.0651084799999992</v>
      </c>
      <c r="Q186">
        <f t="shared" si="65"/>
        <v>2.3125540159999991</v>
      </c>
      <c r="R186">
        <f t="shared" si="66"/>
        <v>1.9919676320000006</v>
      </c>
      <c r="S186">
        <f t="shared" si="67"/>
        <v>2.0586540159999993</v>
      </c>
      <c r="T186">
        <f t="shared" si="68"/>
        <v>2.0919676320000002</v>
      </c>
      <c r="U186">
        <f t="shared" si="69"/>
        <v>2.2894131680000003</v>
      </c>
      <c r="V186">
        <f t="shared" si="70"/>
        <v>2.619045088</v>
      </c>
      <c r="W186">
        <f t="shared" si="71"/>
        <v>2.4561995519999993</v>
      </c>
      <c r="X186">
        <f t="shared" si="72"/>
        <v>2.78557232</v>
      </c>
      <c r="Y186">
        <f t="shared" si="73"/>
        <v>2.391967632000001</v>
      </c>
      <c r="Z186">
        <f t="shared" si="74"/>
        <v>2.9188859359999997</v>
      </c>
    </row>
    <row r="187" spans="1:26" x14ac:dyDescent="0.3">
      <c r="A187">
        <v>2407.3908900000001</v>
      </c>
      <c r="B187">
        <f t="shared" si="50"/>
        <v>7.1693918429999997</v>
      </c>
      <c r="C187">
        <f t="shared" si="51"/>
        <v>6.2020527540000003</v>
      </c>
      <c r="D187">
        <f t="shared" si="52"/>
        <v>5.4742618640000007</v>
      </c>
      <c r="E187">
        <f t="shared" si="53"/>
        <v>5.177305507999999</v>
      </c>
      <c r="F187">
        <f t="shared" si="54"/>
        <v>5.0705182200000003</v>
      </c>
      <c r="G187">
        <f t="shared" si="55"/>
        <v>4.3565227749999993</v>
      </c>
      <c r="H187">
        <f t="shared" si="56"/>
        <v>3.9773055079999997</v>
      </c>
      <c r="I187">
        <f t="shared" si="57"/>
        <v>4.3403745759999994</v>
      </c>
      <c r="J187">
        <f t="shared" si="58"/>
        <v>2.7608709739999995</v>
      </c>
      <c r="K187">
        <f t="shared" si="59"/>
        <v>3.3065227749999986</v>
      </c>
      <c r="L187">
        <f t="shared" si="60"/>
        <v>2.7541055079999994</v>
      </c>
      <c r="M187">
        <f t="shared" si="61"/>
        <v>2.3073491519999987</v>
      </c>
      <c r="N187">
        <f t="shared" si="62"/>
        <v>2.1896100629999999</v>
      </c>
      <c r="O187">
        <f t="shared" si="63"/>
        <v>2.024988241</v>
      </c>
      <c r="P187">
        <f t="shared" si="64"/>
        <v>2.0425273299999986</v>
      </c>
      <c r="Q187">
        <f t="shared" si="65"/>
        <v>2.2929836859999995</v>
      </c>
      <c r="R187">
        <f t="shared" si="66"/>
        <v>1.9716445970000001</v>
      </c>
      <c r="S187">
        <f t="shared" si="67"/>
        <v>2.0390836859999997</v>
      </c>
      <c r="T187">
        <f t="shared" si="68"/>
        <v>2.0716445969999997</v>
      </c>
      <c r="U187">
        <f t="shared" si="69"/>
        <v>2.2721009529999998</v>
      </c>
      <c r="V187">
        <f t="shared" si="70"/>
        <v>2.6054963979999997</v>
      </c>
      <c r="W187">
        <f t="shared" si="71"/>
        <v>2.4396400419999997</v>
      </c>
      <c r="X187">
        <f t="shared" si="72"/>
        <v>2.7705182199999996</v>
      </c>
      <c r="Y187">
        <f t="shared" si="73"/>
        <v>2.3716445970000004</v>
      </c>
      <c r="Z187">
        <f t="shared" si="74"/>
        <v>2.9030791310000001</v>
      </c>
    </row>
    <row r="188" spans="1:26" x14ac:dyDescent="0.3">
      <c r="A188">
        <v>2414.9190699999999</v>
      </c>
      <c r="B188">
        <f t="shared" si="50"/>
        <v>7.1596052089999995</v>
      </c>
      <c r="C188">
        <f t="shared" si="51"/>
        <v>6.1915133020000006</v>
      </c>
      <c r="D188">
        <f t="shared" si="52"/>
        <v>5.4561942320000014</v>
      </c>
      <c r="E188">
        <f t="shared" si="53"/>
        <v>5.1562266039999995</v>
      </c>
      <c r="F188">
        <f t="shared" si="54"/>
        <v>5.0554618600000012</v>
      </c>
      <c r="G188">
        <f t="shared" si="55"/>
        <v>4.3377023250000004</v>
      </c>
      <c r="H188">
        <f t="shared" si="56"/>
        <v>3.9562266040000003</v>
      </c>
      <c r="I188">
        <f t="shared" si="57"/>
        <v>4.3283294879999996</v>
      </c>
      <c r="J188">
        <f t="shared" si="58"/>
        <v>2.7352751620000006</v>
      </c>
      <c r="K188">
        <f t="shared" si="59"/>
        <v>3.2877023249999997</v>
      </c>
      <c r="L188">
        <f t="shared" si="60"/>
        <v>2.733026604</v>
      </c>
      <c r="M188">
        <f t="shared" si="61"/>
        <v>2.2832589759999991</v>
      </c>
      <c r="N188">
        <f t="shared" si="62"/>
        <v>2.1647670690000007</v>
      </c>
      <c r="O188">
        <f t="shared" si="63"/>
        <v>2.0016508829999999</v>
      </c>
      <c r="P188">
        <f t="shared" si="64"/>
        <v>2.01994279</v>
      </c>
      <c r="Q188">
        <f t="shared" si="65"/>
        <v>2.2734104179999992</v>
      </c>
      <c r="R188">
        <f t="shared" si="66"/>
        <v>1.9513185110000002</v>
      </c>
      <c r="S188">
        <f t="shared" si="67"/>
        <v>2.0195104179999994</v>
      </c>
      <c r="T188">
        <f t="shared" si="68"/>
        <v>2.0513185109999998</v>
      </c>
      <c r="U188">
        <f t="shared" si="69"/>
        <v>2.2547861390000001</v>
      </c>
      <c r="V188">
        <f t="shared" si="70"/>
        <v>2.5919456739999998</v>
      </c>
      <c r="W188">
        <f t="shared" si="71"/>
        <v>2.4230780459999997</v>
      </c>
      <c r="X188">
        <f t="shared" si="72"/>
        <v>2.7554618600000005</v>
      </c>
      <c r="Y188">
        <f t="shared" si="73"/>
        <v>2.3513185110000006</v>
      </c>
      <c r="Z188">
        <f t="shared" si="74"/>
        <v>2.8872699530000006</v>
      </c>
    </row>
    <row r="189" spans="1:26" x14ac:dyDescent="0.3">
      <c r="A189">
        <v>2422.4483700000001</v>
      </c>
      <c r="B189">
        <f t="shared" si="50"/>
        <v>7.1498171189999997</v>
      </c>
      <c r="C189">
        <f t="shared" si="51"/>
        <v>6.1809722819999999</v>
      </c>
      <c r="D189">
        <f t="shared" si="52"/>
        <v>5.4381239120000009</v>
      </c>
      <c r="E189">
        <f t="shared" si="53"/>
        <v>5.1351445639999991</v>
      </c>
      <c r="F189">
        <f t="shared" si="54"/>
        <v>5.0404032600000006</v>
      </c>
      <c r="G189">
        <f t="shared" si="55"/>
        <v>4.3188790749999999</v>
      </c>
      <c r="H189">
        <f t="shared" si="56"/>
        <v>3.9351445639999998</v>
      </c>
      <c r="I189">
        <f t="shared" si="57"/>
        <v>4.3162826079999999</v>
      </c>
      <c r="J189">
        <f t="shared" si="58"/>
        <v>2.7096755419999994</v>
      </c>
      <c r="K189">
        <f t="shared" si="59"/>
        <v>3.2688790749999992</v>
      </c>
      <c r="L189">
        <f t="shared" si="60"/>
        <v>2.7119445639999995</v>
      </c>
      <c r="M189">
        <f t="shared" si="61"/>
        <v>2.2591652159999986</v>
      </c>
      <c r="N189">
        <f t="shared" si="62"/>
        <v>2.1399203790000003</v>
      </c>
      <c r="O189">
        <f t="shared" si="63"/>
        <v>1.9783100529999995</v>
      </c>
      <c r="P189">
        <f t="shared" si="64"/>
        <v>1.9973548899999995</v>
      </c>
      <c r="Q189">
        <f t="shared" si="65"/>
        <v>2.2538342379999996</v>
      </c>
      <c r="R189">
        <f t="shared" si="66"/>
        <v>1.9309894009999997</v>
      </c>
      <c r="S189">
        <f t="shared" si="67"/>
        <v>1.9999342379999998</v>
      </c>
      <c r="T189">
        <f t="shared" si="68"/>
        <v>2.0309894009999994</v>
      </c>
      <c r="U189">
        <f t="shared" si="69"/>
        <v>2.2374687489999996</v>
      </c>
      <c r="V189">
        <f t="shared" si="70"/>
        <v>2.578392934</v>
      </c>
      <c r="W189">
        <f t="shared" si="71"/>
        <v>2.4065135859999991</v>
      </c>
      <c r="X189">
        <f t="shared" si="72"/>
        <v>2.7404032599999999</v>
      </c>
      <c r="Y189">
        <f t="shared" si="73"/>
        <v>2.3309894010000001</v>
      </c>
      <c r="Z189">
        <f t="shared" si="74"/>
        <v>2.871458423</v>
      </c>
    </row>
    <row r="190" spans="1:26" x14ac:dyDescent="0.3">
      <c r="A190">
        <v>2429.9787900000001</v>
      </c>
      <c r="B190">
        <f t="shared" si="50"/>
        <v>7.1400275729999994</v>
      </c>
      <c r="C190">
        <f t="shared" si="51"/>
        <v>6.1704296940000001</v>
      </c>
      <c r="D190">
        <f t="shared" si="52"/>
        <v>5.4200509040000009</v>
      </c>
      <c r="E190">
        <f t="shared" si="53"/>
        <v>5.1140593879999994</v>
      </c>
      <c r="F190">
        <f t="shared" si="54"/>
        <v>5.0253424200000003</v>
      </c>
      <c r="G190">
        <f t="shared" si="55"/>
        <v>4.3000530249999995</v>
      </c>
      <c r="H190">
        <f t="shared" si="56"/>
        <v>3.9140593880000001</v>
      </c>
      <c r="I190">
        <f t="shared" si="57"/>
        <v>4.3042339359999993</v>
      </c>
      <c r="J190">
        <f t="shared" si="58"/>
        <v>2.6840721139999992</v>
      </c>
      <c r="K190">
        <f t="shared" si="59"/>
        <v>3.2500530249999988</v>
      </c>
      <c r="L190">
        <f t="shared" si="60"/>
        <v>2.6908593879999998</v>
      </c>
      <c r="M190">
        <f t="shared" si="61"/>
        <v>2.2350678719999983</v>
      </c>
      <c r="N190">
        <f t="shared" si="62"/>
        <v>2.1150699930000005</v>
      </c>
      <c r="O190">
        <f t="shared" si="63"/>
        <v>1.9549657509999996</v>
      </c>
      <c r="P190">
        <f t="shared" si="64"/>
        <v>1.9747636299999991</v>
      </c>
      <c r="Q190">
        <f t="shared" si="65"/>
        <v>2.2342551459999989</v>
      </c>
      <c r="R190">
        <f t="shared" si="66"/>
        <v>1.9106572669999995</v>
      </c>
      <c r="S190">
        <f t="shared" si="67"/>
        <v>1.9803551459999991</v>
      </c>
      <c r="T190">
        <f t="shared" si="68"/>
        <v>2.0106572669999991</v>
      </c>
      <c r="U190">
        <f t="shared" si="69"/>
        <v>2.220148783</v>
      </c>
      <c r="V190">
        <f t="shared" si="70"/>
        <v>2.5648381779999996</v>
      </c>
      <c r="W190">
        <f t="shared" si="71"/>
        <v>2.3899466619999998</v>
      </c>
      <c r="X190">
        <f t="shared" si="72"/>
        <v>2.7253424199999996</v>
      </c>
      <c r="Y190">
        <f t="shared" si="73"/>
        <v>2.3106572669999998</v>
      </c>
      <c r="Z190">
        <f t="shared" si="74"/>
        <v>2.8556445409999993</v>
      </c>
    </row>
    <row r="191" spans="1:26" x14ac:dyDescent="0.3">
      <c r="A191">
        <v>2437.5103199999999</v>
      </c>
      <c r="B191">
        <f t="shared" si="50"/>
        <v>7.1302365840000004</v>
      </c>
      <c r="C191">
        <f t="shared" si="51"/>
        <v>6.1598855520000004</v>
      </c>
      <c r="D191">
        <f t="shared" si="52"/>
        <v>5.4019752320000016</v>
      </c>
      <c r="E191">
        <f t="shared" si="53"/>
        <v>5.0929711040000001</v>
      </c>
      <c r="F191">
        <f t="shared" si="54"/>
        <v>5.0102793600000011</v>
      </c>
      <c r="G191">
        <f t="shared" si="55"/>
        <v>4.2812242000000005</v>
      </c>
      <c r="H191">
        <f t="shared" si="56"/>
        <v>3.8929711040000008</v>
      </c>
      <c r="I191">
        <f t="shared" si="57"/>
        <v>4.2921834879999992</v>
      </c>
      <c r="J191">
        <f t="shared" si="58"/>
        <v>2.6584649120000012</v>
      </c>
      <c r="K191">
        <f t="shared" si="59"/>
        <v>3.2312241999999998</v>
      </c>
      <c r="L191">
        <f t="shared" si="60"/>
        <v>2.6697711040000005</v>
      </c>
      <c r="M191">
        <f t="shared" si="61"/>
        <v>2.210966975999999</v>
      </c>
      <c r="N191">
        <f t="shared" si="62"/>
        <v>2.0902159440000005</v>
      </c>
      <c r="O191">
        <f t="shared" si="63"/>
        <v>1.9316180080000001</v>
      </c>
      <c r="P191">
        <f t="shared" si="64"/>
        <v>1.9521690399999994</v>
      </c>
      <c r="Q191">
        <f t="shared" si="65"/>
        <v>2.214673168</v>
      </c>
      <c r="R191">
        <f t="shared" si="66"/>
        <v>1.8903221360000009</v>
      </c>
      <c r="S191">
        <f t="shared" si="67"/>
        <v>1.9607731680000002</v>
      </c>
      <c r="T191">
        <f t="shared" si="68"/>
        <v>1.9903221360000005</v>
      </c>
      <c r="U191">
        <f t="shared" si="69"/>
        <v>2.2028262640000005</v>
      </c>
      <c r="V191">
        <f t="shared" si="70"/>
        <v>2.5512814239999999</v>
      </c>
      <c r="W191">
        <f t="shared" si="71"/>
        <v>2.3733772960000001</v>
      </c>
      <c r="X191">
        <f t="shared" si="72"/>
        <v>2.7102793600000004</v>
      </c>
      <c r="Y191">
        <f t="shared" si="73"/>
        <v>2.2903221360000012</v>
      </c>
      <c r="Z191">
        <f t="shared" si="74"/>
        <v>2.8398283280000003</v>
      </c>
    </row>
    <row r="192" spans="1:26" x14ac:dyDescent="0.3">
      <c r="A192">
        <v>2445.0429800000002</v>
      </c>
      <c r="B192">
        <f t="shared" si="50"/>
        <v>7.1204441259999989</v>
      </c>
      <c r="C192">
        <f t="shared" si="51"/>
        <v>6.1493398280000005</v>
      </c>
      <c r="D192">
        <f t="shared" si="52"/>
        <v>5.3838968480000009</v>
      </c>
      <c r="E192">
        <f t="shared" si="53"/>
        <v>5.0718796559999992</v>
      </c>
      <c r="F192">
        <f t="shared" si="54"/>
        <v>4.9952140400000005</v>
      </c>
      <c r="G192">
        <f t="shared" si="55"/>
        <v>4.2623925499999995</v>
      </c>
      <c r="H192">
        <f t="shared" si="56"/>
        <v>3.8718796559999999</v>
      </c>
      <c r="I192">
        <f t="shared" si="57"/>
        <v>4.2801312319999987</v>
      </c>
      <c r="J192">
        <f t="shared" si="58"/>
        <v>2.6328538679999998</v>
      </c>
      <c r="K192">
        <f t="shared" si="59"/>
        <v>3.2123925499999988</v>
      </c>
      <c r="L192">
        <f t="shared" si="60"/>
        <v>2.6486796559999997</v>
      </c>
      <c r="M192">
        <f t="shared" si="61"/>
        <v>2.1868624639999981</v>
      </c>
      <c r="N192">
        <f t="shared" si="62"/>
        <v>2.0653581659999993</v>
      </c>
      <c r="O192">
        <f t="shared" si="63"/>
        <v>1.9082667619999993</v>
      </c>
      <c r="P192">
        <f t="shared" si="64"/>
        <v>1.9295710599999989</v>
      </c>
      <c r="Q192">
        <f t="shared" si="65"/>
        <v>2.1950882519999988</v>
      </c>
      <c r="R192">
        <f t="shared" si="66"/>
        <v>1.8699839539999994</v>
      </c>
      <c r="S192">
        <f t="shared" si="67"/>
        <v>1.941188251999999</v>
      </c>
      <c r="T192">
        <f t="shared" si="68"/>
        <v>1.969983953999999</v>
      </c>
      <c r="U192">
        <f t="shared" si="69"/>
        <v>2.185501146</v>
      </c>
      <c r="V192">
        <f t="shared" si="70"/>
        <v>2.5377226359999998</v>
      </c>
      <c r="W192">
        <f t="shared" si="71"/>
        <v>2.356805443999999</v>
      </c>
      <c r="X192">
        <f t="shared" si="72"/>
        <v>2.6952140399999998</v>
      </c>
      <c r="Y192">
        <f t="shared" si="73"/>
        <v>2.2699839539999997</v>
      </c>
      <c r="Z192">
        <f t="shared" si="74"/>
        <v>2.8240097419999994</v>
      </c>
    </row>
    <row r="193" spans="1:26" x14ac:dyDescent="0.3">
      <c r="A193">
        <v>2452.5767599999999</v>
      </c>
      <c r="B193">
        <f t="shared" si="50"/>
        <v>7.1106502119999995</v>
      </c>
      <c r="C193">
        <f t="shared" si="51"/>
        <v>6.1387925360000004</v>
      </c>
      <c r="D193">
        <f t="shared" si="52"/>
        <v>5.3658157760000016</v>
      </c>
      <c r="E193">
        <f t="shared" si="53"/>
        <v>5.0507850719999992</v>
      </c>
      <c r="F193">
        <f t="shared" si="54"/>
        <v>4.980146480000001</v>
      </c>
      <c r="G193">
        <f t="shared" si="55"/>
        <v>4.2435581000000004</v>
      </c>
      <c r="H193">
        <f t="shared" si="56"/>
        <v>3.8507850719999999</v>
      </c>
      <c r="I193">
        <f t="shared" si="57"/>
        <v>4.2680771839999991</v>
      </c>
      <c r="J193">
        <f t="shared" si="58"/>
        <v>2.6072390160000012</v>
      </c>
      <c r="K193">
        <f t="shared" si="59"/>
        <v>3.1935580999999997</v>
      </c>
      <c r="L193">
        <f t="shared" si="60"/>
        <v>2.6275850719999996</v>
      </c>
      <c r="M193">
        <f t="shared" si="61"/>
        <v>2.162754367999999</v>
      </c>
      <c r="N193">
        <f t="shared" si="62"/>
        <v>2.0404966920000014</v>
      </c>
      <c r="O193">
        <f t="shared" si="63"/>
        <v>1.884912044</v>
      </c>
      <c r="P193">
        <f t="shared" si="64"/>
        <v>1.9069697199999993</v>
      </c>
      <c r="Q193">
        <f t="shared" si="65"/>
        <v>2.175500424</v>
      </c>
      <c r="R193">
        <f t="shared" si="66"/>
        <v>1.8496427479999999</v>
      </c>
      <c r="S193">
        <f t="shared" si="67"/>
        <v>1.9216004240000002</v>
      </c>
      <c r="T193">
        <f t="shared" si="68"/>
        <v>1.9496427479999996</v>
      </c>
      <c r="U193">
        <f t="shared" si="69"/>
        <v>2.1681734520000004</v>
      </c>
      <c r="V193">
        <f t="shared" si="70"/>
        <v>2.5241618319999999</v>
      </c>
      <c r="W193">
        <f t="shared" si="71"/>
        <v>2.3402311280000001</v>
      </c>
      <c r="X193">
        <f t="shared" si="72"/>
        <v>2.6801464800000003</v>
      </c>
      <c r="Y193">
        <f t="shared" si="73"/>
        <v>2.2496427480000003</v>
      </c>
      <c r="Z193">
        <f t="shared" si="74"/>
        <v>2.8081888040000003</v>
      </c>
    </row>
    <row r="194" spans="1:26" x14ac:dyDescent="0.3">
      <c r="A194">
        <v>2460.11166</v>
      </c>
      <c r="B194">
        <f t="shared" si="50"/>
        <v>7.1008548419999995</v>
      </c>
      <c r="C194">
        <f t="shared" si="51"/>
        <v>6.1282436760000003</v>
      </c>
      <c r="D194">
        <f t="shared" si="52"/>
        <v>5.347732016000001</v>
      </c>
      <c r="E194">
        <f t="shared" si="53"/>
        <v>5.0296873519999989</v>
      </c>
      <c r="F194">
        <f t="shared" si="54"/>
        <v>4.965076680000001</v>
      </c>
      <c r="G194">
        <f t="shared" si="55"/>
        <v>4.2247208499999997</v>
      </c>
      <c r="H194">
        <f t="shared" si="56"/>
        <v>3.8296873519999997</v>
      </c>
      <c r="I194">
        <f t="shared" si="57"/>
        <v>4.2560213439999997</v>
      </c>
      <c r="J194">
        <f t="shared" si="58"/>
        <v>2.5816203560000002</v>
      </c>
      <c r="K194">
        <f t="shared" si="59"/>
        <v>3.174720849999999</v>
      </c>
      <c r="L194">
        <f t="shared" si="60"/>
        <v>2.6064873519999994</v>
      </c>
      <c r="M194">
        <f t="shared" si="61"/>
        <v>2.1386426879999991</v>
      </c>
      <c r="N194">
        <f t="shared" si="62"/>
        <v>2.0156315219999996</v>
      </c>
      <c r="O194">
        <f t="shared" si="63"/>
        <v>1.8615538540000003</v>
      </c>
      <c r="P194">
        <f t="shared" si="64"/>
        <v>1.8843650199999988</v>
      </c>
      <c r="Q194">
        <f t="shared" si="65"/>
        <v>2.1559096839999992</v>
      </c>
      <c r="R194">
        <f t="shared" si="66"/>
        <v>1.8292985179999999</v>
      </c>
      <c r="S194">
        <f t="shared" si="67"/>
        <v>1.9020096839999994</v>
      </c>
      <c r="T194">
        <f t="shared" si="68"/>
        <v>1.9292985179999995</v>
      </c>
      <c r="U194">
        <f t="shared" si="69"/>
        <v>2.150843182</v>
      </c>
      <c r="V194">
        <f t="shared" si="70"/>
        <v>2.5105990120000001</v>
      </c>
      <c r="W194">
        <f t="shared" si="71"/>
        <v>2.3236543479999998</v>
      </c>
      <c r="X194">
        <f t="shared" si="72"/>
        <v>2.6650766800000003</v>
      </c>
      <c r="Y194">
        <f t="shared" si="73"/>
        <v>2.2292985180000002</v>
      </c>
      <c r="Z194">
        <f t="shared" si="74"/>
        <v>2.7923655140000001</v>
      </c>
    </row>
    <row r="195" spans="1:26" x14ac:dyDescent="0.3">
      <c r="A195">
        <v>2467.64768</v>
      </c>
      <c r="B195">
        <f t="shared" ref="B195:B258" si="75">-0.0013*A195+10.299</f>
        <v>7.0910580159999999</v>
      </c>
      <c r="C195">
        <f t="shared" ref="C195:C258" si="76">-0.0014*A195+9.5724</f>
        <v>6.1176932480000001</v>
      </c>
      <c r="D195">
        <f t="shared" ref="D195:D258" si="77">-0.0024*A195+11.252</f>
        <v>5.329645568000001</v>
      </c>
      <c r="E195">
        <f t="shared" ref="E195:E258" si="78">-0.0028*A195+11.918</f>
        <v>5.0085864959999995</v>
      </c>
      <c r="F195">
        <f t="shared" ref="F195:F258" si="79">-0.002*A195+9.8853</f>
        <v>4.9500046400000004</v>
      </c>
      <c r="G195">
        <f t="shared" ref="G195:G258" si="80">-0.0025*A195+10.375</f>
        <v>4.2058808000000001</v>
      </c>
      <c r="H195">
        <f t="shared" ref="H195:H258" si="81">-0.0028*A195+10.718</f>
        <v>3.8085864960000002</v>
      </c>
      <c r="I195">
        <f t="shared" ref="I195:I258" si="82">-0.0016*A195+8.1922</f>
        <v>4.2439637119999993</v>
      </c>
      <c r="J195">
        <f t="shared" ref="J195:J258" si="83">-0.0034*A195+10.946</f>
        <v>2.5559978880000003</v>
      </c>
      <c r="K195">
        <f t="shared" ref="K195:K258" si="84">-0.0025*A195+9.325</f>
        <v>3.1558807999999994</v>
      </c>
      <c r="L195">
        <f t="shared" ref="L195:L258" si="85">-0.0028*A195+9.4948</f>
        <v>2.5853864959999999</v>
      </c>
      <c r="M195">
        <f t="shared" ref="M195:M258" si="86">-0.0032*A195+10.011</f>
        <v>2.1145274239999985</v>
      </c>
      <c r="N195">
        <f t="shared" ref="N195:N258" si="87">-0.0033*A195+10.134</f>
        <v>1.9907626560000011</v>
      </c>
      <c r="O195">
        <f t="shared" ref="O195:O258" si="88">-0.0031*A195+9.4879</f>
        <v>1.8381921920000002</v>
      </c>
      <c r="P195">
        <f t="shared" ref="P195:P258" si="89">-0.003*A195+9.2647</f>
        <v>1.8617569599999992</v>
      </c>
      <c r="Q195">
        <f t="shared" ref="Q195:Q258" si="90">-0.0026*A195+8.5522</f>
        <v>2.136316031999999</v>
      </c>
      <c r="R195">
        <f t="shared" ref="R195:R258" si="91">-0.0027*A195+8.4716</f>
        <v>1.8089512640000001</v>
      </c>
      <c r="S195">
        <f t="shared" ref="S195:S258" si="92">-0.0026*A195+8.2983</f>
        <v>1.8824160319999992</v>
      </c>
      <c r="T195">
        <f t="shared" ref="T195:T258" si="93">-0.0027*A195+8.5716</f>
        <v>1.9089512639999997</v>
      </c>
      <c r="U195">
        <f t="shared" ref="U195:U258" si="94">-0.0023*A195+7.8091</f>
        <v>2.1335103359999996</v>
      </c>
      <c r="V195">
        <f t="shared" ref="V195:V258" si="95">-0.0018*A195+6.9388</f>
        <v>2.4970341759999997</v>
      </c>
      <c r="W195">
        <f t="shared" ref="W195:W258" si="96">-0.0022*A195+7.7359</f>
        <v>2.3070751039999999</v>
      </c>
      <c r="X195">
        <f t="shared" ref="X195:X258" si="97">-0.002*A195+7.5853</f>
        <v>2.6500046399999997</v>
      </c>
      <c r="Y195">
        <f t="shared" ref="Y195:Y258" si="98">-0.0027*A195+8.8716</f>
        <v>2.2089512640000004</v>
      </c>
      <c r="Z195">
        <f t="shared" ref="Z195:Z258" si="99">-0.0021*A195+7.9586</f>
        <v>2.7765398719999999</v>
      </c>
    </row>
    <row r="196" spans="1:26" x14ac:dyDescent="0.3">
      <c r="A196">
        <v>2475.1848199999999</v>
      </c>
      <c r="B196">
        <f t="shared" si="75"/>
        <v>7.0812597339999996</v>
      </c>
      <c r="C196">
        <f t="shared" si="76"/>
        <v>6.1071412519999999</v>
      </c>
      <c r="D196">
        <f t="shared" si="77"/>
        <v>5.3115564320000015</v>
      </c>
      <c r="E196">
        <f t="shared" si="78"/>
        <v>4.9874825039999999</v>
      </c>
      <c r="F196">
        <f t="shared" si="79"/>
        <v>4.934930360000001</v>
      </c>
      <c r="G196">
        <f t="shared" si="80"/>
        <v>4.1870379499999997</v>
      </c>
      <c r="H196">
        <f t="shared" si="81"/>
        <v>3.7874825040000006</v>
      </c>
      <c r="I196">
        <f t="shared" si="82"/>
        <v>4.2319042879999991</v>
      </c>
      <c r="J196">
        <f t="shared" si="83"/>
        <v>2.5303716119999997</v>
      </c>
      <c r="K196">
        <f t="shared" si="84"/>
        <v>3.137037949999999</v>
      </c>
      <c r="L196">
        <f t="shared" si="85"/>
        <v>2.5642825040000004</v>
      </c>
      <c r="M196">
        <f t="shared" si="86"/>
        <v>2.0904085759999989</v>
      </c>
      <c r="N196">
        <f t="shared" si="87"/>
        <v>1.9658900940000006</v>
      </c>
      <c r="O196">
        <f t="shared" si="88"/>
        <v>1.8148270580000005</v>
      </c>
      <c r="P196">
        <f t="shared" si="89"/>
        <v>1.8391455399999996</v>
      </c>
      <c r="Q196">
        <f t="shared" si="90"/>
        <v>2.1167194679999994</v>
      </c>
      <c r="R196">
        <f t="shared" si="91"/>
        <v>1.7886009860000005</v>
      </c>
      <c r="S196">
        <f t="shared" si="92"/>
        <v>1.8628194679999996</v>
      </c>
      <c r="T196">
        <f t="shared" si="93"/>
        <v>1.8886009860000001</v>
      </c>
      <c r="U196">
        <f t="shared" si="94"/>
        <v>2.1161749140000001</v>
      </c>
      <c r="V196">
        <f t="shared" si="95"/>
        <v>2.4834673240000003</v>
      </c>
      <c r="W196">
        <f t="shared" si="96"/>
        <v>2.2904933959999996</v>
      </c>
      <c r="X196">
        <f t="shared" si="97"/>
        <v>2.6349303600000002</v>
      </c>
      <c r="Y196">
        <f t="shared" si="98"/>
        <v>2.1886009860000009</v>
      </c>
      <c r="Z196">
        <f t="shared" si="99"/>
        <v>2.7607118780000004</v>
      </c>
    </row>
    <row r="197" spans="1:26" x14ac:dyDescent="0.3">
      <c r="A197">
        <v>2482.7230800000002</v>
      </c>
      <c r="B197">
        <f t="shared" si="75"/>
        <v>7.0714599959999997</v>
      </c>
      <c r="C197">
        <f t="shared" si="76"/>
        <v>6.0965876879999996</v>
      </c>
      <c r="D197">
        <f t="shared" si="77"/>
        <v>5.2934646080000007</v>
      </c>
      <c r="E197">
        <f t="shared" si="78"/>
        <v>4.9663753759999985</v>
      </c>
      <c r="F197">
        <f t="shared" si="79"/>
        <v>4.91985384</v>
      </c>
      <c r="G197">
        <f t="shared" si="80"/>
        <v>4.1681922999999994</v>
      </c>
      <c r="H197">
        <f t="shared" si="81"/>
        <v>3.7663753759999992</v>
      </c>
      <c r="I197">
        <f t="shared" si="82"/>
        <v>4.2198430719999998</v>
      </c>
      <c r="J197">
        <f t="shared" si="83"/>
        <v>2.5047415280000003</v>
      </c>
      <c r="K197">
        <f t="shared" si="84"/>
        <v>3.1181922999999987</v>
      </c>
      <c r="L197">
        <f t="shared" si="85"/>
        <v>2.5431753759999989</v>
      </c>
      <c r="M197">
        <f t="shared" si="86"/>
        <v>2.0662861439999984</v>
      </c>
      <c r="N197">
        <f t="shared" si="87"/>
        <v>1.9410138359999998</v>
      </c>
      <c r="O197">
        <f t="shared" si="88"/>
        <v>1.7914584519999996</v>
      </c>
      <c r="P197">
        <f t="shared" si="89"/>
        <v>1.8165307599999991</v>
      </c>
      <c r="Q197">
        <f t="shared" si="90"/>
        <v>2.0971199919999988</v>
      </c>
      <c r="R197">
        <f t="shared" si="91"/>
        <v>1.7682476839999994</v>
      </c>
      <c r="S197">
        <f t="shared" si="92"/>
        <v>1.843219991999999</v>
      </c>
      <c r="T197">
        <f t="shared" si="93"/>
        <v>1.8682476839999991</v>
      </c>
      <c r="U197">
        <f t="shared" si="94"/>
        <v>2.0988369159999998</v>
      </c>
      <c r="V197">
        <f t="shared" si="95"/>
        <v>2.4698984559999992</v>
      </c>
      <c r="W197">
        <f t="shared" si="96"/>
        <v>2.2739092239999996</v>
      </c>
      <c r="X197">
        <f t="shared" si="97"/>
        <v>2.6198538399999993</v>
      </c>
      <c r="Y197">
        <f t="shared" si="98"/>
        <v>2.1682476839999998</v>
      </c>
      <c r="Z197">
        <f t="shared" si="99"/>
        <v>2.744881532</v>
      </c>
    </row>
    <row r="198" spans="1:26" x14ac:dyDescent="0.3">
      <c r="A198">
        <v>2490.2624599999999</v>
      </c>
      <c r="B198">
        <f t="shared" si="75"/>
        <v>7.0616588020000002</v>
      </c>
      <c r="C198">
        <f t="shared" si="76"/>
        <v>6.0860325560000001</v>
      </c>
      <c r="D198">
        <f t="shared" si="77"/>
        <v>5.2753700960000014</v>
      </c>
      <c r="E198">
        <f t="shared" si="78"/>
        <v>4.9452651119999995</v>
      </c>
      <c r="F198">
        <f t="shared" si="79"/>
        <v>4.9047750800000012</v>
      </c>
      <c r="G198">
        <f t="shared" si="80"/>
        <v>4.1493438500000002</v>
      </c>
      <c r="H198">
        <f t="shared" si="81"/>
        <v>3.7452651120000002</v>
      </c>
      <c r="I198">
        <f t="shared" si="82"/>
        <v>4.2077800639999996</v>
      </c>
      <c r="J198">
        <f t="shared" si="83"/>
        <v>2.4791076360000002</v>
      </c>
      <c r="K198">
        <f t="shared" si="84"/>
        <v>3.0993438499999995</v>
      </c>
      <c r="L198">
        <f t="shared" si="85"/>
        <v>2.5220651119999999</v>
      </c>
      <c r="M198">
        <f t="shared" si="86"/>
        <v>2.042160127999999</v>
      </c>
      <c r="N198">
        <f t="shared" si="87"/>
        <v>1.9161338820000005</v>
      </c>
      <c r="O198">
        <f t="shared" si="88"/>
        <v>1.7680863740000001</v>
      </c>
      <c r="P198">
        <f t="shared" si="89"/>
        <v>1.7939126199999995</v>
      </c>
      <c r="Q198">
        <f t="shared" si="90"/>
        <v>2.0775176039999996</v>
      </c>
      <c r="R198">
        <f t="shared" si="91"/>
        <v>1.7478913580000004</v>
      </c>
      <c r="S198">
        <f t="shared" si="92"/>
        <v>1.8236176039999998</v>
      </c>
      <c r="T198">
        <f t="shared" si="93"/>
        <v>1.847891358</v>
      </c>
      <c r="U198">
        <f t="shared" si="94"/>
        <v>2.0814963420000003</v>
      </c>
      <c r="V198">
        <f t="shared" si="95"/>
        <v>2.4563275720000002</v>
      </c>
      <c r="W198">
        <f t="shared" si="96"/>
        <v>2.2573225880000001</v>
      </c>
      <c r="X198">
        <f t="shared" si="97"/>
        <v>2.6047750800000005</v>
      </c>
      <c r="Y198">
        <f t="shared" si="98"/>
        <v>2.1478913580000007</v>
      </c>
      <c r="Z198">
        <f t="shared" si="99"/>
        <v>2.7290488340000003</v>
      </c>
    </row>
    <row r="199" spans="1:26" x14ac:dyDescent="0.3">
      <c r="A199">
        <v>2497.80296</v>
      </c>
      <c r="B199">
        <f t="shared" si="75"/>
        <v>7.0518561519999992</v>
      </c>
      <c r="C199">
        <f t="shared" si="76"/>
        <v>6.0754758560000006</v>
      </c>
      <c r="D199">
        <f t="shared" si="77"/>
        <v>5.2572728960000008</v>
      </c>
      <c r="E199">
        <f t="shared" si="78"/>
        <v>4.9241517119999996</v>
      </c>
      <c r="F199">
        <f t="shared" si="79"/>
        <v>4.8896940800000008</v>
      </c>
      <c r="G199">
        <f t="shared" si="80"/>
        <v>4.1304926000000002</v>
      </c>
      <c r="H199">
        <f t="shared" si="81"/>
        <v>3.7241517120000003</v>
      </c>
      <c r="I199">
        <f t="shared" si="82"/>
        <v>4.1957152639999995</v>
      </c>
      <c r="J199">
        <f t="shared" si="83"/>
        <v>2.4534699359999994</v>
      </c>
      <c r="K199">
        <f t="shared" si="84"/>
        <v>3.0804925999999995</v>
      </c>
      <c r="L199">
        <f t="shared" si="85"/>
        <v>2.500951712</v>
      </c>
      <c r="M199">
        <f t="shared" si="86"/>
        <v>2.0180305279999988</v>
      </c>
      <c r="N199">
        <f t="shared" si="87"/>
        <v>1.8912502320000009</v>
      </c>
      <c r="O199">
        <f t="shared" si="88"/>
        <v>1.7447108240000002</v>
      </c>
      <c r="P199">
        <f t="shared" si="89"/>
        <v>1.771291119999999</v>
      </c>
      <c r="Q199">
        <f t="shared" si="90"/>
        <v>2.0579123039999994</v>
      </c>
      <c r="R199">
        <f t="shared" si="91"/>
        <v>1.7275320079999998</v>
      </c>
      <c r="S199">
        <f t="shared" si="92"/>
        <v>1.8040123039999996</v>
      </c>
      <c r="T199">
        <f t="shared" si="93"/>
        <v>1.8275320079999995</v>
      </c>
      <c r="U199">
        <f t="shared" si="94"/>
        <v>2.064153192</v>
      </c>
      <c r="V199">
        <f t="shared" si="95"/>
        <v>2.4427546719999995</v>
      </c>
      <c r="W199">
        <f t="shared" si="96"/>
        <v>2.2407334880000001</v>
      </c>
      <c r="X199">
        <f t="shared" si="97"/>
        <v>2.5896940800000001</v>
      </c>
      <c r="Y199">
        <f t="shared" si="98"/>
        <v>2.1275320080000002</v>
      </c>
      <c r="Z199">
        <f t="shared" si="99"/>
        <v>2.7132137839999997</v>
      </c>
    </row>
    <row r="200" spans="1:26" x14ac:dyDescent="0.3">
      <c r="A200">
        <v>2505.3445900000002</v>
      </c>
      <c r="B200">
        <f t="shared" si="75"/>
        <v>7.0420520329999992</v>
      </c>
      <c r="C200">
        <f t="shared" si="76"/>
        <v>6.0649175739999999</v>
      </c>
      <c r="D200">
        <f t="shared" si="77"/>
        <v>5.2391729840000005</v>
      </c>
      <c r="E200">
        <f t="shared" si="78"/>
        <v>4.903035147999999</v>
      </c>
      <c r="F200">
        <f t="shared" si="79"/>
        <v>4.87461082</v>
      </c>
      <c r="G200">
        <f t="shared" si="80"/>
        <v>4.1116385249999992</v>
      </c>
      <c r="H200">
        <f t="shared" si="81"/>
        <v>3.7030351479999997</v>
      </c>
      <c r="I200">
        <f t="shared" si="82"/>
        <v>4.183648655999999</v>
      </c>
      <c r="J200">
        <f t="shared" si="83"/>
        <v>2.4278283940000005</v>
      </c>
      <c r="K200">
        <f t="shared" si="84"/>
        <v>3.0616385249999984</v>
      </c>
      <c r="L200">
        <f t="shared" si="85"/>
        <v>2.4798351479999994</v>
      </c>
      <c r="M200">
        <f t="shared" si="86"/>
        <v>1.9938973119999979</v>
      </c>
      <c r="N200">
        <f t="shared" si="87"/>
        <v>1.866362853</v>
      </c>
      <c r="O200">
        <f t="shared" si="88"/>
        <v>1.721331771</v>
      </c>
      <c r="P200">
        <f t="shared" si="89"/>
        <v>1.7486662299999987</v>
      </c>
      <c r="Q200">
        <f t="shared" si="90"/>
        <v>2.0383040659999994</v>
      </c>
      <c r="R200">
        <f t="shared" si="91"/>
        <v>1.707169607</v>
      </c>
      <c r="S200">
        <f t="shared" si="92"/>
        <v>1.7844040659999996</v>
      </c>
      <c r="T200">
        <f t="shared" si="93"/>
        <v>1.8071696069999996</v>
      </c>
      <c r="U200">
        <f t="shared" si="94"/>
        <v>2.0468074429999996</v>
      </c>
      <c r="V200">
        <f t="shared" si="95"/>
        <v>2.4291797379999993</v>
      </c>
      <c r="W200">
        <f t="shared" si="96"/>
        <v>2.2241419019999995</v>
      </c>
      <c r="X200">
        <f t="shared" si="97"/>
        <v>2.5746108199999993</v>
      </c>
      <c r="Y200">
        <f t="shared" si="98"/>
        <v>2.1071696070000003</v>
      </c>
      <c r="Z200">
        <f t="shared" si="99"/>
        <v>2.6973763609999999</v>
      </c>
    </row>
    <row r="201" spans="1:26" x14ac:dyDescent="0.3">
      <c r="A201">
        <v>2512.88733</v>
      </c>
      <c r="B201">
        <f t="shared" si="75"/>
        <v>7.0322464709999997</v>
      </c>
      <c r="C201">
        <f t="shared" si="76"/>
        <v>6.0543577380000002</v>
      </c>
      <c r="D201">
        <f t="shared" si="77"/>
        <v>5.221070408000001</v>
      </c>
      <c r="E201">
        <f t="shared" si="78"/>
        <v>4.8819154759999996</v>
      </c>
      <c r="F201">
        <f t="shared" si="79"/>
        <v>4.8595253400000011</v>
      </c>
      <c r="G201">
        <f t="shared" si="80"/>
        <v>4.0927816749999995</v>
      </c>
      <c r="H201">
        <f t="shared" si="81"/>
        <v>3.6819154760000004</v>
      </c>
      <c r="I201">
        <f t="shared" si="82"/>
        <v>4.1715802719999999</v>
      </c>
      <c r="J201">
        <f t="shared" si="83"/>
        <v>2.4021830780000002</v>
      </c>
      <c r="K201">
        <f t="shared" si="84"/>
        <v>3.0427816749999987</v>
      </c>
      <c r="L201">
        <f t="shared" si="85"/>
        <v>2.4587154760000001</v>
      </c>
      <c r="M201">
        <f t="shared" si="86"/>
        <v>1.9697605439999997</v>
      </c>
      <c r="N201">
        <f t="shared" si="87"/>
        <v>1.8414718109999999</v>
      </c>
      <c r="O201">
        <f t="shared" si="88"/>
        <v>1.6979492770000002</v>
      </c>
      <c r="P201">
        <f t="shared" si="89"/>
        <v>1.726038009999999</v>
      </c>
      <c r="Q201">
        <f t="shared" si="90"/>
        <v>2.0186929419999995</v>
      </c>
      <c r="R201">
        <f t="shared" si="91"/>
        <v>1.6868042089999999</v>
      </c>
      <c r="S201">
        <f t="shared" si="92"/>
        <v>1.7647929419999997</v>
      </c>
      <c r="T201">
        <f t="shared" si="93"/>
        <v>1.7868042089999996</v>
      </c>
      <c r="U201">
        <f t="shared" si="94"/>
        <v>2.0294591410000002</v>
      </c>
      <c r="V201">
        <f t="shared" si="95"/>
        <v>2.4156028059999999</v>
      </c>
      <c r="W201">
        <f t="shared" si="96"/>
        <v>2.2075478739999994</v>
      </c>
      <c r="X201">
        <f t="shared" si="97"/>
        <v>2.5595253400000004</v>
      </c>
      <c r="Y201">
        <f t="shared" si="98"/>
        <v>2.0868042090000003</v>
      </c>
      <c r="Z201">
        <f t="shared" si="99"/>
        <v>2.681536607</v>
      </c>
    </row>
    <row r="202" spans="1:26" x14ac:dyDescent="0.3">
      <c r="A202">
        <v>2520.4311899999998</v>
      </c>
      <c r="B202">
        <f t="shared" si="75"/>
        <v>7.0224394530000005</v>
      </c>
      <c r="C202">
        <f t="shared" si="76"/>
        <v>6.0437963340000005</v>
      </c>
      <c r="D202">
        <f t="shared" si="77"/>
        <v>5.202965144000002</v>
      </c>
      <c r="E202">
        <f t="shared" si="78"/>
        <v>4.8607926680000002</v>
      </c>
      <c r="F202">
        <f t="shared" si="79"/>
        <v>4.8444376200000008</v>
      </c>
      <c r="G202">
        <f t="shared" si="80"/>
        <v>4.0739220250000008</v>
      </c>
      <c r="H202">
        <f t="shared" si="81"/>
        <v>3.6607926680000009</v>
      </c>
      <c r="I202">
        <f t="shared" si="82"/>
        <v>4.159510096</v>
      </c>
      <c r="J202">
        <f t="shared" si="83"/>
        <v>2.376533954000001</v>
      </c>
      <c r="K202">
        <f t="shared" si="84"/>
        <v>3.0239220250000001</v>
      </c>
      <c r="L202">
        <f t="shared" si="85"/>
        <v>2.4375926680000006</v>
      </c>
      <c r="M202">
        <f t="shared" si="86"/>
        <v>1.9456201919999998</v>
      </c>
      <c r="N202">
        <f t="shared" si="87"/>
        <v>1.8165770730000013</v>
      </c>
      <c r="O202">
        <f t="shared" si="88"/>
        <v>1.6745633110000009</v>
      </c>
      <c r="P202">
        <f t="shared" si="89"/>
        <v>1.7034064300000002</v>
      </c>
      <c r="Q202">
        <f t="shared" si="90"/>
        <v>1.9990789060000003</v>
      </c>
      <c r="R202">
        <f t="shared" si="91"/>
        <v>1.6664357870000011</v>
      </c>
      <c r="S202">
        <f t="shared" si="92"/>
        <v>1.7451789060000005</v>
      </c>
      <c r="T202">
        <f t="shared" si="93"/>
        <v>1.7664357870000007</v>
      </c>
      <c r="U202">
        <f t="shared" si="94"/>
        <v>2.0121082630000009</v>
      </c>
      <c r="V202">
        <f t="shared" si="95"/>
        <v>2.4020238579999997</v>
      </c>
      <c r="W202">
        <f t="shared" si="96"/>
        <v>2.1909513819999997</v>
      </c>
      <c r="X202">
        <f t="shared" si="97"/>
        <v>2.5444376200000001</v>
      </c>
      <c r="Y202">
        <f t="shared" si="98"/>
        <v>2.0664357870000014</v>
      </c>
      <c r="Z202">
        <f t="shared" si="99"/>
        <v>2.6656945010000008</v>
      </c>
    </row>
    <row r="203" spans="1:26" x14ac:dyDescent="0.3">
      <c r="A203">
        <v>2527.9761800000001</v>
      </c>
      <c r="B203">
        <f t="shared" si="75"/>
        <v>7.0126309659999997</v>
      </c>
      <c r="C203">
        <f t="shared" si="76"/>
        <v>6.0332333479999996</v>
      </c>
      <c r="D203">
        <f t="shared" si="77"/>
        <v>5.1848571680000006</v>
      </c>
      <c r="E203">
        <f t="shared" si="78"/>
        <v>4.8396666959999992</v>
      </c>
      <c r="F203">
        <f t="shared" si="79"/>
        <v>4.8293476400000008</v>
      </c>
      <c r="G203">
        <f t="shared" si="80"/>
        <v>4.0550595499999993</v>
      </c>
      <c r="H203">
        <f t="shared" si="81"/>
        <v>3.6396666959999999</v>
      </c>
      <c r="I203">
        <f t="shared" si="82"/>
        <v>4.1474381119999997</v>
      </c>
      <c r="J203">
        <f t="shared" si="83"/>
        <v>2.3508809880000001</v>
      </c>
      <c r="K203">
        <f t="shared" si="84"/>
        <v>3.0050595499999986</v>
      </c>
      <c r="L203">
        <f t="shared" si="85"/>
        <v>2.4164666959999996</v>
      </c>
      <c r="M203">
        <f t="shared" si="86"/>
        <v>1.9214762239999992</v>
      </c>
      <c r="N203">
        <f t="shared" si="87"/>
        <v>1.7916786059999996</v>
      </c>
      <c r="O203">
        <f t="shared" si="88"/>
        <v>1.6511738419999995</v>
      </c>
      <c r="P203">
        <f t="shared" si="89"/>
        <v>1.680771459999999</v>
      </c>
      <c r="Q203">
        <f t="shared" si="90"/>
        <v>1.9794619319999995</v>
      </c>
      <c r="R203">
        <f t="shared" si="91"/>
        <v>1.6460643140000002</v>
      </c>
      <c r="S203">
        <f t="shared" si="92"/>
        <v>1.7255619319999997</v>
      </c>
      <c r="T203">
        <f t="shared" si="93"/>
        <v>1.7460643139999998</v>
      </c>
      <c r="U203">
        <f t="shared" si="94"/>
        <v>1.9947547859999997</v>
      </c>
      <c r="V203">
        <f t="shared" si="95"/>
        <v>2.3884428759999992</v>
      </c>
      <c r="W203">
        <f t="shared" si="96"/>
        <v>2.1743524039999995</v>
      </c>
      <c r="X203">
        <f t="shared" si="97"/>
        <v>2.5293476400000001</v>
      </c>
      <c r="Y203">
        <f t="shared" si="98"/>
        <v>2.0460643140000006</v>
      </c>
      <c r="Z203">
        <f t="shared" si="99"/>
        <v>2.6498500219999999</v>
      </c>
    </row>
    <row r="204" spans="1:26" x14ac:dyDescent="0.3">
      <c r="A204">
        <v>2535.5222800000001</v>
      </c>
      <c r="B204">
        <f t="shared" si="75"/>
        <v>7.0028210359999994</v>
      </c>
      <c r="C204">
        <f t="shared" si="76"/>
        <v>6.0226688079999997</v>
      </c>
      <c r="D204">
        <f t="shared" si="77"/>
        <v>5.1667465280000009</v>
      </c>
      <c r="E204">
        <f t="shared" si="78"/>
        <v>4.8185376159999986</v>
      </c>
      <c r="F204">
        <f t="shared" si="79"/>
        <v>4.8142554400000002</v>
      </c>
      <c r="G204">
        <f t="shared" si="80"/>
        <v>4.0361942999999991</v>
      </c>
      <c r="H204">
        <f t="shared" si="81"/>
        <v>3.6185376159999993</v>
      </c>
      <c r="I204">
        <f t="shared" si="82"/>
        <v>4.135364351999999</v>
      </c>
      <c r="J204">
        <f t="shared" si="83"/>
        <v>2.3252242479999996</v>
      </c>
      <c r="K204">
        <f t="shared" si="84"/>
        <v>2.9861942999999984</v>
      </c>
      <c r="L204">
        <f t="shared" si="85"/>
        <v>2.3953376159999991</v>
      </c>
      <c r="M204">
        <f t="shared" si="86"/>
        <v>1.8973287039999978</v>
      </c>
      <c r="N204">
        <f t="shared" si="87"/>
        <v>1.7667764760000004</v>
      </c>
      <c r="O204">
        <f t="shared" si="88"/>
        <v>1.6277809319999994</v>
      </c>
      <c r="P204">
        <f t="shared" si="89"/>
        <v>1.6581331599999993</v>
      </c>
      <c r="Q204">
        <f t="shared" si="90"/>
        <v>1.9598420719999989</v>
      </c>
      <c r="R204">
        <f t="shared" si="91"/>
        <v>1.6256898440000001</v>
      </c>
      <c r="S204">
        <f t="shared" si="92"/>
        <v>1.7059420719999991</v>
      </c>
      <c r="T204">
        <f t="shared" si="93"/>
        <v>1.7256898439999997</v>
      </c>
      <c r="U204">
        <f t="shared" si="94"/>
        <v>1.9773987559999995</v>
      </c>
      <c r="V204">
        <f t="shared" si="95"/>
        <v>2.3748598959999994</v>
      </c>
      <c r="W204">
        <f t="shared" si="96"/>
        <v>2.1577509839999998</v>
      </c>
      <c r="X204">
        <f t="shared" si="97"/>
        <v>2.5142554399999995</v>
      </c>
      <c r="Y204">
        <f t="shared" si="98"/>
        <v>2.0256898440000004</v>
      </c>
      <c r="Z204">
        <f t="shared" si="99"/>
        <v>2.6340032119999996</v>
      </c>
    </row>
    <row r="205" spans="1:26" x14ac:dyDescent="0.3">
      <c r="A205">
        <v>2543.0695000000001</v>
      </c>
      <c r="B205">
        <f t="shared" si="75"/>
        <v>6.9930096499999994</v>
      </c>
      <c r="C205">
        <f t="shared" si="76"/>
        <v>6.0121026999999998</v>
      </c>
      <c r="D205">
        <f t="shared" si="77"/>
        <v>5.1486332000000008</v>
      </c>
      <c r="E205">
        <f t="shared" si="78"/>
        <v>4.7974053999999988</v>
      </c>
      <c r="F205">
        <f t="shared" si="79"/>
        <v>4.7991610000000007</v>
      </c>
      <c r="G205">
        <f t="shared" si="80"/>
        <v>4.01732625</v>
      </c>
      <c r="H205">
        <f t="shared" si="81"/>
        <v>3.5974053999999995</v>
      </c>
      <c r="I205">
        <f t="shared" si="82"/>
        <v>4.1232887999999992</v>
      </c>
      <c r="J205">
        <f t="shared" si="83"/>
        <v>2.2995637000000002</v>
      </c>
      <c r="K205">
        <f t="shared" si="84"/>
        <v>2.9673262499999993</v>
      </c>
      <c r="L205">
        <f t="shared" si="85"/>
        <v>2.3742053999999992</v>
      </c>
      <c r="M205">
        <f t="shared" si="86"/>
        <v>1.8731775999999982</v>
      </c>
      <c r="N205">
        <f t="shared" si="87"/>
        <v>1.741870650000001</v>
      </c>
      <c r="O205">
        <f t="shared" si="88"/>
        <v>1.6043845499999998</v>
      </c>
      <c r="P205">
        <f t="shared" si="89"/>
        <v>1.6354914999999988</v>
      </c>
      <c r="Q205">
        <f t="shared" si="90"/>
        <v>1.940219299999999</v>
      </c>
      <c r="R205">
        <f t="shared" si="91"/>
        <v>1.6053123500000002</v>
      </c>
      <c r="S205">
        <f t="shared" si="92"/>
        <v>1.6863192999999992</v>
      </c>
      <c r="T205">
        <f t="shared" si="93"/>
        <v>1.7053123499999998</v>
      </c>
      <c r="U205">
        <f t="shared" si="94"/>
        <v>1.9600401500000002</v>
      </c>
      <c r="V205">
        <f t="shared" si="95"/>
        <v>2.3612748999999997</v>
      </c>
      <c r="W205">
        <f t="shared" si="96"/>
        <v>2.1411470999999995</v>
      </c>
      <c r="X205">
        <f t="shared" si="97"/>
        <v>2.499161</v>
      </c>
      <c r="Y205">
        <f t="shared" si="98"/>
        <v>2.0053123500000005</v>
      </c>
      <c r="Z205">
        <f t="shared" si="99"/>
        <v>2.6181540500000002</v>
      </c>
    </row>
    <row r="206" spans="1:26" x14ac:dyDescent="0.3">
      <c r="A206">
        <v>2550.6178500000001</v>
      </c>
      <c r="B206">
        <f t="shared" si="75"/>
        <v>6.9831967949999996</v>
      </c>
      <c r="C206">
        <f t="shared" si="76"/>
        <v>6.0015350099999996</v>
      </c>
      <c r="D206">
        <f t="shared" si="77"/>
        <v>5.130517160000001</v>
      </c>
      <c r="E206">
        <f t="shared" si="78"/>
        <v>4.7762700199999992</v>
      </c>
      <c r="F206">
        <f t="shared" si="79"/>
        <v>4.7840643000000007</v>
      </c>
      <c r="G206">
        <f t="shared" si="80"/>
        <v>3.9984553749999998</v>
      </c>
      <c r="H206">
        <f t="shared" si="81"/>
        <v>3.5762700199999999</v>
      </c>
      <c r="I206">
        <f t="shared" si="82"/>
        <v>4.1112114399999991</v>
      </c>
      <c r="J206">
        <f t="shared" si="83"/>
        <v>2.2738993099999991</v>
      </c>
      <c r="K206">
        <f t="shared" si="84"/>
        <v>2.9484553749999991</v>
      </c>
      <c r="L206">
        <f t="shared" si="85"/>
        <v>2.3530700199999997</v>
      </c>
      <c r="M206">
        <f t="shared" si="86"/>
        <v>1.8490228799999979</v>
      </c>
      <c r="N206">
        <f t="shared" si="87"/>
        <v>1.7169610950000003</v>
      </c>
      <c r="O206">
        <f t="shared" si="88"/>
        <v>1.5809846649999999</v>
      </c>
      <c r="P206">
        <f t="shared" si="89"/>
        <v>1.6128464499999993</v>
      </c>
      <c r="Q206">
        <f t="shared" si="90"/>
        <v>1.9205935899999993</v>
      </c>
      <c r="R206">
        <f t="shared" si="91"/>
        <v>1.5849318050000001</v>
      </c>
      <c r="S206">
        <f t="shared" si="92"/>
        <v>1.6666935899999995</v>
      </c>
      <c r="T206">
        <f t="shared" si="93"/>
        <v>1.6849318049999997</v>
      </c>
      <c r="U206">
        <f t="shared" si="94"/>
        <v>1.9426789449999999</v>
      </c>
      <c r="V206">
        <f t="shared" si="95"/>
        <v>2.3476878699999997</v>
      </c>
      <c r="W206">
        <f t="shared" si="96"/>
        <v>2.1245407299999997</v>
      </c>
      <c r="X206">
        <f t="shared" si="97"/>
        <v>2.4840643</v>
      </c>
      <c r="Y206">
        <f t="shared" si="98"/>
        <v>1.9849318050000004</v>
      </c>
      <c r="Z206">
        <f t="shared" si="99"/>
        <v>2.6023025149999999</v>
      </c>
    </row>
    <row r="207" spans="1:26" x14ac:dyDescent="0.3">
      <c r="A207">
        <v>2558.1673099999998</v>
      </c>
      <c r="B207">
        <f t="shared" si="75"/>
        <v>6.9733824969999993</v>
      </c>
      <c r="C207">
        <f t="shared" si="76"/>
        <v>5.9909657660000004</v>
      </c>
      <c r="D207">
        <f t="shared" si="77"/>
        <v>5.112398456000002</v>
      </c>
      <c r="E207">
        <f t="shared" si="78"/>
        <v>4.755131532</v>
      </c>
      <c r="F207">
        <f t="shared" si="79"/>
        <v>4.7689653800000009</v>
      </c>
      <c r="G207">
        <f t="shared" si="80"/>
        <v>3.9795817250000001</v>
      </c>
      <c r="H207">
        <f t="shared" si="81"/>
        <v>3.5551315320000008</v>
      </c>
      <c r="I207">
        <f t="shared" si="82"/>
        <v>4.0991323039999994</v>
      </c>
      <c r="J207">
        <f t="shared" si="83"/>
        <v>2.2482311460000002</v>
      </c>
      <c r="K207">
        <f t="shared" si="84"/>
        <v>2.9295817249999994</v>
      </c>
      <c r="L207">
        <f t="shared" si="85"/>
        <v>2.3319315320000005</v>
      </c>
      <c r="M207">
        <f t="shared" si="86"/>
        <v>1.8248646079999986</v>
      </c>
      <c r="N207">
        <f t="shared" si="87"/>
        <v>1.6920478770000003</v>
      </c>
      <c r="O207">
        <f t="shared" si="88"/>
        <v>1.5575813390000004</v>
      </c>
      <c r="P207">
        <f t="shared" si="89"/>
        <v>1.5901980699999996</v>
      </c>
      <c r="Q207">
        <f t="shared" si="90"/>
        <v>1.9009649939999997</v>
      </c>
      <c r="R207">
        <f t="shared" si="91"/>
        <v>1.5645482630000007</v>
      </c>
      <c r="S207">
        <f t="shared" si="92"/>
        <v>1.6470649939999999</v>
      </c>
      <c r="T207">
        <f t="shared" si="93"/>
        <v>1.6645482630000004</v>
      </c>
      <c r="U207">
        <f t="shared" si="94"/>
        <v>1.9253151870000007</v>
      </c>
      <c r="V207">
        <f t="shared" si="95"/>
        <v>2.3340988420000004</v>
      </c>
      <c r="W207">
        <f t="shared" si="96"/>
        <v>2.1079319180000002</v>
      </c>
      <c r="X207">
        <f t="shared" si="97"/>
        <v>2.4689653800000002</v>
      </c>
      <c r="Y207">
        <f t="shared" si="98"/>
        <v>1.9645482630000011</v>
      </c>
      <c r="Z207">
        <f t="shared" si="99"/>
        <v>2.5864486490000003</v>
      </c>
    </row>
    <row r="208" spans="1:26" x14ac:dyDescent="0.3">
      <c r="A208">
        <v>2565.7179000000001</v>
      </c>
      <c r="B208">
        <f t="shared" si="75"/>
        <v>6.9635667300000001</v>
      </c>
      <c r="C208">
        <f t="shared" si="76"/>
        <v>5.98039494</v>
      </c>
      <c r="D208">
        <f t="shared" si="77"/>
        <v>5.0942770400000006</v>
      </c>
      <c r="E208">
        <f t="shared" si="78"/>
        <v>4.7339898799999993</v>
      </c>
      <c r="F208">
        <f t="shared" si="79"/>
        <v>4.7538642000000007</v>
      </c>
      <c r="G208">
        <f t="shared" si="80"/>
        <v>3.9607052499999993</v>
      </c>
      <c r="H208">
        <f t="shared" si="81"/>
        <v>3.53398988</v>
      </c>
      <c r="I208">
        <f t="shared" si="82"/>
        <v>4.0870513599999994</v>
      </c>
      <c r="J208">
        <f t="shared" si="83"/>
        <v>2.2225591399999995</v>
      </c>
      <c r="K208">
        <f t="shared" si="84"/>
        <v>2.9107052499999986</v>
      </c>
      <c r="L208">
        <f t="shared" si="85"/>
        <v>2.3107898799999997</v>
      </c>
      <c r="M208">
        <f t="shared" si="86"/>
        <v>1.8007027199999985</v>
      </c>
      <c r="N208">
        <f t="shared" si="87"/>
        <v>1.6671309300000008</v>
      </c>
      <c r="O208">
        <f t="shared" si="88"/>
        <v>1.5341745099999997</v>
      </c>
      <c r="P208">
        <f t="shared" si="89"/>
        <v>1.5675462999999992</v>
      </c>
      <c r="Q208">
        <f t="shared" si="90"/>
        <v>1.8813334599999996</v>
      </c>
      <c r="R208">
        <f t="shared" si="91"/>
        <v>1.5441616700000003</v>
      </c>
      <c r="S208">
        <f t="shared" si="92"/>
        <v>1.6274334599999998</v>
      </c>
      <c r="T208">
        <f t="shared" si="93"/>
        <v>1.6441616699999999</v>
      </c>
      <c r="U208">
        <f t="shared" si="94"/>
        <v>1.9079488299999996</v>
      </c>
      <c r="V208">
        <f t="shared" si="95"/>
        <v>2.3205077799999998</v>
      </c>
      <c r="W208">
        <f t="shared" si="96"/>
        <v>2.0913206199999994</v>
      </c>
      <c r="X208">
        <f t="shared" si="97"/>
        <v>2.4538641999999999</v>
      </c>
      <c r="Y208">
        <f t="shared" si="98"/>
        <v>1.9441616700000006</v>
      </c>
      <c r="Z208">
        <f t="shared" si="99"/>
        <v>2.5705924099999997</v>
      </c>
    </row>
    <row r="209" spans="1:26" x14ac:dyDescent="0.3">
      <c r="A209">
        <v>2573.2696099999998</v>
      </c>
      <c r="B209">
        <f t="shared" si="75"/>
        <v>6.9537495069999995</v>
      </c>
      <c r="C209">
        <f t="shared" si="76"/>
        <v>5.9698225460000005</v>
      </c>
      <c r="D209">
        <f t="shared" si="77"/>
        <v>5.0761529360000015</v>
      </c>
      <c r="E209">
        <f t="shared" si="78"/>
        <v>4.7128450920000002</v>
      </c>
      <c r="F209">
        <f t="shared" si="79"/>
        <v>4.7387607800000007</v>
      </c>
      <c r="G209">
        <f t="shared" si="80"/>
        <v>3.9418259750000004</v>
      </c>
      <c r="H209">
        <f t="shared" si="81"/>
        <v>3.5128450920000009</v>
      </c>
      <c r="I209">
        <f t="shared" si="82"/>
        <v>4.0749686239999994</v>
      </c>
      <c r="J209">
        <f t="shared" si="83"/>
        <v>2.196883326</v>
      </c>
      <c r="K209">
        <f t="shared" si="84"/>
        <v>2.8918259749999997</v>
      </c>
      <c r="L209">
        <f t="shared" si="85"/>
        <v>2.2896450920000007</v>
      </c>
      <c r="M209">
        <f t="shared" si="86"/>
        <v>1.7765372479999986</v>
      </c>
      <c r="N209">
        <f t="shared" si="87"/>
        <v>1.642210287000001</v>
      </c>
      <c r="O209">
        <f t="shared" si="88"/>
        <v>1.5107642090000004</v>
      </c>
      <c r="P209">
        <f t="shared" si="89"/>
        <v>1.5448911699999996</v>
      </c>
      <c r="Q209">
        <f t="shared" si="90"/>
        <v>1.861699014</v>
      </c>
      <c r="R209">
        <f t="shared" si="91"/>
        <v>1.523772053000001</v>
      </c>
      <c r="S209">
        <f t="shared" si="92"/>
        <v>1.6077990140000002</v>
      </c>
      <c r="T209">
        <f t="shared" si="93"/>
        <v>1.6237720530000006</v>
      </c>
      <c r="U209">
        <f t="shared" si="94"/>
        <v>1.8905798970000003</v>
      </c>
      <c r="V209">
        <f t="shared" si="95"/>
        <v>2.3069147020000003</v>
      </c>
      <c r="W209">
        <f t="shared" si="96"/>
        <v>2.0747068579999999</v>
      </c>
      <c r="X209">
        <f t="shared" si="97"/>
        <v>2.43876078</v>
      </c>
      <c r="Y209">
        <f t="shared" si="98"/>
        <v>1.9237720530000013</v>
      </c>
      <c r="Z209">
        <f t="shared" si="99"/>
        <v>2.554733819</v>
      </c>
    </row>
    <row r="210" spans="1:26" x14ac:dyDescent="0.3">
      <c r="A210">
        <v>2580.8224300000002</v>
      </c>
      <c r="B210">
        <f t="shared" si="75"/>
        <v>6.9439308409999994</v>
      </c>
      <c r="C210">
        <f t="shared" si="76"/>
        <v>5.9592485980000003</v>
      </c>
      <c r="D210">
        <f t="shared" si="77"/>
        <v>5.0580261680000005</v>
      </c>
      <c r="E210">
        <f t="shared" si="78"/>
        <v>4.6916971959999989</v>
      </c>
      <c r="F210">
        <f t="shared" si="79"/>
        <v>4.7236551400000009</v>
      </c>
      <c r="G210">
        <f t="shared" si="80"/>
        <v>3.9229439249999993</v>
      </c>
      <c r="H210">
        <f t="shared" si="81"/>
        <v>3.4916971959999996</v>
      </c>
      <c r="I210">
        <f t="shared" si="82"/>
        <v>4.062884111999999</v>
      </c>
      <c r="J210">
        <f t="shared" si="83"/>
        <v>2.1712037379999991</v>
      </c>
      <c r="K210">
        <f t="shared" si="84"/>
        <v>2.8729439249999986</v>
      </c>
      <c r="L210">
        <f t="shared" si="85"/>
        <v>2.2684971959999993</v>
      </c>
      <c r="M210">
        <f t="shared" si="86"/>
        <v>1.7523682239999978</v>
      </c>
      <c r="N210">
        <f t="shared" si="87"/>
        <v>1.6172859810000002</v>
      </c>
      <c r="O210">
        <f t="shared" si="88"/>
        <v>1.4873504669999988</v>
      </c>
      <c r="P210">
        <f t="shared" si="89"/>
        <v>1.522232709999999</v>
      </c>
      <c r="Q210">
        <f t="shared" si="90"/>
        <v>1.8420616819999989</v>
      </c>
      <c r="R210">
        <f t="shared" si="91"/>
        <v>1.5033794389999997</v>
      </c>
      <c r="S210">
        <f t="shared" si="92"/>
        <v>1.5881616819999991</v>
      </c>
      <c r="T210">
        <f t="shared" si="93"/>
        <v>1.6033794389999994</v>
      </c>
      <c r="U210">
        <f t="shared" si="94"/>
        <v>1.8732084109999994</v>
      </c>
      <c r="V210">
        <f t="shared" si="95"/>
        <v>2.2933196259999997</v>
      </c>
      <c r="W210">
        <f t="shared" si="96"/>
        <v>2.058090653999999</v>
      </c>
      <c r="X210">
        <f t="shared" si="97"/>
        <v>2.4236551400000002</v>
      </c>
      <c r="Y210">
        <f t="shared" si="98"/>
        <v>1.9033794390000001</v>
      </c>
      <c r="Z210">
        <f t="shared" si="99"/>
        <v>2.5388728970000001</v>
      </c>
    </row>
    <row r="211" spans="1:26" x14ac:dyDescent="0.3">
      <c r="A211">
        <v>2588.3763800000002</v>
      </c>
      <c r="B211">
        <f t="shared" si="75"/>
        <v>6.9341107059999993</v>
      </c>
      <c r="C211">
        <f t="shared" si="76"/>
        <v>5.9486730679999997</v>
      </c>
      <c r="D211">
        <f t="shared" si="77"/>
        <v>5.0398966880000007</v>
      </c>
      <c r="E211">
        <f t="shared" si="78"/>
        <v>4.6705461359999987</v>
      </c>
      <c r="F211">
        <f t="shared" si="79"/>
        <v>4.7085472400000006</v>
      </c>
      <c r="G211">
        <f t="shared" si="80"/>
        <v>3.9040590499999999</v>
      </c>
      <c r="H211">
        <f t="shared" si="81"/>
        <v>3.4705461359999994</v>
      </c>
      <c r="I211">
        <f t="shared" si="82"/>
        <v>4.0507977919999991</v>
      </c>
      <c r="J211">
        <f t="shared" si="83"/>
        <v>2.145520308</v>
      </c>
      <c r="K211">
        <f t="shared" si="84"/>
        <v>2.8540590499999992</v>
      </c>
      <c r="L211">
        <f t="shared" si="85"/>
        <v>2.2473461359999991</v>
      </c>
      <c r="M211">
        <f t="shared" si="86"/>
        <v>1.7281955839999981</v>
      </c>
      <c r="N211">
        <f t="shared" si="87"/>
        <v>1.5923579459999999</v>
      </c>
      <c r="O211">
        <f t="shared" si="88"/>
        <v>1.4639332219999996</v>
      </c>
      <c r="P211">
        <f t="shared" si="89"/>
        <v>1.4995708599999986</v>
      </c>
      <c r="Q211">
        <f t="shared" si="90"/>
        <v>1.8224214119999989</v>
      </c>
      <c r="R211">
        <f t="shared" si="91"/>
        <v>1.482983774</v>
      </c>
      <c r="S211">
        <f t="shared" si="92"/>
        <v>1.5685214119999991</v>
      </c>
      <c r="T211">
        <f t="shared" si="93"/>
        <v>1.5829837739999997</v>
      </c>
      <c r="U211">
        <f t="shared" si="94"/>
        <v>1.8558343260000001</v>
      </c>
      <c r="V211">
        <f t="shared" si="95"/>
        <v>2.2797225159999996</v>
      </c>
      <c r="W211">
        <f t="shared" si="96"/>
        <v>2.0414719639999994</v>
      </c>
      <c r="X211">
        <f t="shared" si="97"/>
        <v>2.4085472399999999</v>
      </c>
      <c r="Y211">
        <f t="shared" si="98"/>
        <v>1.8829837740000004</v>
      </c>
      <c r="Z211">
        <f t="shared" si="99"/>
        <v>2.5230096020000001</v>
      </c>
    </row>
    <row r="212" spans="1:26" x14ac:dyDescent="0.3">
      <c r="A212">
        <v>2595.93145</v>
      </c>
      <c r="B212">
        <f t="shared" si="75"/>
        <v>6.9242891149999997</v>
      </c>
      <c r="C212">
        <f t="shared" si="76"/>
        <v>5.93809597</v>
      </c>
      <c r="D212">
        <f t="shared" si="77"/>
        <v>5.0217645200000014</v>
      </c>
      <c r="E212">
        <f t="shared" si="78"/>
        <v>4.6493919399999992</v>
      </c>
      <c r="F212">
        <f t="shared" si="79"/>
        <v>4.6934371000000006</v>
      </c>
      <c r="G212">
        <f t="shared" si="80"/>
        <v>3.8851713749999996</v>
      </c>
      <c r="H212">
        <f t="shared" si="81"/>
        <v>3.4493919399999999</v>
      </c>
      <c r="I212">
        <f t="shared" si="82"/>
        <v>4.0387096799999993</v>
      </c>
      <c r="J212">
        <f t="shared" si="83"/>
        <v>2.1198330700000003</v>
      </c>
      <c r="K212">
        <f t="shared" si="84"/>
        <v>2.8351713749999989</v>
      </c>
      <c r="L212">
        <f t="shared" si="85"/>
        <v>2.2261919399999996</v>
      </c>
      <c r="M212">
        <f t="shared" si="86"/>
        <v>1.7040193599999984</v>
      </c>
      <c r="N212">
        <f t="shared" si="87"/>
        <v>1.5674262150000011</v>
      </c>
      <c r="O212">
        <f t="shared" si="88"/>
        <v>1.4405125049999992</v>
      </c>
      <c r="P212">
        <f t="shared" si="89"/>
        <v>1.4769056499999991</v>
      </c>
      <c r="Q212">
        <f t="shared" si="90"/>
        <v>1.8027782299999995</v>
      </c>
      <c r="R212">
        <f t="shared" si="91"/>
        <v>1.4625850849999997</v>
      </c>
      <c r="S212">
        <f t="shared" si="92"/>
        <v>1.5488782299999997</v>
      </c>
      <c r="T212">
        <f t="shared" si="93"/>
        <v>1.5625850849999994</v>
      </c>
      <c r="U212">
        <f t="shared" si="94"/>
        <v>1.838457665</v>
      </c>
      <c r="V212">
        <f t="shared" si="95"/>
        <v>2.2661233899999997</v>
      </c>
      <c r="W212">
        <f t="shared" si="96"/>
        <v>2.0248508099999993</v>
      </c>
      <c r="X212">
        <f t="shared" si="97"/>
        <v>2.3934370999999999</v>
      </c>
      <c r="Y212">
        <f t="shared" si="98"/>
        <v>1.8625850850000001</v>
      </c>
      <c r="Z212">
        <f t="shared" si="99"/>
        <v>2.5071439550000001</v>
      </c>
    </row>
    <row r="213" spans="1:26" x14ac:dyDescent="0.3">
      <c r="A213">
        <v>2603.4876300000001</v>
      </c>
      <c r="B213">
        <f t="shared" si="75"/>
        <v>6.9144660809999996</v>
      </c>
      <c r="C213">
        <f t="shared" si="76"/>
        <v>5.9275173179999996</v>
      </c>
      <c r="D213">
        <f t="shared" si="77"/>
        <v>5.0036296880000011</v>
      </c>
      <c r="E213">
        <f t="shared" si="78"/>
        <v>4.6282346359999993</v>
      </c>
      <c r="F213">
        <f t="shared" si="79"/>
        <v>4.6783247400000008</v>
      </c>
      <c r="G213">
        <f t="shared" si="80"/>
        <v>3.8662809249999999</v>
      </c>
      <c r="H213">
        <f t="shared" si="81"/>
        <v>3.428234636</v>
      </c>
      <c r="I213">
        <f t="shared" si="82"/>
        <v>4.0266197919999991</v>
      </c>
      <c r="J213">
        <f t="shared" si="83"/>
        <v>2.0941420579999992</v>
      </c>
      <c r="K213">
        <f t="shared" si="84"/>
        <v>2.8162809249999992</v>
      </c>
      <c r="L213">
        <f t="shared" si="85"/>
        <v>2.2050346359999997</v>
      </c>
      <c r="M213">
        <f t="shared" si="86"/>
        <v>1.679839583999998</v>
      </c>
      <c r="N213">
        <f t="shared" si="87"/>
        <v>1.5424908209999995</v>
      </c>
      <c r="O213">
        <f t="shared" si="88"/>
        <v>1.417088347</v>
      </c>
      <c r="P213">
        <f t="shared" si="89"/>
        <v>1.4542371099999993</v>
      </c>
      <c r="Q213">
        <f t="shared" si="90"/>
        <v>1.7831321619999994</v>
      </c>
      <c r="R213">
        <f t="shared" si="91"/>
        <v>1.4421833990000001</v>
      </c>
      <c r="S213">
        <f t="shared" si="92"/>
        <v>1.5292321619999996</v>
      </c>
      <c r="T213">
        <f t="shared" si="93"/>
        <v>1.5421833989999998</v>
      </c>
      <c r="U213">
        <f t="shared" si="94"/>
        <v>1.821078451</v>
      </c>
      <c r="V213">
        <f t="shared" si="95"/>
        <v>2.2525222659999997</v>
      </c>
      <c r="W213">
        <f t="shared" si="96"/>
        <v>2.0082272139999997</v>
      </c>
      <c r="X213">
        <f t="shared" si="97"/>
        <v>2.37832474</v>
      </c>
      <c r="Y213">
        <f t="shared" si="98"/>
        <v>1.8421833990000005</v>
      </c>
      <c r="Z213">
        <f t="shared" si="99"/>
        <v>2.4912759769999999</v>
      </c>
    </row>
    <row r="214" spans="1:26" x14ac:dyDescent="0.3">
      <c r="A214">
        <v>2611.0449400000002</v>
      </c>
      <c r="B214">
        <f t="shared" si="75"/>
        <v>6.9046415779999997</v>
      </c>
      <c r="C214">
        <f t="shared" si="76"/>
        <v>5.9169370839999997</v>
      </c>
      <c r="D214">
        <f t="shared" si="77"/>
        <v>4.9854921440000011</v>
      </c>
      <c r="E214">
        <f t="shared" si="78"/>
        <v>4.6070741679999987</v>
      </c>
      <c r="F214">
        <f t="shared" si="79"/>
        <v>4.6632101200000005</v>
      </c>
      <c r="G214">
        <f t="shared" si="80"/>
        <v>3.847387649999999</v>
      </c>
      <c r="H214">
        <f t="shared" si="81"/>
        <v>3.4070741679999994</v>
      </c>
      <c r="I214">
        <f t="shared" si="82"/>
        <v>4.0145280959999994</v>
      </c>
      <c r="J214">
        <f t="shared" si="83"/>
        <v>2.0684472039999999</v>
      </c>
      <c r="K214">
        <f t="shared" si="84"/>
        <v>2.7973876499999983</v>
      </c>
      <c r="L214">
        <f t="shared" si="85"/>
        <v>2.1838741679999991</v>
      </c>
      <c r="M214">
        <f t="shared" si="86"/>
        <v>1.6556561919999986</v>
      </c>
      <c r="N214">
        <f t="shared" si="87"/>
        <v>1.5175516980000001</v>
      </c>
      <c r="O214">
        <f t="shared" si="88"/>
        <v>1.3936606859999987</v>
      </c>
      <c r="P214">
        <f t="shared" si="89"/>
        <v>1.4315651799999989</v>
      </c>
      <c r="Q214">
        <f t="shared" si="90"/>
        <v>1.7634831559999986</v>
      </c>
      <c r="R214">
        <f t="shared" si="91"/>
        <v>1.4217786619999995</v>
      </c>
      <c r="S214">
        <f t="shared" si="92"/>
        <v>1.5095831559999988</v>
      </c>
      <c r="T214">
        <f t="shared" si="93"/>
        <v>1.5217786619999991</v>
      </c>
      <c r="U214">
        <f t="shared" si="94"/>
        <v>1.8036966379999999</v>
      </c>
      <c r="V214">
        <f t="shared" si="95"/>
        <v>2.2389191079999993</v>
      </c>
      <c r="W214">
        <f t="shared" si="96"/>
        <v>1.9916011319999996</v>
      </c>
      <c r="X214">
        <f t="shared" si="97"/>
        <v>2.3632101199999997</v>
      </c>
      <c r="Y214">
        <f t="shared" si="98"/>
        <v>1.8217786619999998</v>
      </c>
      <c r="Z214">
        <f t="shared" si="99"/>
        <v>2.4754056259999997</v>
      </c>
    </row>
    <row r="215" spans="1:26" x14ac:dyDescent="0.3">
      <c r="A215">
        <v>2618.6033699999998</v>
      </c>
      <c r="B215">
        <f t="shared" si="75"/>
        <v>6.8948156190000001</v>
      </c>
      <c r="C215">
        <f t="shared" si="76"/>
        <v>5.9063552819999998</v>
      </c>
      <c r="D215">
        <f t="shared" si="77"/>
        <v>4.9673519120000016</v>
      </c>
      <c r="E215">
        <f t="shared" si="78"/>
        <v>4.5859105639999997</v>
      </c>
      <c r="F215">
        <f t="shared" si="79"/>
        <v>4.6480932600000013</v>
      </c>
      <c r="G215">
        <f t="shared" si="80"/>
        <v>3.8284915750000001</v>
      </c>
      <c r="H215">
        <f t="shared" si="81"/>
        <v>3.3859105640000005</v>
      </c>
      <c r="I215">
        <f t="shared" si="82"/>
        <v>4.0024346079999997</v>
      </c>
      <c r="J215">
        <f t="shared" si="83"/>
        <v>2.042748542</v>
      </c>
      <c r="K215">
        <f t="shared" si="84"/>
        <v>2.7784915749999994</v>
      </c>
      <c r="L215">
        <f t="shared" si="85"/>
        <v>2.1627105640000002</v>
      </c>
      <c r="M215">
        <f t="shared" si="86"/>
        <v>1.6314692159999993</v>
      </c>
      <c r="N215">
        <f t="shared" si="87"/>
        <v>1.4926088790000005</v>
      </c>
      <c r="O215">
        <f t="shared" si="88"/>
        <v>1.3702295530000015</v>
      </c>
      <c r="P215">
        <f t="shared" si="89"/>
        <v>1.4088898900000002</v>
      </c>
      <c r="Q215">
        <f t="shared" si="90"/>
        <v>1.7438312380000003</v>
      </c>
      <c r="R215">
        <f t="shared" si="91"/>
        <v>1.4013709010000008</v>
      </c>
      <c r="S215">
        <f t="shared" si="92"/>
        <v>1.4899312380000005</v>
      </c>
      <c r="T215">
        <f t="shared" si="93"/>
        <v>1.5013709010000005</v>
      </c>
      <c r="U215">
        <f t="shared" si="94"/>
        <v>1.7863122490000007</v>
      </c>
      <c r="V215">
        <f t="shared" si="95"/>
        <v>2.2253139339999999</v>
      </c>
      <c r="W215">
        <f t="shared" si="96"/>
        <v>1.9749725859999998</v>
      </c>
      <c r="X215">
        <f t="shared" si="97"/>
        <v>2.3480932600000006</v>
      </c>
      <c r="Y215">
        <f t="shared" si="98"/>
        <v>1.8013709010000012</v>
      </c>
      <c r="Z215">
        <f t="shared" si="99"/>
        <v>2.4595329230000003</v>
      </c>
    </row>
    <row r="216" spans="1:26" x14ac:dyDescent="0.3">
      <c r="A216">
        <v>2626.1629200000002</v>
      </c>
      <c r="B216">
        <f t="shared" si="75"/>
        <v>6.884988203999999</v>
      </c>
      <c r="C216">
        <f t="shared" si="76"/>
        <v>5.8957719119999998</v>
      </c>
      <c r="D216">
        <f t="shared" si="77"/>
        <v>4.9492089920000009</v>
      </c>
      <c r="E216">
        <f t="shared" si="78"/>
        <v>4.5647438239999989</v>
      </c>
      <c r="F216">
        <f t="shared" si="79"/>
        <v>4.6329741600000007</v>
      </c>
      <c r="G216">
        <f t="shared" si="80"/>
        <v>3.8095926999999996</v>
      </c>
      <c r="H216">
        <f t="shared" si="81"/>
        <v>3.3647438239999996</v>
      </c>
      <c r="I216">
        <f t="shared" si="82"/>
        <v>3.9903393279999992</v>
      </c>
      <c r="J216">
        <f t="shared" si="83"/>
        <v>2.0170460719999994</v>
      </c>
      <c r="K216">
        <f t="shared" si="84"/>
        <v>2.7595926999999989</v>
      </c>
      <c r="L216">
        <f t="shared" si="85"/>
        <v>2.1415438239999993</v>
      </c>
      <c r="M216">
        <f t="shared" si="86"/>
        <v>1.6072786559999983</v>
      </c>
      <c r="N216">
        <f t="shared" si="87"/>
        <v>1.4676623639999988</v>
      </c>
      <c r="O216">
        <f t="shared" si="88"/>
        <v>1.3467949479999994</v>
      </c>
      <c r="P216">
        <f t="shared" si="89"/>
        <v>1.3862112399999988</v>
      </c>
      <c r="Q216">
        <f t="shared" si="90"/>
        <v>1.724176407999999</v>
      </c>
      <c r="R216">
        <f t="shared" si="91"/>
        <v>1.3809601159999998</v>
      </c>
      <c r="S216">
        <f t="shared" si="92"/>
        <v>1.4702764079999993</v>
      </c>
      <c r="T216">
        <f t="shared" si="93"/>
        <v>1.4809601159999994</v>
      </c>
      <c r="U216">
        <f t="shared" si="94"/>
        <v>1.7689252839999998</v>
      </c>
      <c r="V216">
        <f t="shared" si="95"/>
        <v>2.2117067439999998</v>
      </c>
      <c r="W216">
        <f t="shared" si="96"/>
        <v>1.9583415759999996</v>
      </c>
      <c r="X216">
        <f t="shared" si="97"/>
        <v>2.33297416</v>
      </c>
      <c r="Y216">
        <f t="shared" si="98"/>
        <v>1.7809601160000001</v>
      </c>
      <c r="Z216">
        <f t="shared" si="99"/>
        <v>2.4436578679999998</v>
      </c>
    </row>
    <row r="217" spans="1:26" x14ac:dyDescent="0.3">
      <c r="A217">
        <v>2633.7235900000001</v>
      </c>
      <c r="B217">
        <f t="shared" si="75"/>
        <v>6.8751593329999992</v>
      </c>
      <c r="C217">
        <f t="shared" si="76"/>
        <v>5.8851869739999998</v>
      </c>
      <c r="D217">
        <f t="shared" si="77"/>
        <v>4.9310633840000007</v>
      </c>
      <c r="E217">
        <f t="shared" si="78"/>
        <v>4.5435739479999988</v>
      </c>
      <c r="F217">
        <f t="shared" si="79"/>
        <v>4.6178528200000004</v>
      </c>
      <c r="G217">
        <f t="shared" si="80"/>
        <v>3.7906910250000001</v>
      </c>
      <c r="H217">
        <f t="shared" si="81"/>
        <v>3.3435739479999995</v>
      </c>
      <c r="I217">
        <f t="shared" si="82"/>
        <v>3.9782422559999997</v>
      </c>
      <c r="J217">
        <f t="shared" si="83"/>
        <v>1.9913397939999999</v>
      </c>
      <c r="K217">
        <f t="shared" si="84"/>
        <v>2.7406910249999994</v>
      </c>
      <c r="L217">
        <f t="shared" si="85"/>
        <v>2.1203739479999992</v>
      </c>
      <c r="M217">
        <f t="shared" si="86"/>
        <v>1.5830845119999992</v>
      </c>
      <c r="N217">
        <f t="shared" si="87"/>
        <v>1.4427121530000004</v>
      </c>
      <c r="O217">
        <f t="shared" si="88"/>
        <v>1.3233568709999997</v>
      </c>
      <c r="P217">
        <f t="shared" si="89"/>
        <v>1.3635292299999993</v>
      </c>
      <c r="Q217">
        <f t="shared" si="90"/>
        <v>1.7045186659999993</v>
      </c>
      <c r="R217">
        <f t="shared" si="91"/>
        <v>1.3605463069999999</v>
      </c>
      <c r="S217">
        <f t="shared" si="92"/>
        <v>1.4506186659999996</v>
      </c>
      <c r="T217">
        <f t="shared" si="93"/>
        <v>1.4605463069999995</v>
      </c>
      <c r="U217">
        <f t="shared" si="94"/>
        <v>1.7515357429999998</v>
      </c>
      <c r="V217">
        <f t="shared" si="95"/>
        <v>2.1980975379999999</v>
      </c>
      <c r="W217">
        <f t="shared" si="96"/>
        <v>1.9417081019999998</v>
      </c>
      <c r="X217">
        <f t="shared" si="97"/>
        <v>2.3178528199999997</v>
      </c>
      <c r="Y217">
        <f t="shared" si="98"/>
        <v>1.7605463070000003</v>
      </c>
      <c r="Z217">
        <f t="shared" si="99"/>
        <v>2.4277804610000002</v>
      </c>
    </row>
    <row r="218" spans="1:26" x14ac:dyDescent="0.3">
      <c r="A218">
        <v>2641.2853799999998</v>
      </c>
      <c r="B218">
        <f t="shared" si="75"/>
        <v>6.8653290059999996</v>
      </c>
      <c r="C218">
        <f t="shared" si="76"/>
        <v>5.8746004680000006</v>
      </c>
      <c r="D218">
        <f t="shared" si="77"/>
        <v>4.9129150880000019</v>
      </c>
      <c r="E218">
        <f t="shared" si="78"/>
        <v>4.5224009359999995</v>
      </c>
      <c r="F218">
        <f t="shared" si="79"/>
        <v>4.6027292400000013</v>
      </c>
      <c r="G218">
        <f t="shared" si="80"/>
        <v>3.7717865500000007</v>
      </c>
      <c r="H218">
        <f t="shared" si="81"/>
        <v>3.3224009360000002</v>
      </c>
      <c r="I218">
        <f t="shared" si="82"/>
        <v>3.9661433920000002</v>
      </c>
      <c r="J218">
        <f t="shared" si="83"/>
        <v>1.9656297080000016</v>
      </c>
      <c r="K218">
        <f t="shared" si="84"/>
        <v>2.72178655</v>
      </c>
      <c r="L218">
        <f t="shared" si="85"/>
        <v>2.0992009359999999</v>
      </c>
      <c r="M218">
        <f t="shared" si="86"/>
        <v>1.5588867840000002</v>
      </c>
      <c r="N218">
        <f t="shared" si="87"/>
        <v>1.4177582460000018</v>
      </c>
      <c r="O218">
        <f t="shared" si="88"/>
        <v>1.2999153220000004</v>
      </c>
      <c r="P218">
        <f t="shared" si="89"/>
        <v>1.3408438599999997</v>
      </c>
      <c r="Q218">
        <f t="shared" si="90"/>
        <v>1.6848580120000003</v>
      </c>
      <c r="R218">
        <f t="shared" si="91"/>
        <v>1.3401294740000003</v>
      </c>
      <c r="S218">
        <f t="shared" si="92"/>
        <v>1.4309580120000005</v>
      </c>
      <c r="T218">
        <f t="shared" si="93"/>
        <v>1.4401294739999999</v>
      </c>
      <c r="U218">
        <f t="shared" si="94"/>
        <v>1.7341436260000007</v>
      </c>
      <c r="V218">
        <f t="shared" si="95"/>
        <v>2.1844863160000001</v>
      </c>
      <c r="W218">
        <f t="shared" si="96"/>
        <v>1.9250721640000004</v>
      </c>
      <c r="X218">
        <f t="shared" si="97"/>
        <v>2.3027292400000006</v>
      </c>
      <c r="Y218">
        <f t="shared" si="98"/>
        <v>1.7401294740000006</v>
      </c>
      <c r="Z218">
        <f t="shared" si="99"/>
        <v>2.4119007020000005</v>
      </c>
    </row>
    <row r="219" spans="1:26" x14ac:dyDescent="0.3">
      <c r="A219">
        <v>2648.8482899999999</v>
      </c>
      <c r="B219">
        <f t="shared" si="75"/>
        <v>6.8554972230000004</v>
      </c>
      <c r="C219">
        <f t="shared" si="76"/>
        <v>5.8640123940000004</v>
      </c>
      <c r="D219">
        <f t="shared" si="77"/>
        <v>4.8947641040000018</v>
      </c>
      <c r="E219">
        <f t="shared" si="78"/>
        <v>4.501224788</v>
      </c>
      <c r="F219">
        <f t="shared" si="79"/>
        <v>4.5876034200000007</v>
      </c>
      <c r="G219">
        <f t="shared" si="80"/>
        <v>3.7528792749999997</v>
      </c>
      <c r="H219">
        <f t="shared" si="81"/>
        <v>3.3012247880000007</v>
      </c>
      <c r="I219">
        <f t="shared" si="82"/>
        <v>3.9540427359999999</v>
      </c>
      <c r="J219">
        <f t="shared" si="83"/>
        <v>1.9399158140000008</v>
      </c>
      <c r="K219">
        <f t="shared" si="84"/>
        <v>2.702879274999999</v>
      </c>
      <c r="L219">
        <f t="shared" si="85"/>
        <v>2.0780247880000005</v>
      </c>
      <c r="M219">
        <f t="shared" si="86"/>
        <v>1.5346854719999996</v>
      </c>
      <c r="N219">
        <f t="shared" si="87"/>
        <v>1.3928006430000011</v>
      </c>
      <c r="O219">
        <f t="shared" si="88"/>
        <v>1.2764703009999998</v>
      </c>
      <c r="P219">
        <f t="shared" si="89"/>
        <v>1.3181551299999992</v>
      </c>
      <c r="Q219">
        <f t="shared" si="90"/>
        <v>1.6651944460000001</v>
      </c>
      <c r="R219">
        <f t="shared" si="91"/>
        <v>1.319709617</v>
      </c>
      <c r="S219">
        <f t="shared" si="92"/>
        <v>1.4112944460000003</v>
      </c>
      <c r="T219">
        <f t="shared" si="93"/>
        <v>1.4197096169999996</v>
      </c>
      <c r="U219">
        <f t="shared" si="94"/>
        <v>1.7167489329999999</v>
      </c>
      <c r="V219">
        <f t="shared" si="95"/>
        <v>2.1708730779999996</v>
      </c>
      <c r="W219">
        <f t="shared" si="96"/>
        <v>1.9084337619999996</v>
      </c>
      <c r="X219">
        <f t="shared" si="97"/>
        <v>2.2876034199999999</v>
      </c>
      <c r="Y219">
        <f t="shared" si="98"/>
        <v>1.7197096170000004</v>
      </c>
      <c r="Z219">
        <f t="shared" si="99"/>
        <v>2.3960185909999998</v>
      </c>
    </row>
    <row r="220" spans="1:26" x14ac:dyDescent="0.3">
      <c r="A220">
        <v>2656.4123199999999</v>
      </c>
      <c r="B220">
        <f t="shared" si="75"/>
        <v>6.8456639839999998</v>
      </c>
      <c r="C220">
        <f t="shared" si="76"/>
        <v>5.8534227520000002</v>
      </c>
      <c r="D220">
        <f t="shared" si="77"/>
        <v>4.8766104320000014</v>
      </c>
      <c r="E220">
        <f t="shared" si="78"/>
        <v>4.4800455039999996</v>
      </c>
      <c r="F220">
        <f t="shared" si="79"/>
        <v>4.5724753600000012</v>
      </c>
      <c r="G220">
        <f t="shared" si="80"/>
        <v>3.7339691999999998</v>
      </c>
      <c r="H220">
        <f t="shared" si="81"/>
        <v>3.2800455040000003</v>
      </c>
      <c r="I220">
        <f t="shared" si="82"/>
        <v>3.9419402879999996</v>
      </c>
      <c r="J220">
        <f t="shared" si="83"/>
        <v>1.9141981120000011</v>
      </c>
      <c r="K220">
        <f t="shared" si="84"/>
        <v>2.6839691999999991</v>
      </c>
      <c r="L220">
        <f t="shared" si="85"/>
        <v>2.056845504</v>
      </c>
      <c r="M220">
        <f t="shared" si="86"/>
        <v>1.5104805759999991</v>
      </c>
      <c r="N220">
        <f t="shared" si="87"/>
        <v>1.3678393440000001</v>
      </c>
      <c r="O220">
        <f t="shared" si="88"/>
        <v>1.2530218079999997</v>
      </c>
      <c r="P220">
        <f t="shared" si="89"/>
        <v>1.2954630399999996</v>
      </c>
      <c r="Q220">
        <f t="shared" si="90"/>
        <v>1.6455279679999997</v>
      </c>
      <c r="R220">
        <f t="shared" si="91"/>
        <v>1.299286736</v>
      </c>
      <c r="S220">
        <f t="shared" si="92"/>
        <v>1.3916279679999999</v>
      </c>
      <c r="T220">
        <f t="shared" si="93"/>
        <v>1.3992867359999996</v>
      </c>
      <c r="U220">
        <f t="shared" si="94"/>
        <v>1.6993516639999999</v>
      </c>
      <c r="V220">
        <f t="shared" si="95"/>
        <v>2.1572578240000002</v>
      </c>
      <c r="W220">
        <f t="shared" si="96"/>
        <v>1.8917928960000001</v>
      </c>
      <c r="X220">
        <f t="shared" si="97"/>
        <v>2.2724753600000005</v>
      </c>
      <c r="Y220">
        <f t="shared" si="98"/>
        <v>1.6992867360000004</v>
      </c>
      <c r="Z220">
        <f t="shared" si="99"/>
        <v>2.3801341279999999</v>
      </c>
    </row>
    <row r="221" spans="1:26" x14ac:dyDescent="0.3">
      <c r="A221">
        <v>2663.9774699999998</v>
      </c>
      <c r="B221">
        <f t="shared" si="75"/>
        <v>6.8358292889999994</v>
      </c>
      <c r="C221">
        <f t="shared" si="76"/>
        <v>5.8428315420000008</v>
      </c>
      <c r="D221">
        <f t="shared" si="77"/>
        <v>4.8584540720000016</v>
      </c>
      <c r="E221">
        <f t="shared" si="78"/>
        <v>4.4588630839999999</v>
      </c>
      <c r="F221">
        <f t="shared" si="79"/>
        <v>4.5573450600000012</v>
      </c>
      <c r="G221">
        <f t="shared" si="80"/>
        <v>3.7150563249999999</v>
      </c>
      <c r="H221">
        <f t="shared" si="81"/>
        <v>3.2588630840000006</v>
      </c>
      <c r="I221">
        <f t="shared" si="82"/>
        <v>3.9298360479999994</v>
      </c>
      <c r="J221">
        <f t="shared" si="83"/>
        <v>1.8884766020000008</v>
      </c>
      <c r="K221">
        <f t="shared" si="84"/>
        <v>2.6650563249999992</v>
      </c>
      <c r="L221">
        <f t="shared" si="85"/>
        <v>2.0356630840000003</v>
      </c>
      <c r="M221">
        <f t="shared" si="86"/>
        <v>1.4862720959999987</v>
      </c>
      <c r="N221">
        <f t="shared" si="87"/>
        <v>1.3428743490000006</v>
      </c>
      <c r="O221">
        <f t="shared" si="88"/>
        <v>1.2295698430000002</v>
      </c>
      <c r="P221">
        <f t="shared" si="89"/>
        <v>1.2727675899999999</v>
      </c>
      <c r="Q221">
        <f t="shared" si="90"/>
        <v>1.6258585779999999</v>
      </c>
      <c r="R221">
        <f t="shared" si="91"/>
        <v>1.2788608310000003</v>
      </c>
      <c r="S221">
        <f t="shared" si="92"/>
        <v>1.3719585780000001</v>
      </c>
      <c r="T221">
        <f t="shared" si="93"/>
        <v>1.3788608309999999</v>
      </c>
      <c r="U221">
        <f t="shared" si="94"/>
        <v>1.6819518190000009</v>
      </c>
      <c r="V221">
        <f t="shared" si="95"/>
        <v>2.1436405540000001</v>
      </c>
      <c r="W221">
        <f t="shared" si="96"/>
        <v>1.8751495660000002</v>
      </c>
      <c r="X221">
        <f t="shared" si="97"/>
        <v>2.2573450600000005</v>
      </c>
      <c r="Y221">
        <f t="shared" si="98"/>
        <v>1.6788608310000006</v>
      </c>
      <c r="Z221">
        <f t="shared" si="99"/>
        <v>2.3642473130000008</v>
      </c>
    </row>
    <row r="222" spans="1:26" x14ac:dyDescent="0.3">
      <c r="A222">
        <v>2671.5437499999998</v>
      </c>
      <c r="B222">
        <f t="shared" si="75"/>
        <v>6.8259931250000001</v>
      </c>
      <c r="C222">
        <f t="shared" si="76"/>
        <v>5.8322387500000001</v>
      </c>
      <c r="D222">
        <f t="shared" si="77"/>
        <v>4.840295000000002</v>
      </c>
      <c r="E222">
        <f t="shared" si="78"/>
        <v>4.4376774999999995</v>
      </c>
      <c r="F222">
        <f t="shared" si="79"/>
        <v>4.5422125000000015</v>
      </c>
      <c r="G222">
        <f t="shared" si="80"/>
        <v>3.696140625</v>
      </c>
      <c r="H222">
        <f t="shared" si="81"/>
        <v>3.2376775000000002</v>
      </c>
      <c r="I222">
        <f t="shared" si="82"/>
        <v>3.9177299999999997</v>
      </c>
      <c r="J222">
        <f t="shared" si="83"/>
        <v>1.8627512500000005</v>
      </c>
      <c r="K222">
        <f t="shared" si="84"/>
        <v>2.6461406249999992</v>
      </c>
      <c r="L222">
        <f t="shared" si="85"/>
        <v>2.0144774999999999</v>
      </c>
      <c r="M222">
        <f t="shared" si="86"/>
        <v>1.4620599999999992</v>
      </c>
      <c r="N222">
        <f t="shared" si="87"/>
        <v>1.3179056250000016</v>
      </c>
      <c r="O222">
        <f t="shared" si="88"/>
        <v>1.2061143750000003</v>
      </c>
      <c r="P222">
        <f t="shared" si="89"/>
        <v>1.2500687500000005</v>
      </c>
      <c r="Q222">
        <f t="shared" si="90"/>
        <v>1.6061862500000004</v>
      </c>
      <c r="R222">
        <f t="shared" si="91"/>
        <v>1.2584318750000003</v>
      </c>
      <c r="S222">
        <f t="shared" si="92"/>
        <v>1.3522862500000006</v>
      </c>
      <c r="T222">
        <f t="shared" si="93"/>
        <v>1.358431875</v>
      </c>
      <c r="U222">
        <f t="shared" si="94"/>
        <v>1.6645493750000009</v>
      </c>
      <c r="V222">
        <f t="shared" si="95"/>
        <v>2.1300212500000004</v>
      </c>
      <c r="W222">
        <f t="shared" si="96"/>
        <v>1.8585037499999997</v>
      </c>
      <c r="X222">
        <f t="shared" si="97"/>
        <v>2.2422125000000008</v>
      </c>
      <c r="Y222">
        <f t="shared" si="98"/>
        <v>1.6584318750000007</v>
      </c>
      <c r="Z222">
        <f t="shared" si="99"/>
        <v>2.3483581250000007</v>
      </c>
    </row>
    <row r="223" spans="1:26" x14ac:dyDescent="0.3">
      <c r="A223">
        <v>2679.11114</v>
      </c>
      <c r="B223">
        <f t="shared" si="75"/>
        <v>6.8161555179999995</v>
      </c>
      <c r="C223">
        <f t="shared" si="76"/>
        <v>5.8216444040000006</v>
      </c>
      <c r="D223">
        <f t="shared" si="77"/>
        <v>4.8221332640000014</v>
      </c>
      <c r="E223">
        <f t="shared" si="78"/>
        <v>4.4164888079999995</v>
      </c>
      <c r="F223">
        <f t="shared" si="79"/>
        <v>4.5270777200000012</v>
      </c>
      <c r="G223">
        <f t="shared" si="80"/>
        <v>3.6772221499999995</v>
      </c>
      <c r="H223">
        <f t="shared" si="81"/>
        <v>3.2164888080000003</v>
      </c>
      <c r="I223">
        <f t="shared" si="82"/>
        <v>3.9056221759999996</v>
      </c>
      <c r="J223">
        <f t="shared" si="83"/>
        <v>1.8370221240000006</v>
      </c>
      <c r="K223">
        <f t="shared" si="84"/>
        <v>2.6272221499999988</v>
      </c>
      <c r="L223">
        <f t="shared" si="85"/>
        <v>1.993288808</v>
      </c>
      <c r="M223">
        <f t="shared" si="86"/>
        <v>1.437844351999999</v>
      </c>
      <c r="N223">
        <f t="shared" si="87"/>
        <v>1.2929332379999998</v>
      </c>
      <c r="O223">
        <f t="shared" si="88"/>
        <v>1.1826554659999999</v>
      </c>
      <c r="P223">
        <f t="shared" si="89"/>
        <v>1.22736658</v>
      </c>
      <c r="Q223">
        <f t="shared" si="90"/>
        <v>1.5865110359999992</v>
      </c>
      <c r="R223">
        <f t="shared" si="91"/>
        <v>1.2379999220000002</v>
      </c>
      <c r="S223">
        <f t="shared" si="92"/>
        <v>1.3326110359999994</v>
      </c>
      <c r="T223">
        <f t="shared" si="93"/>
        <v>1.3379999219999998</v>
      </c>
      <c r="U223">
        <f t="shared" si="94"/>
        <v>1.6471443780000001</v>
      </c>
      <c r="V223">
        <f t="shared" si="95"/>
        <v>2.1163999479999998</v>
      </c>
      <c r="W223">
        <f t="shared" si="96"/>
        <v>1.8418554919999996</v>
      </c>
      <c r="X223">
        <f t="shared" si="97"/>
        <v>2.2270777200000005</v>
      </c>
      <c r="Y223">
        <f t="shared" si="98"/>
        <v>1.6379999220000006</v>
      </c>
      <c r="Z223">
        <f t="shared" si="99"/>
        <v>2.3324666059999997</v>
      </c>
    </row>
    <row r="224" spans="1:26" x14ac:dyDescent="0.3">
      <c r="A224">
        <v>2686.67965</v>
      </c>
      <c r="B224">
        <f t="shared" si="75"/>
        <v>6.8063164549999993</v>
      </c>
      <c r="C224">
        <f t="shared" si="76"/>
        <v>5.8110484900000001</v>
      </c>
      <c r="D224">
        <f t="shared" si="77"/>
        <v>4.8039688400000014</v>
      </c>
      <c r="E224">
        <f t="shared" si="78"/>
        <v>4.3952969799999995</v>
      </c>
      <c r="F224">
        <f t="shared" si="79"/>
        <v>4.5119407000000002</v>
      </c>
      <c r="G224">
        <f t="shared" si="80"/>
        <v>3.6583008750000001</v>
      </c>
      <c r="H224">
        <f t="shared" si="81"/>
        <v>3.1952969800000002</v>
      </c>
      <c r="I224">
        <f t="shared" si="82"/>
        <v>3.8935125599999996</v>
      </c>
      <c r="J224">
        <f t="shared" si="83"/>
        <v>1.8112891900000001</v>
      </c>
      <c r="K224">
        <f t="shared" si="84"/>
        <v>2.6083008749999994</v>
      </c>
      <c r="L224">
        <f t="shared" si="85"/>
        <v>1.9720969799999999</v>
      </c>
      <c r="M224">
        <f t="shared" si="86"/>
        <v>1.413625119999999</v>
      </c>
      <c r="N224">
        <f t="shared" si="87"/>
        <v>1.2679571549999995</v>
      </c>
      <c r="O224">
        <f t="shared" si="88"/>
        <v>1.1591930850000001</v>
      </c>
      <c r="P224">
        <f t="shared" si="89"/>
        <v>1.2046610499999986</v>
      </c>
      <c r="Q224">
        <f t="shared" si="90"/>
        <v>1.5668329099999996</v>
      </c>
      <c r="R224">
        <f t="shared" si="91"/>
        <v>1.2175649450000003</v>
      </c>
      <c r="S224">
        <f t="shared" si="92"/>
        <v>1.3129329099999998</v>
      </c>
      <c r="T224">
        <f t="shared" si="93"/>
        <v>1.317564945</v>
      </c>
      <c r="U224">
        <f t="shared" si="94"/>
        <v>1.6297368050000003</v>
      </c>
      <c r="V224">
        <f t="shared" si="95"/>
        <v>2.1027766299999993</v>
      </c>
      <c r="W224">
        <f t="shared" si="96"/>
        <v>1.8252047699999991</v>
      </c>
      <c r="X224">
        <f t="shared" si="97"/>
        <v>2.2119406999999995</v>
      </c>
      <c r="Y224">
        <f t="shared" si="98"/>
        <v>1.6175649450000007</v>
      </c>
      <c r="Z224">
        <f t="shared" si="99"/>
        <v>2.3165727350000003</v>
      </c>
    </row>
    <row r="225" spans="1:26" x14ac:dyDescent="0.3">
      <c r="A225">
        <v>2694.2492900000002</v>
      </c>
      <c r="B225">
        <f t="shared" si="75"/>
        <v>6.7964759229999991</v>
      </c>
      <c r="C225">
        <f t="shared" si="76"/>
        <v>5.8004509940000002</v>
      </c>
      <c r="D225">
        <f t="shared" si="77"/>
        <v>4.7858017040000007</v>
      </c>
      <c r="E225">
        <f t="shared" si="78"/>
        <v>4.3741019879999987</v>
      </c>
      <c r="F225">
        <f t="shared" si="79"/>
        <v>4.4968014200000006</v>
      </c>
      <c r="G225">
        <f t="shared" si="80"/>
        <v>3.6393767749999997</v>
      </c>
      <c r="H225">
        <f t="shared" si="81"/>
        <v>3.1741019879999994</v>
      </c>
      <c r="I225">
        <f t="shared" si="82"/>
        <v>3.8814011359999991</v>
      </c>
      <c r="J225">
        <f t="shared" si="83"/>
        <v>1.7855524139999996</v>
      </c>
      <c r="K225">
        <f t="shared" si="84"/>
        <v>2.589376774999999</v>
      </c>
      <c r="L225">
        <f t="shared" si="85"/>
        <v>1.9509019879999991</v>
      </c>
      <c r="M225">
        <f t="shared" si="86"/>
        <v>1.3894022719999981</v>
      </c>
      <c r="N225">
        <f t="shared" si="87"/>
        <v>1.2429773429999997</v>
      </c>
      <c r="O225">
        <f t="shared" si="88"/>
        <v>1.1357272009999999</v>
      </c>
      <c r="P225">
        <f t="shared" si="89"/>
        <v>1.1819521299999991</v>
      </c>
      <c r="Q225">
        <f t="shared" si="90"/>
        <v>1.5471518459999993</v>
      </c>
      <c r="R225">
        <f t="shared" si="91"/>
        <v>1.1971269169999994</v>
      </c>
      <c r="S225">
        <f t="shared" si="92"/>
        <v>1.2932518459999995</v>
      </c>
      <c r="T225">
        <f t="shared" si="93"/>
        <v>1.297126916999999</v>
      </c>
      <c r="U225">
        <f t="shared" si="94"/>
        <v>1.6123266329999995</v>
      </c>
      <c r="V225">
        <f t="shared" si="95"/>
        <v>2.0891512779999992</v>
      </c>
      <c r="W225">
        <f t="shared" si="96"/>
        <v>1.808551561999999</v>
      </c>
      <c r="X225">
        <f t="shared" si="97"/>
        <v>2.1968014199999999</v>
      </c>
      <c r="Y225">
        <f t="shared" si="98"/>
        <v>1.5971269169999998</v>
      </c>
      <c r="Z225">
        <f t="shared" si="99"/>
        <v>2.3006764909999999</v>
      </c>
    </row>
    <row r="226" spans="1:26" x14ac:dyDescent="0.3">
      <c r="A226">
        <v>2701.8200400000001</v>
      </c>
      <c r="B226">
        <f t="shared" si="75"/>
        <v>6.7866339479999995</v>
      </c>
      <c r="C226">
        <f t="shared" si="76"/>
        <v>5.7898519440000005</v>
      </c>
      <c r="D226">
        <f t="shared" si="77"/>
        <v>4.7676319040000008</v>
      </c>
      <c r="E226">
        <f t="shared" si="78"/>
        <v>4.3529038879999993</v>
      </c>
      <c r="F226">
        <f t="shared" si="79"/>
        <v>4.4816599200000002</v>
      </c>
      <c r="G226">
        <f t="shared" si="80"/>
        <v>3.6204498999999997</v>
      </c>
      <c r="H226">
        <f t="shared" si="81"/>
        <v>3.152903888</v>
      </c>
      <c r="I226">
        <f t="shared" si="82"/>
        <v>3.8692879359999992</v>
      </c>
      <c r="J226">
        <f t="shared" si="83"/>
        <v>1.7598118639999996</v>
      </c>
      <c r="K226">
        <f t="shared" si="84"/>
        <v>2.570449899999999</v>
      </c>
      <c r="L226">
        <f t="shared" si="85"/>
        <v>1.9297038879999997</v>
      </c>
      <c r="M226">
        <f t="shared" si="86"/>
        <v>1.3651758719999982</v>
      </c>
      <c r="N226">
        <f t="shared" si="87"/>
        <v>1.2179938680000006</v>
      </c>
      <c r="O226">
        <f t="shared" si="88"/>
        <v>1.1122578759999993</v>
      </c>
      <c r="P226">
        <f t="shared" si="89"/>
        <v>1.1592398799999994</v>
      </c>
      <c r="Q226">
        <f t="shared" si="90"/>
        <v>1.5274678959999992</v>
      </c>
      <c r="R226">
        <f t="shared" si="91"/>
        <v>1.1766858920000001</v>
      </c>
      <c r="S226">
        <f t="shared" si="92"/>
        <v>1.2735678959999994</v>
      </c>
      <c r="T226">
        <f t="shared" si="93"/>
        <v>1.2766858919999997</v>
      </c>
      <c r="U226">
        <f t="shared" si="94"/>
        <v>1.5949139079999997</v>
      </c>
      <c r="V226">
        <f t="shared" si="95"/>
        <v>2.075523928</v>
      </c>
      <c r="W226">
        <f t="shared" si="96"/>
        <v>1.7918959119999993</v>
      </c>
      <c r="X226">
        <f t="shared" si="97"/>
        <v>2.1816599199999995</v>
      </c>
      <c r="Y226">
        <f t="shared" si="98"/>
        <v>1.5766858920000004</v>
      </c>
      <c r="Z226">
        <f t="shared" si="99"/>
        <v>2.2847779159999995</v>
      </c>
    </row>
    <row r="227" spans="1:26" x14ac:dyDescent="0.3">
      <c r="A227">
        <v>2709.3919099999998</v>
      </c>
      <c r="B227">
        <f t="shared" si="75"/>
        <v>6.7767905170000002</v>
      </c>
      <c r="C227">
        <f t="shared" si="76"/>
        <v>5.7792513260000007</v>
      </c>
      <c r="D227">
        <f t="shared" si="77"/>
        <v>4.7494594160000014</v>
      </c>
      <c r="E227">
        <f t="shared" si="78"/>
        <v>4.3317026519999997</v>
      </c>
      <c r="F227">
        <f t="shared" si="79"/>
        <v>4.4665161800000011</v>
      </c>
      <c r="G227">
        <f t="shared" si="80"/>
        <v>3.6015202250000007</v>
      </c>
      <c r="H227">
        <f t="shared" si="81"/>
        <v>3.1317026520000004</v>
      </c>
      <c r="I227">
        <f t="shared" si="82"/>
        <v>3.8571729440000002</v>
      </c>
      <c r="J227">
        <f t="shared" si="83"/>
        <v>1.7340675060000006</v>
      </c>
      <c r="K227">
        <f t="shared" si="84"/>
        <v>2.551520225</v>
      </c>
      <c r="L227">
        <f t="shared" si="85"/>
        <v>1.9085026520000001</v>
      </c>
      <c r="M227">
        <f t="shared" si="86"/>
        <v>1.3409458880000003</v>
      </c>
      <c r="N227">
        <f t="shared" si="87"/>
        <v>1.1930066970000013</v>
      </c>
      <c r="O227">
        <f t="shared" si="88"/>
        <v>1.0887850790000009</v>
      </c>
      <c r="P227">
        <f t="shared" si="89"/>
        <v>1.1365242700000007</v>
      </c>
      <c r="Q227">
        <f t="shared" si="90"/>
        <v>1.5077810339999997</v>
      </c>
      <c r="R227">
        <f t="shared" si="91"/>
        <v>1.156241843000001</v>
      </c>
      <c r="S227">
        <f t="shared" si="92"/>
        <v>1.2538810339999999</v>
      </c>
      <c r="T227">
        <f t="shared" si="93"/>
        <v>1.2562418430000006</v>
      </c>
      <c r="U227">
        <f t="shared" si="94"/>
        <v>1.5774986070000008</v>
      </c>
      <c r="V227">
        <f t="shared" si="95"/>
        <v>2.061894562</v>
      </c>
      <c r="W227">
        <f t="shared" si="96"/>
        <v>1.775237798</v>
      </c>
      <c r="X227">
        <f t="shared" si="97"/>
        <v>2.1665161800000003</v>
      </c>
      <c r="Y227">
        <f t="shared" si="98"/>
        <v>1.5562418430000013</v>
      </c>
      <c r="Z227">
        <f t="shared" si="99"/>
        <v>2.2688769890000007</v>
      </c>
    </row>
    <row r="228" spans="1:26" x14ac:dyDescent="0.3">
      <c r="A228">
        <v>2716.9649100000001</v>
      </c>
      <c r="B228">
        <f t="shared" si="75"/>
        <v>6.7669456169999993</v>
      </c>
      <c r="C228">
        <f t="shared" si="76"/>
        <v>5.7686491259999997</v>
      </c>
      <c r="D228">
        <f t="shared" si="77"/>
        <v>4.7312842160000006</v>
      </c>
      <c r="E228">
        <f t="shared" si="78"/>
        <v>4.3104982519999986</v>
      </c>
      <c r="F228">
        <f t="shared" si="79"/>
        <v>4.4513701800000005</v>
      </c>
      <c r="G228">
        <f t="shared" si="80"/>
        <v>3.5825877249999998</v>
      </c>
      <c r="H228">
        <f t="shared" si="81"/>
        <v>3.1104982519999993</v>
      </c>
      <c r="I228">
        <f t="shared" si="82"/>
        <v>3.8450561439999991</v>
      </c>
      <c r="J228">
        <f t="shared" si="83"/>
        <v>1.7083193059999999</v>
      </c>
      <c r="K228">
        <f t="shared" si="84"/>
        <v>2.5325877249999991</v>
      </c>
      <c r="L228">
        <f t="shared" si="85"/>
        <v>1.887298251999999</v>
      </c>
      <c r="M228">
        <f t="shared" si="86"/>
        <v>1.316712287999998</v>
      </c>
      <c r="N228">
        <f t="shared" si="87"/>
        <v>1.1680157970000007</v>
      </c>
      <c r="O228">
        <f t="shared" si="88"/>
        <v>1.0653087790000004</v>
      </c>
      <c r="P228">
        <f t="shared" si="89"/>
        <v>1.1138052699999985</v>
      </c>
      <c r="Q228">
        <f t="shared" si="90"/>
        <v>1.4880912339999988</v>
      </c>
      <c r="R228">
        <f t="shared" si="91"/>
        <v>1.1357947429999999</v>
      </c>
      <c r="S228">
        <f t="shared" si="92"/>
        <v>1.234191233999999</v>
      </c>
      <c r="T228">
        <f t="shared" si="93"/>
        <v>1.2357947429999996</v>
      </c>
      <c r="U228">
        <f t="shared" si="94"/>
        <v>1.560080707</v>
      </c>
      <c r="V228">
        <f t="shared" si="95"/>
        <v>2.0482631619999996</v>
      </c>
      <c r="W228">
        <f t="shared" si="96"/>
        <v>1.7585771979999993</v>
      </c>
      <c r="X228">
        <f t="shared" si="97"/>
        <v>2.1513701799999998</v>
      </c>
      <c r="Y228">
        <f t="shared" si="98"/>
        <v>1.5357947430000003</v>
      </c>
      <c r="Z228">
        <f t="shared" si="99"/>
        <v>2.2529736890000001</v>
      </c>
    </row>
    <row r="229" spans="1:26" x14ac:dyDescent="0.3">
      <c r="A229">
        <v>2724.5390200000002</v>
      </c>
      <c r="B229">
        <f t="shared" si="75"/>
        <v>6.7570992739999998</v>
      </c>
      <c r="C229">
        <f t="shared" si="76"/>
        <v>5.7580453719999998</v>
      </c>
      <c r="D229">
        <f t="shared" si="77"/>
        <v>4.7131063520000005</v>
      </c>
      <c r="E229">
        <f t="shared" si="78"/>
        <v>4.2892907439999988</v>
      </c>
      <c r="F229">
        <f t="shared" si="79"/>
        <v>4.4362219600000001</v>
      </c>
      <c r="G229">
        <f t="shared" si="80"/>
        <v>3.5636524499999993</v>
      </c>
      <c r="H229">
        <f t="shared" si="81"/>
        <v>3.0892907439999995</v>
      </c>
      <c r="I229">
        <f t="shared" si="82"/>
        <v>3.8329375679999993</v>
      </c>
      <c r="J229">
        <f t="shared" si="83"/>
        <v>1.6825673319999996</v>
      </c>
      <c r="K229">
        <f t="shared" si="84"/>
        <v>2.5136524499999986</v>
      </c>
      <c r="L229">
        <f t="shared" si="85"/>
        <v>1.8660907439999992</v>
      </c>
      <c r="M229">
        <f t="shared" si="86"/>
        <v>1.2924751359999984</v>
      </c>
      <c r="N229">
        <f t="shared" si="87"/>
        <v>1.143021233999999</v>
      </c>
      <c r="O229">
        <f t="shared" si="88"/>
        <v>1.0418290379999995</v>
      </c>
      <c r="P229">
        <f t="shared" si="89"/>
        <v>1.0910829399999979</v>
      </c>
      <c r="Q229">
        <f t="shared" si="90"/>
        <v>1.4683985479999988</v>
      </c>
      <c r="R229">
        <f t="shared" si="91"/>
        <v>1.1153446459999996</v>
      </c>
      <c r="S229">
        <f t="shared" si="92"/>
        <v>1.214498547999999</v>
      </c>
      <c r="T229">
        <f t="shared" si="93"/>
        <v>1.2153446459999993</v>
      </c>
      <c r="U229">
        <f t="shared" si="94"/>
        <v>1.5426602539999994</v>
      </c>
      <c r="V229">
        <f t="shared" si="95"/>
        <v>2.0346297639999991</v>
      </c>
      <c r="W229">
        <f t="shared" si="96"/>
        <v>1.7419141559999991</v>
      </c>
      <c r="X229">
        <f t="shared" si="97"/>
        <v>2.1362219599999994</v>
      </c>
      <c r="Y229">
        <f t="shared" si="98"/>
        <v>1.515344646</v>
      </c>
      <c r="Z229">
        <f t="shared" si="99"/>
        <v>2.2370680579999993</v>
      </c>
    </row>
    <row r="230" spans="1:26" x14ac:dyDescent="0.3">
      <c r="A230">
        <v>2732.1142599999998</v>
      </c>
      <c r="B230">
        <f t="shared" si="75"/>
        <v>6.7472514619999995</v>
      </c>
      <c r="C230">
        <f t="shared" si="76"/>
        <v>5.7474400360000004</v>
      </c>
      <c r="D230">
        <f t="shared" si="77"/>
        <v>4.6949257760000016</v>
      </c>
      <c r="E230">
        <f t="shared" si="78"/>
        <v>4.2680800720000001</v>
      </c>
      <c r="F230">
        <f t="shared" si="79"/>
        <v>4.4210714800000011</v>
      </c>
      <c r="G230">
        <f t="shared" si="80"/>
        <v>3.5447143500000005</v>
      </c>
      <c r="H230">
        <f t="shared" si="81"/>
        <v>3.0680800720000008</v>
      </c>
      <c r="I230">
        <f t="shared" si="82"/>
        <v>3.820817184</v>
      </c>
      <c r="J230">
        <f t="shared" si="83"/>
        <v>1.6568115160000012</v>
      </c>
      <c r="K230">
        <f t="shared" si="84"/>
        <v>2.4947143499999997</v>
      </c>
      <c r="L230">
        <f t="shared" si="85"/>
        <v>1.8448800720000005</v>
      </c>
      <c r="M230">
        <f t="shared" si="86"/>
        <v>1.2682343679999999</v>
      </c>
      <c r="N230">
        <f t="shared" si="87"/>
        <v>1.1180229420000014</v>
      </c>
      <c r="O230">
        <f t="shared" si="88"/>
        <v>1.018345794</v>
      </c>
      <c r="P230">
        <f t="shared" si="89"/>
        <v>1.0683572199999993</v>
      </c>
      <c r="Q230">
        <f t="shared" si="90"/>
        <v>1.448702924</v>
      </c>
      <c r="R230">
        <f t="shared" si="91"/>
        <v>1.0948914980000009</v>
      </c>
      <c r="S230">
        <f t="shared" si="92"/>
        <v>1.1948029240000002</v>
      </c>
      <c r="T230">
        <f t="shared" si="93"/>
        <v>1.1948914980000005</v>
      </c>
      <c r="U230">
        <f t="shared" si="94"/>
        <v>1.5252372020000005</v>
      </c>
      <c r="V230">
        <f t="shared" si="95"/>
        <v>2.0209943319999999</v>
      </c>
      <c r="W230">
        <f t="shared" si="96"/>
        <v>1.7252486280000001</v>
      </c>
      <c r="X230">
        <f t="shared" si="97"/>
        <v>2.1210714800000003</v>
      </c>
      <c r="Y230">
        <f t="shared" si="98"/>
        <v>1.4948914980000012</v>
      </c>
      <c r="Z230">
        <f t="shared" si="99"/>
        <v>2.2211600540000003</v>
      </c>
    </row>
    <row r="231" spans="1:26" x14ac:dyDescent="0.3">
      <c r="A231">
        <v>2739.6906199999999</v>
      </c>
      <c r="B231">
        <f t="shared" si="75"/>
        <v>6.7374021939999995</v>
      </c>
      <c r="C231">
        <f t="shared" si="76"/>
        <v>5.7368331320000001</v>
      </c>
      <c r="D231">
        <f t="shared" si="77"/>
        <v>4.6767425120000015</v>
      </c>
      <c r="E231">
        <f t="shared" si="78"/>
        <v>4.2468662639999994</v>
      </c>
      <c r="F231">
        <f t="shared" si="79"/>
        <v>4.4059187600000014</v>
      </c>
      <c r="G231">
        <f t="shared" si="80"/>
        <v>3.52577345</v>
      </c>
      <c r="H231">
        <f t="shared" si="81"/>
        <v>3.0468662640000002</v>
      </c>
      <c r="I231">
        <f t="shared" si="82"/>
        <v>3.8086950079999999</v>
      </c>
      <c r="J231">
        <f t="shared" si="83"/>
        <v>1.6310518920000003</v>
      </c>
      <c r="K231">
        <f t="shared" si="84"/>
        <v>2.4757734499999993</v>
      </c>
      <c r="L231">
        <f t="shared" si="85"/>
        <v>1.8236662639999999</v>
      </c>
      <c r="M231">
        <f t="shared" si="86"/>
        <v>1.2439900159999997</v>
      </c>
      <c r="N231">
        <f t="shared" si="87"/>
        <v>1.093020954</v>
      </c>
      <c r="O231">
        <f t="shared" si="88"/>
        <v>0.99485907800000106</v>
      </c>
      <c r="P231">
        <f t="shared" si="89"/>
        <v>1.0456281399999998</v>
      </c>
      <c r="Q231">
        <f t="shared" si="90"/>
        <v>1.4290043880000001</v>
      </c>
      <c r="R231">
        <f t="shared" si="91"/>
        <v>1.0744353260000006</v>
      </c>
      <c r="S231">
        <f t="shared" si="92"/>
        <v>1.1751043880000003</v>
      </c>
      <c r="T231">
        <f t="shared" si="93"/>
        <v>1.1744353260000002</v>
      </c>
      <c r="U231">
        <f t="shared" si="94"/>
        <v>1.5078115740000007</v>
      </c>
      <c r="V231">
        <f t="shared" si="95"/>
        <v>2.007356884</v>
      </c>
      <c r="W231">
        <f t="shared" si="96"/>
        <v>1.7085806359999998</v>
      </c>
      <c r="X231">
        <f t="shared" si="97"/>
        <v>2.1059187600000007</v>
      </c>
      <c r="Y231">
        <f t="shared" si="98"/>
        <v>1.4744353260000009</v>
      </c>
      <c r="Z231">
        <f t="shared" si="99"/>
        <v>2.2052496980000003</v>
      </c>
    </row>
    <row r="232" spans="1:26" x14ac:dyDescent="0.3">
      <c r="A232">
        <v>2747.26809</v>
      </c>
      <c r="B232">
        <f t="shared" si="75"/>
        <v>6.7275514829999992</v>
      </c>
      <c r="C232">
        <f t="shared" si="76"/>
        <v>5.726224674</v>
      </c>
      <c r="D232">
        <f t="shared" si="77"/>
        <v>4.6585565840000012</v>
      </c>
      <c r="E232">
        <f t="shared" si="78"/>
        <v>4.2256493479999993</v>
      </c>
      <c r="F232">
        <f t="shared" si="79"/>
        <v>4.390763820000001</v>
      </c>
      <c r="G232">
        <f t="shared" si="80"/>
        <v>3.5068297749999999</v>
      </c>
      <c r="H232">
        <f t="shared" si="81"/>
        <v>3.025649348</v>
      </c>
      <c r="I232">
        <f t="shared" si="82"/>
        <v>3.7965710559999994</v>
      </c>
      <c r="J232">
        <f t="shared" si="83"/>
        <v>1.6052884939999998</v>
      </c>
      <c r="K232">
        <f t="shared" si="84"/>
        <v>2.4568297749999992</v>
      </c>
      <c r="L232">
        <f t="shared" si="85"/>
        <v>1.8024493479999997</v>
      </c>
      <c r="M232">
        <f t="shared" si="86"/>
        <v>1.2197421119999987</v>
      </c>
      <c r="N232">
        <f t="shared" si="87"/>
        <v>1.068015303000001</v>
      </c>
      <c r="O232">
        <f t="shared" si="88"/>
        <v>0.97136892099999983</v>
      </c>
      <c r="P232">
        <f t="shared" si="89"/>
        <v>1.0228957300000001</v>
      </c>
      <c r="Q232">
        <f t="shared" si="90"/>
        <v>1.4093029659999994</v>
      </c>
      <c r="R232">
        <f t="shared" si="91"/>
        <v>1.0539761570000001</v>
      </c>
      <c r="S232">
        <f t="shared" si="92"/>
        <v>1.1554029659999996</v>
      </c>
      <c r="T232">
        <f t="shared" si="93"/>
        <v>1.1539761569999998</v>
      </c>
      <c r="U232">
        <f t="shared" si="94"/>
        <v>1.4903833930000001</v>
      </c>
      <c r="V232">
        <f t="shared" si="95"/>
        <v>1.993717438</v>
      </c>
      <c r="W232">
        <f t="shared" si="96"/>
        <v>1.6919102019999999</v>
      </c>
      <c r="X232">
        <f t="shared" si="97"/>
        <v>2.0907638200000003</v>
      </c>
      <c r="Y232">
        <f t="shared" si="98"/>
        <v>1.4539761570000005</v>
      </c>
      <c r="Z232">
        <f t="shared" si="99"/>
        <v>2.1893370110000001</v>
      </c>
    </row>
    <row r="233" spans="1:26" x14ac:dyDescent="0.3">
      <c r="A233">
        <v>2754.8466899999999</v>
      </c>
      <c r="B233">
        <f t="shared" si="75"/>
        <v>6.7176993029999998</v>
      </c>
      <c r="C233">
        <f t="shared" si="76"/>
        <v>5.7156146340000005</v>
      </c>
      <c r="D233">
        <f t="shared" si="77"/>
        <v>4.6403679440000012</v>
      </c>
      <c r="E233">
        <f t="shared" si="78"/>
        <v>4.2044292680000002</v>
      </c>
      <c r="F233">
        <f t="shared" si="79"/>
        <v>4.375606620000001</v>
      </c>
      <c r="G233">
        <f t="shared" si="80"/>
        <v>3.4878832750000006</v>
      </c>
      <c r="H233">
        <f t="shared" si="81"/>
        <v>3.0044292680000009</v>
      </c>
      <c r="I233">
        <f t="shared" si="82"/>
        <v>3.7844452959999995</v>
      </c>
      <c r="J233">
        <f t="shared" si="83"/>
        <v>1.5795212540000012</v>
      </c>
      <c r="K233">
        <f t="shared" si="84"/>
        <v>2.4378832749999999</v>
      </c>
      <c r="L233">
        <f t="shared" si="85"/>
        <v>1.7812292680000006</v>
      </c>
      <c r="M233">
        <f t="shared" si="86"/>
        <v>1.1954905919999987</v>
      </c>
      <c r="N233">
        <f t="shared" si="87"/>
        <v>1.0430059230000008</v>
      </c>
      <c r="O233">
        <f t="shared" si="88"/>
        <v>0.94787526100000008</v>
      </c>
      <c r="P233">
        <f t="shared" si="89"/>
        <v>1.0001599300000006</v>
      </c>
      <c r="Q233">
        <f t="shared" si="90"/>
        <v>1.3895986059999998</v>
      </c>
      <c r="R233">
        <f t="shared" si="91"/>
        <v>1.0335139370000004</v>
      </c>
      <c r="S233">
        <f t="shared" si="92"/>
        <v>1.1356986060000001</v>
      </c>
      <c r="T233">
        <f t="shared" si="93"/>
        <v>1.133513937</v>
      </c>
      <c r="U233">
        <f t="shared" si="94"/>
        <v>1.4729526130000004</v>
      </c>
      <c r="V233">
        <f t="shared" si="95"/>
        <v>1.9800759580000005</v>
      </c>
      <c r="W233">
        <f t="shared" si="96"/>
        <v>1.6752372820000003</v>
      </c>
      <c r="X233">
        <f t="shared" si="97"/>
        <v>2.0756066200000003</v>
      </c>
      <c r="Y233">
        <f t="shared" si="98"/>
        <v>1.4335139370000007</v>
      </c>
      <c r="Z233">
        <f t="shared" si="99"/>
        <v>2.1734219509999999</v>
      </c>
    </row>
    <row r="234" spans="1:26" x14ac:dyDescent="0.3">
      <c r="A234">
        <v>2762.42641</v>
      </c>
      <c r="B234">
        <f t="shared" si="75"/>
        <v>6.7078456669999991</v>
      </c>
      <c r="C234">
        <f t="shared" si="76"/>
        <v>5.705003026</v>
      </c>
      <c r="D234">
        <f t="shared" si="77"/>
        <v>4.6221766160000008</v>
      </c>
      <c r="E234">
        <f t="shared" si="78"/>
        <v>4.1832060519999992</v>
      </c>
      <c r="F234">
        <f t="shared" si="79"/>
        <v>4.3604471800000004</v>
      </c>
      <c r="G234">
        <f t="shared" si="80"/>
        <v>3.4689339749999997</v>
      </c>
      <c r="H234">
        <f t="shared" si="81"/>
        <v>2.9832060519999999</v>
      </c>
      <c r="I234">
        <f t="shared" si="82"/>
        <v>3.7723177439999995</v>
      </c>
      <c r="J234">
        <f t="shared" si="83"/>
        <v>1.5537502060000001</v>
      </c>
      <c r="K234">
        <f t="shared" si="84"/>
        <v>2.418933974999999</v>
      </c>
      <c r="L234">
        <f t="shared" si="85"/>
        <v>1.7600060519999996</v>
      </c>
      <c r="M234">
        <f t="shared" si="86"/>
        <v>1.1712354879999989</v>
      </c>
      <c r="N234">
        <f t="shared" si="87"/>
        <v>1.0179928470000004</v>
      </c>
      <c r="O234">
        <f t="shared" si="88"/>
        <v>0.92437812900000083</v>
      </c>
      <c r="P234">
        <f t="shared" si="89"/>
        <v>0.97742076999999838</v>
      </c>
      <c r="Q234">
        <f t="shared" si="90"/>
        <v>1.3698913339999992</v>
      </c>
      <c r="R234">
        <f t="shared" si="91"/>
        <v>1.013048693</v>
      </c>
      <c r="S234">
        <f t="shared" si="92"/>
        <v>1.1159913339999994</v>
      </c>
      <c r="T234">
        <f t="shared" si="93"/>
        <v>1.1130486929999996</v>
      </c>
      <c r="U234">
        <f t="shared" si="94"/>
        <v>1.4555192569999997</v>
      </c>
      <c r="V234">
        <f t="shared" si="95"/>
        <v>1.9664324619999993</v>
      </c>
      <c r="W234">
        <f t="shared" si="96"/>
        <v>1.6585618979999994</v>
      </c>
      <c r="X234">
        <f t="shared" si="97"/>
        <v>2.0604471799999997</v>
      </c>
      <c r="Y234">
        <f t="shared" si="98"/>
        <v>1.4130486930000004</v>
      </c>
      <c r="Z234">
        <f t="shared" si="99"/>
        <v>2.1575045389999996</v>
      </c>
    </row>
    <row r="235" spans="1:26" x14ac:dyDescent="0.3">
      <c r="A235">
        <v>2770.0072399999999</v>
      </c>
      <c r="B235">
        <f t="shared" si="75"/>
        <v>6.6979905879999997</v>
      </c>
      <c r="C235">
        <f t="shared" si="76"/>
        <v>5.6943898639999997</v>
      </c>
      <c r="D235">
        <f t="shared" si="77"/>
        <v>4.6039826240000012</v>
      </c>
      <c r="E235">
        <f t="shared" si="78"/>
        <v>4.1619797279999995</v>
      </c>
      <c r="F235">
        <f t="shared" si="79"/>
        <v>4.3452855200000009</v>
      </c>
      <c r="G235">
        <f t="shared" si="80"/>
        <v>3.4499819</v>
      </c>
      <c r="H235">
        <f t="shared" si="81"/>
        <v>2.9619797280000002</v>
      </c>
      <c r="I235">
        <f t="shared" si="82"/>
        <v>3.7601884159999992</v>
      </c>
      <c r="J235">
        <f t="shared" si="83"/>
        <v>1.5279753840000012</v>
      </c>
      <c r="K235">
        <f t="shared" si="84"/>
        <v>2.3999818999999993</v>
      </c>
      <c r="L235">
        <f t="shared" si="85"/>
        <v>1.7387797279999999</v>
      </c>
      <c r="M235">
        <f t="shared" si="86"/>
        <v>1.1469768319999982</v>
      </c>
      <c r="N235">
        <f t="shared" si="87"/>
        <v>0.99297610800000058</v>
      </c>
      <c r="O235">
        <f t="shared" si="88"/>
        <v>0.90087755600000108</v>
      </c>
      <c r="P235">
        <f t="shared" si="89"/>
        <v>0.95467827999999955</v>
      </c>
      <c r="Q235">
        <f t="shared" si="90"/>
        <v>1.3501811759999995</v>
      </c>
      <c r="R235">
        <f t="shared" si="91"/>
        <v>0.99258045200000034</v>
      </c>
      <c r="S235">
        <f t="shared" si="92"/>
        <v>1.0962811759999997</v>
      </c>
      <c r="T235">
        <f t="shared" si="93"/>
        <v>1.092580452</v>
      </c>
      <c r="U235">
        <f t="shared" si="94"/>
        <v>1.4380833480000002</v>
      </c>
      <c r="V235">
        <f t="shared" si="95"/>
        <v>1.9527869679999998</v>
      </c>
      <c r="W235">
        <f t="shared" si="96"/>
        <v>1.6418840719999999</v>
      </c>
      <c r="X235">
        <f t="shared" si="97"/>
        <v>2.0452855200000002</v>
      </c>
      <c r="Y235">
        <f t="shared" si="98"/>
        <v>1.3925804520000007</v>
      </c>
      <c r="Z235">
        <f t="shared" si="99"/>
        <v>2.1415847960000001</v>
      </c>
    </row>
    <row r="236" spans="1:26" x14ac:dyDescent="0.3">
      <c r="A236">
        <v>2777.5891999999999</v>
      </c>
      <c r="B236">
        <f t="shared" si="75"/>
        <v>6.6881340399999996</v>
      </c>
      <c r="C236">
        <f t="shared" si="76"/>
        <v>5.68377512</v>
      </c>
      <c r="D236">
        <f t="shared" si="77"/>
        <v>4.5857859200000011</v>
      </c>
      <c r="E236">
        <f t="shared" si="78"/>
        <v>4.14075024</v>
      </c>
      <c r="F236">
        <f t="shared" si="79"/>
        <v>4.3301216000000009</v>
      </c>
      <c r="G236">
        <f t="shared" si="80"/>
        <v>3.4310270000000003</v>
      </c>
      <c r="H236">
        <f t="shared" si="81"/>
        <v>2.9407502400000007</v>
      </c>
      <c r="I236">
        <f t="shared" si="82"/>
        <v>3.7480572799999994</v>
      </c>
      <c r="J236">
        <f t="shared" si="83"/>
        <v>1.5021967200000006</v>
      </c>
      <c r="K236">
        <f t="shared" si="84"/>
        <v>2.3810269999999996</v>
      </c>
      <c r="L236">
        <f t="shared" si="85"/>
        <v>1.7175502400000004</v>
      </c>
      <c r="M236">
        <f t="shared" si="86"/>
        <v>1.1227145599999986</v>
      </c>
      <c r="N236">
        <f t="shared" si="87"/>
        <v>0.96795564000000134</v>
      </c>
      <c r="O236">
        <f t="shared" si="88"/>
        <v>0.87737348000000104</v>
      </c>
      <c r="P236">
        <f t="shared" si="89"/>
        <v>0.93193239999999911</v>
      </c>
      <c r="Q236">
        <f t="shared" si="90"/>
        <v>1.3304680800000002</v>
      </c>
      <c r="R236">
        <f t="shared" si="91"/>
        <v>0.97210916000000047</v>
      </c>
      <c r="S236">
        <f t="shared" si="92"/>
        <v>1.0765680800000004</v>
      </c>
      <c r="T236">
        <f t="shared" si="93"/>
        <v>1.0721091600000001</v>
      </c>
      <c r="U236">
        <f t="shared" si="94"/>
        <v>1.4206448400000005</v>
      </c>
      <c r="V236">
        <f t="shared" si="95"/>
        <v>1.9391394399999999</v>
      </c>
      <c r="W236">
        <f t="shared" si="96"/>
        <v>1.6252037599999998</v>
      </c>
      <c r="X236">
        <f t="shared" si="97"/>
        <v>2.0301216000000002</v>
      </c>
      <c r="Y236">
        <f t="shared" si="98"/>
        <v>1.3721091600000008</v>
      </c>
      <c r="Z236">
        <f t="shared" si="99"/>
        <v>2.1256626800000005</v>
      </c>
    </row>
    <row r="237" spans="1:26" x14ac:dyDescent="0.3">
      <c r="A237">
        <v>2785.1722799999998</v>
      </c>
      <c r="B237">
        <f t="shared" si="75"/>
        <v>6.6782760359999997</v>
      </c>
      <c r="C237">
        <f t="shared" si="76"/>
        <v>5.6731588080000002</v>
      </c>
      <c r="D237">
        <f t="shared" si="77"/>
        <v>4.5675865280000014</v>
      </c>
      <c r="E237">
        <f t="shared" si="78"/>
        <v>4.1195176159999995</v>
      </c>
      <c r="F237">
        <f t="shared" si="79"/>
        <v>4.3149554400000012</v>
      </c>
      <c r="G237">
        <f t="shared" si="80"/>
        <v>3.4120693000000006</v>
      </c>
      <c r="H237">
        <f t="shared" si="81"/>
        <v>2.9195176160000003</v>
      </c>
      <c r="I237">
        <f t="shared" si="82"/>
        <v>3.7359243519999996</v>
      </c>
      <c r="J237">
        <f t="shared" si="83"/>
        <v>1.4764142480000011</v>
      </c>
      <c r="K237">
        <f t="shared" si="84"/>
        <v>2.3620692999999999</v>
      </c>
      <c r="L237">
        <f t="shared" si="85"/>
        <v>1.696317616</v>
      </c>
      <c r="M237">
        <f t="shared" si="86"/>
        <v>1.0984487039999991</v>
      </c>
      <c r="N237">
        <f t="shared" si="87"/>
        <v>0.94293147600000182</v>
      </c>
      <c r="O237">
        <f t="shared" si="88"/>
        <v>0.85386593200000149</v>
      </c>
      <c r="P237">
        <f t="shared" si="89"/>
        <v>0.90918315999999955</v>
      </c>
      <c r="Q237">
        <f t="shared" si="90"/>
        <v>1.3107520719999997</v>
      </c>
      <c r="R237">
        <f t="shared" si="91"/>
        <v>0.95163484400000087</v>
      </c>
      <c r="S237">
        <f t="shared" si="92"/>
        <v>1.0568520719999999</v>
      </c>
      <c r="T237">
        <f t="shared" si="93"/>
        <v>1.0516348440000005</v>
      </c>
      <c r="U237">
        <f t="shared" si="94"/>
        <v>1.4032037560000008</v>
      </c>
      <c r="V237">
        <f t="shared" si="95"/>
        <v>1.9254898960000002</v>
      </c>
      <c r="W237">
        <f t="shared" si="96"/>
        <v>1.6085209840000001</v>
      </c>
      <c r="X237">
        <f t="shared" si="97"/>
        <v>2.0149554400000005</v>
      </c>
      <c r="Y237">
        <f t="shared" si="98"/>
        <v>1.3516348440000012</v>
      </c>
      <c r="Z237">
        <f t="shared" si="99"/>
        <v>2.1097382120000008</v>
      </c>
    </row>
    <row r="238" spans="1:26" x14ac:dyDescent="0.3">
      <c r="A238">
        <v>2792.75648</v>
      </c>
      <c r="B238">
        <f t="shared" si="75"/>
        <v>6.6684165760000003</v>
      </c>
      <c r="C238">
        <f t="shared" si="76"/>
        <v>5.6625409280000003</v>
      </c>
      <c r="D238">
        <f t="shared" si="77"/>
        <v>4.5493844480000014</v>
      </c>
      <c r="E238">
        <f t="shared" si="78"/>
        <v>4.0982818559999989</v>
      </c>
      <c r="F238">
        <f t="shared" si="79"/>
        <v>4.2997870400000009</v>
      </c>
      <c r="G238">
        <f t="shared" si="80"/>
        <v>3.3931088000000003</v>
      </c>
      <c r="H238">
        <f t="shared" si="81"/>
        <v>2.8982818559999997</v>
      </c>
      <c r="I238">
        <f t="shared" si="82"/>
        <v>3.7237896319999999</v>
      </c>
      <c r="J238">
        <f t="shared" si="83"/>
        <v>1.4506279680000009</v>
      </c>
      <c r="K238">
        <f t="shared" si="84"/>
        <v>2.3431087999999995</v>
      </c>
      <c r="L238">
        <f t="shared" si="85"/>
        <v>1.6750818559999994</v>
      </c>
      <c r="M238">
        <f t="shared" si="86"/>
        <v>1.0741792639999996</v>
      </c>
      <c r="N238">
        <f t="shared" si="87"/>
        <v>0.91790361600000026</v>
      </c>
      <c r="O238">
        <f t="shared" si="88"/>
        <v>0.83035491200000067</v>
      </c>
      <c r="P238">
        <f t="shared" si="89"/>
        <v>0.88643055999999909</v>
      </c>
      <c r="Q238">
        <f t="shared" si="90"/>
        <v>1.2910331519999998</v>
      </c>
      <c r="R238">
        <f t="shared" si="91"/>
        <v>0.93115750399999975</v>
      </c>
      <c r="S238">
        <f t="shared" si="92"/>
        <v>1.037133152</v>
      </c>
      <c r="T238">
        <f t="shared" si="93"/>
        <v>1.0311575039999994</v>
      </c>
      <c r="U238">
        <f t="shared" si="94"/>
        <v>1.3857600960000003</v>
      </c>
      <c r="V238">
        <f t="shared" si="95"/>
        <v>1.9118383359999997</v>
      </c>
      <c r="W238">
        <f t="shared" si="96"/>
        <v>1.5918357439999999</v>
      </c>
      <c r="X238">
        <f t="shared" si="97"/>
        <v>1.9997870400000002</v>
      </c>
      <c r="Y238">
        <f t="shared" si="98"/>
        <v>1.3311575040000001</v>
      </c>
      <c r="Z238">
        <f t="shared" si="99"/>
        <v>2.0938113920000001</v>
      </c>
    </row>
    <row r="239" spans="1:26" x14ac:dyDescent="0.3">
      <c r="A239">
        <v>2800.3418000000001</v>
      </c>
      <c r="B239">
        <f t="shared" si="75"/>
        <v>6.6585556599999993</v>
      </c>
      <c r="C239">
        <f t="shared" si="76"/>
        <v>5.6519214800000004</v>
      </c>
      <c r="D239">
        <f t="shared" si="77"/>
        <v>4.531179680000001</v>
      </c>
      <c r="E239">
        <f t="shared" si="78"/>
        <v>4.0770429599999991</v>
      </c>
      <c r="F239">
        <f t="shared" si="79"/>
        <v>4.2846164000000009</v>
      </c>
      <c r="G239">
        <f t="shared" si="80"/>
        <v>3.3741454999999991</v>
      </c>
      <c r="H239">
        <f t="shared" si="81"/>
        <v>2.8770429599999998</v>
      </c>
      <c r="I239">
        <f t="shared" si="82"/>
        <v>3.7116531199999994</v>
      </c>
      <c r="J239">
        <f t="shared" si="83"/>
        <v>1.4248378800000001</v>
      </c>
      <c r="K239">
        <f t="shared" si="84"/>
        <v>2.3241454999999984</v>
      </c>
      <c r="L239">
        <f t="shared" si="85"/>
        <v>1.6538429599999995</v>
      </c>
      <c r="M239">
        <f t="shared" si="86"/>
        <v>1.0499062399999985</v>
      </c>
      <c r="N239">
        <f t="shared" si="87"/>
        <v>0.89287206000000019</v>
      </c>
      <c r="O239">
        <f t="shared" si="88"/>
        <v>0.80684042000000034</v>
      </c>
      <c r="P239">
        <f t="shared" si="89"/>
        <v>0.86367459999999951</v>
      </c>
      <c r="Q239">
        <f t="shared" si="90"/>
        <v>1.2713113199999988</v>
      </c>
      <c r="R239">
        <f t="shared" si="91"/>
        <v>0.91067713999999977</v>
      </c>
      <c r="S239">
        <f t="shared" si="92"/>
        <v>1.017411319999999</v>
      </c>
      <c r="T239">
        <f t="shared" si="93"/>
        <v>1.0106771399999994</v>
      </c>
      <c r="U239">
        <f t="shared" si="94"/>
        <v>1.3683138599999998</v>
      </c>
      <c r="V239">
        <f t="shared" si="95"/>
        <v>1.8981847599999995</v>
      </c>
      <c r="W239">
        <f t="shared" si="96"/>
        <v>1.5751480399999993</v>
      </c>
      <c r="X239">
        <f t="shared" si="97"/>
        <v>1.9846164000000002</v>
      </c>
      <c r="Y239">
        <f t="shared" si="98"/>
        <v>1.3106771400000001</v>
      </c>
      <c r="Z239">
        <f t="shared" si="99"/>
        <v>2.0778822199999993</v>
      </c>
    </row>
    <row r="240" spans="1:26" x14ac:dyDescent="0.3">
      <c r="A240">
        <v>2807.9282400000002</v>
      </c>
      <c r="B240">
        <f t="shared" si="75"/>
        <v>6.6486932879999996</v>
      </c>
      <c r="C240">
        <f t="shared" si="76"/>
        <v>5.6413004640000004</v>
      </c>
      <c r="D240">
        <f t="shared" si="77"/>
        <v>4.5129722240000012</v>
      </c>
      <c r="E240">
        <f t="shared" si="78"/>
        <v>4.0558009279999991</v>
      </c>
      <c r="F240">
        <f t="shared" si="79"/>
        <v>4.2694435200000003</v>
      </c>
      <c r="G240">
        <f t="shared" si="80"/>
        <v>3.355179399999999</v>
      </c>
      <c r="H240">
        <f t="shared" si="81"/>
        <v>2.8558009279999998</v>
      </c>
      <c r="I240">
        <f t="shared" si="82"/>
        <v>3.6995148159999989</v>
      </c>
      <c r="J240">
        <f t="shared" si="83"/>
        <v>1.3990439840000004</v>
      </c>
      <c r="K240">
        <f t="shared" si="84"/>
        <v>2.3051793999999983</v>
      </c>
      <c r="L240">
        <f t="shared" si="85"/>
        <v>1.6326009279999996</v>
      </c>
      <c r="M240">
        <f t="shared" si="86"/>
        <v>1.0256296319999976</v>
      </c>
      <c r="N240">
        <f t="shared" si="87"/>
        <v>0.86783680799999985</v>
      </c>
      <c r="O240">
        <f t="shared" si="88"/>
        <v>0.78332245599999872</v>
      </c>
      <c r="P240">
        <f t="shared" si="89"/>
        <v>0.84091527999999904</v>
      </c>
      <c r="Q240">
        <f t="shared" si="90"/>
        <v>1.2515865759999993</v>
      </c>
      <c r="R240">
        <f t="shared" si="91"/>
        <v>0.89019375199999917</v>
      </c>
      <c r="S240">
        <f t="shared" si="92"/>
        <v>0.99768657599999955</v>
      </c>
      <c r="T240">
        <f t="shared" si="93"/>
        <v>0.99019375199999882</v>
      </c>
      <c r="U240">
        <f t="shared" si="94"/>
        <v>1.3508650479999993</v>
      </c>
      <c r="V240">
        <f t="shared" si="95"/>
        <v>1.8845291679999994</v>
      </c>
      <c r="W240">
        <f t="shared" si="96"/>
        <v>1.5584578719999991</v>
      </c>
      <c r="X240">
        <f t="shared" si="97"/>
        <v>1.9694435199999996</v>
      </c>
      <c r="Y240">
        <f t="shared" si="98"/>
        <v>1.2901937519999995</v>
      </c>
      <c r="Z240">
        <f t="shared" si="99"/>
        <v>2.0619506959999994</v>
      </c>
    </row>
    <row r="241" spans="1:26" x14ac:dyDescent="0.3">
      <c r="A241">
        <v>2815.5158000000001</v>
      </c>
      <c r="B241">
        <f t="shared" si="75"/>
        <v>6.6388294599999993</v>
      </c>
      <c r="C241">
        <f t="shared" si="76"/>
        <v>5.6306778800000004</v>
      </c>
      <c r="D241">
        <f t="shared" si="77"/>
        <v>4.494762080000001</v>
      </c>
      <c r="E241">
        <f t="shared" si="78"/>
        <v>4.034555759999999</v>
      </c>
      <c r="F241">
        <f t="shared" si="79"/>
        <v>4.2542684000000008</v>
      </c>
      <c r="G241">
        <f t="shared" si="80"/>
        <v>3.3362105</v>
      </c>
      <c r="H241">
        <f t="shared" si="81"/>
        <v>2.8345557599999998</v>
      </c>
      <c r="I241">
        <f t="shared" si="82"/>
        <v>3.6873747199999993</v>
      </c>
      <c r="J241">
        <f t="shared" si="83"/>
        <v>1.37324628</v>
      </c>
      <c r="K241">
        <f t="shared" si="84"/>
        <v>2.2862104999999993</v>
      </c>
      <c r="L241">
        <f t="shared" si="85"/>
        <v>1.6113557599999995</v>
      </c>
      <c r="M241">
        <f t="shared" si="86"/>
        <v>1.0013494399999985</v>
      </c>
      <c r="N241">
        <f t="shared" si="87"/>
        <v>0.84279785999999923</v>
      </c>
      <c r="O241">
        <f t="shared" si="88"/>
        <v>0.75980101999999938</v>
      </c>
      <c r="P241">
        <f t="shared" si="89"/>
        <v>0.81815259999999945</v>
      </c>
      <c r="Q241">
        <f t="shared" si="90"/>
        <v>1.2318589199999987</v>
      </c>
      <c r="R241">
        <f t="shared" si="91"/>
        <v>0.86970733999999972</v>
      </c>
      <c r="S241">
        <f t="shared" si="92"/>
        <v>0.97795891999999895</v>
      </c>
      <c r="T241">
        <f t="shared" si="93"/>
        <v>0.96970733999999936</v>
      </c>
      <c r="U241">
        <f t="shared" si="94"/>
        <v>1.3334136599999997</v>
      </c>
      <c r="V241">
        <f t="shared" si="95"/>
        <v>1.8708715599999994</v>
      </c>
      <c r="W241">
        <f t="shared" si="96"/>
        <v>1.5417652399999993</v>
      </c>
      <c r="X241">
        <f t="shared" si="97"/>
        <v>1.9542684000000001</v>
      </c>
      <c r="Y241">
        <f t="shared" si="98"/>
        <v>1.2697073400000001</v>
      </c>
      <c r="Z241">
        <f t="shared" si="99"/>
        <v>2.0460168200000002</v>
      </c>
    </row>
    <row r="242" spans="1:26" x14ac:dyDescent="0.3">
      <c r="A242">
        <v>2823.10448</v>
      </c>
      <c r="B242">
        <f t="shared" si="75"/>
        <v>6.6289641760000002</v>
      </c>
      <c r="C242">
        <f t="shared" si="76"/>
        <v>5.6200537280000002</v>
      </c>
      <c r="D242">
        <f t="shared" si="77"/>
        <v>4.4765492480000013</v>
      </c>
      <c r="E242">
        <f t="shared" si="78"/>
        <v>4.0133074559999997</v>
      </c>
      <c r="F242">
        <f t="shared" si="79"/>
        <v>4.2390910400000008</v>
      </c>
      <c r="G242">
        <f t="shared" si="80"/>
        <v>3.3172388000000002</v>
      </c>
      <c r="H242">
        <f t="shared" si="81"/>
        <v>2.8133074560000004</v>
      </c>
      <c r="I242">
        <f t="shared" si="82"/>
        <v>3.6752328319999998</v>
      </c>
      <c r="J242">
        <f t="shared" si="83"/>
        <v>1.3474447680000008</v>
      </c>
      <c r="K242">
        <f t="shared" si="84"/>
        <v>2.2672387999999994</v>
      </c>
      <c r="L242">
        <f t="shared" si="85"/>
        <v>1.5901074560000001</v>
      </c>
      <c r="M242">
        <f t="shared" si="86"/>
        <v>0.9770656639999995</v>
      </c>
      <c r="N242">
        <f t="shared" si="87"/>
        <v>0.81775521600000012</v>
      </c>
      <c r="O242">
        <f t="shared" si="88"/>
        <v>0.73627611200000054</v>
      </c>
      <c r="P242">
        <f t="shared" si="89"/>
        <v>0.79538655999999897</v>
      </c>
      <c r="Q242">
        <f t="shared" si="90"/>
        <v>1.2121283519999997</v>
      </c>
      <c r="R242">
        <f t="shared" si="91"/>
        <v>0.84921790400000052</v>
      </c>
      <c r="S242">
        <f t="shared" si="92"/>
        <v>0.95822835199999989</v>
      </c>
      <c r="T242">
        <f t="shared" si="93"/>
        <v>0.94921790400000017</v>
      </c>
      <c r="U242">
        <f t="shared" si="94"/>
        <v>1.3159596960000002</v>
      </c>
      <c r="V242">
        <f t="shared" si="95"/>
        <v>1.8572119359999997</v>
      </c>
      <c r="W242">
        <f t="shared" si="96"/>
        <v>1.5250701439999998</v>
      </c>
      <c r="X242">
        <f t="shared" si="97"/>
        <v>1.9390910400000001</v>
      </c>
      <c r="Y242">
        <f t="shared" si="98"/>
        <v>1.2492179040000009</v>
      </c>
      <c r="Z242">
        <f t="shared" si="99"/>
        <v>2.030080592</v>
      </c>
    </row>
    <row r="243" spans="1:26" x14ac:dyDescent="0.3">
      <c r="A243">
        <v>2830.6942800000002</v>
      </c>
      <c r="B243">
        <f t="shared" si="75"/>
        <v>6.6190974359999997</v>
      </c>
      <c r="C243">
        <f t="shared" si="76"/>
        <v>5.6094280080000001</v>
      </c>
      <c r="D243">
        <f t="shared" si="77"/>
        <v>4.4583337280000013</v>
      </c>
      <c r="E243">
        <f t="shared" si="78"/>
        <v>3.9920560159999985</v>
      </c>
      <c r="F243">
        <f t="shared" si="79"/>
        <v>4.2239114400000002</v>
      </c>
      <c r="G243">
        <f t="shared" si="80"/>
        <v>3.2982642999999996</v>
      </c>
      <c r="H243">
        <f t="shared" si="81"/>
        <v>2.7920560159999992</v>
      </c>
      <c r="I243">
        <f t="shared" si="82"/>
        <v>3.6630891519999995</v>
      </c>
      <c r="J243">
        <f t="shared" si="83"/>
        <v>1.3216394479999991</v>
      </c>
      <c r="K243">
        <f t="shared" si="84"/>
        <v>2.2482642999999989</v>
      </c>
      <c r="L243">
        <f t="shared" si="85"/>
        <v>1.5688560159999989</v>
      </c>
      <c r="M243">
        <f t="shared" si="86"/>
        <v>0.95277830399999885</v>
      </c>
      <c r="N243">
        <f t="shared" si="87"/>
        <v>0.79270887600000073</v>
      </c>
      <c r="O243">
        <f t="shared" si="88"/>
        <v>0.71274773200000041</v>
      </c>
      <c r="P243">
        <f t="shared" si="89"/>
        <v>0.77261715999999936</v>
      </c>
      <c r="Q243">
        <f t="shared" si="90"/>
        <v>1.1923948719999995</v>
      </c>
      <c r="R243">
        <f t="shared" si="91"/>
        <v>0.82872544399999981</v>
      </c>
      <c r="S243">
        <f t="shared" si="92"/>
        <v>0.9384948719999997</v>
      </c>
      <c r="T243">
        <f t="shared" si="93"/>
        <v>0.92872544399999946</v>
      </c>
      <c r="U243">
        <f t="shared" si="94"/>
        <v>1.2985031559999998</v>
      </c>
      <c r="V243">
        <f t="shared" si="95"/>
        <v>1.8435502959999992</v>
      </c>
      <c r="W243">
        <f t="shared" si="96"/>
        <v>1.5083725839999991</v>
      </c>
      <c r="X243">
        <f t="shared" si="97"/>
        <v>1.9239114399999995</v>
      </c>
      <c r="Y243">
        <f t="shared" si="98"/>
        <v>1.2287254440000002</v>
      </c>
      <c r="Z243">
        <f t="shared" si="99"/>
        <v>2.0141420119999998</v>
      </c>
    </row>
    <row r="244" spans="1:26" x14ac:dyDescent="0.3">
      <c r="A244">
        <v>2838.28521</v>
      </c>
      <c r="B244">
        <f t="shared" si="75"/>
        <v>6.6092292270000002</v>
      </c>
      <c r="C244">
        <f t="shared" si="76"/>
        <v>5.5988007060000005</v>
      </c>
      <c r="D244">
        <f t="shared" si="77"/>
        <v>4.4401154960000015</v>
      </c>
      <c r="E244">
        <f t="shared" si="78"/>
        <v>3.9708014119999993</v>
      </c>
      <c r="F244">
        <f t="shared" si="79"/>
        <v>4.2087295800000009</v>
      </c>
      <c r="G244">
        <f t="shared" si="80"/>
        <v>3.2792869749999998</v>
      </c>
      <c r="H244">
        <f t="shared" si="81"/>
        <v>2.770801412</v>
      </c>
      <c r="I244">
        <f t="shared" si="82"/>
        <v>3.6509436639999997</v>
      </c>
      <c r="J244">
        <f t="shared" si="83"/>
        <v>1.2958302860000011</v>
      </c>
      <c r="K244">
        <f t="shared" si="84"/>
        <v>2.2292869749999991</v>
      </c>
      <c r="L244">
        <f t="shared" si="85"/>
        <v>1.5476014119999997</v>
      </c>
      <c r="M244">
        <f t="shared" si="86"/>
        <v>0.92848732799999922</v>
      </c>
      <c r="N244">
        <f t="shared" si="87"/>
        <v>0.76765880700000011</v>
      </c>
      <c r="O244">
        <f t="shared" si="88"/>
        <v>0.68921584899999999</v>
      </c>
      <c r="P244">
        <f t="shared" si="89"/>
        <v>0.74984436999999993</v>
      </c>
      <c r="Q244">
        <f t="shared" si="90"/>
        <v>1.1726584539999996</v>
      </c>
      <c r="R244">
        <f t="shared" si="91"/>
        <v>0.80822993299999979</v>
      </c>
      <c r="S244">
        <f t="shared" si="92"/>
        <v>0.91875845399999978</v>
      </c>
      <c r="T244">
        <f t="shared" si="93"/>
        <v>0.90822993299999943</v>
      </c>
      <c r="U244">
        <f t="shared" si="94"/>
        <v>1.2810440170000001</v>
      </c>
      <c r="V244">
        <f t="shared" si="95"/>
        <v>1.8298866220000001</v>
      </c>
      <c r="W244">
        <f t="shared" si="96"/>
        <v>1.4916725379999995</v>
      </c>
      <c r="X244">
        <f t="shared" si="97"/>
        <v>1.9087295800000001</v>
      </c>
      <c r="Y244">
        <f t="shared" si="98"/>
        <v>1.2082299330000001</v>
      </c>
      <c r="Z244">
        <f t="shared" si="99"/>
        <v>1.9982010590000003</v>
      </c>
    </row>
    <row r="245" spans="1:26" x14ac:dyDescent="0.3">
      <c r="A245">
        <v>2845.87725</v>
      </c>
      <c r="B245">
        <f t="shared" si="75"/>
        <v>6.5993595749999994</v>
      </c>
      <c r="C245">
        <f t="shared" si="76"/>
        <v>5.5881718500000002</v>
      </c>
      <c r="D245">
        <f t="shared" si="77"/>
        <v>4.4218946000000017</v>
      </c>
      <c r="E245">
        <f t="shared" si="78"/>
        <v>3.9495436999999995</v>
      </c>
      <c r="F245">
        <f t="shared" si="79"/>
        <v>4.1935455000000008</v>
      </c>
      <c r="G245">
        <f t="shared" si="80"/>
        <v>3.2603068749999995</v>
      </c>
      <c r="H245">
        <f t="shared" si="81"/>
        <v>2.7495437000000003</v>
      </c>
      <c r="I245">
        <f t="shared" si="82"/>
        <v>3.6387963999999995</v>
      </c>
      <c r="J245">
        <f t="shared" si="83"/>
        <v>1.2700173499999998</v>
      </c>
      <c r="K245">
        <f t="shared" si="84"/>
        <v>2.2103068749999988</v>
      </c>
      <c r="L245">
        <f t="shared" si="85"/>
        <v>1.5263437</v>
      </c>
      <c r="M245">
        <f t="shared" si="86"/>
        <v>0.9041927999999988</v>
      </c>
      <c r="N245">
        <f t="shared" si="87"/>
        <v>0.74260507500000017</v>
      </c>
      <c r="O245">
        <f t="shared" si="88"/>
        <v>0.66568052500000086</v>
      </c>
      <c r="P245">
        <f t="shared" si="89"/>
        <v>0.72706824999999853</v>
      </c>
      <c r="Q245">
        <f t="shared" si="90"/>
        <v>1.1529191499999998</v>
      </c>
      <c r="R245">
        <f t="shared" si="91"/>
        <v>0.78773142500000048</v>
      </c>
      <c r="S245">
        <f t="shared" si="92"/>
        <v>0.89901914999999999</v>
      </c>
      <c r="T245">
        <f t="shared" si="93"/>
        <v>0.88773142500000013</v>
      </c>
      <c r="U245">
        <f t="shared" si="94"/>
        <v>1.2635823249999998</v>
      </c>
      <c r="V245">
        <f t="shared" si="95"/>
        <v>1.8162209499999999</v>
      </c>
      <c r="W245">
        <f t="shared" si="96"/>
        <v>1.4749700499999996</v>
      </c>
      <c r="X245">
        <f t="shared" si="97"/>
        <v>1.8935455000000001</v>
      </c>
      <c r="Y245">
        <f t="shared" si="98"/>
        <v>1.1877314250000008</v>
      </c>
      <c r="Z245">
        <f t="shared" si="99"/>
        <v>1.9822577749999999</v>
      </c>
    </row>
    <row r="246" spans="1:26" x14ac:dyDescent="0.3">
      <c r="A246">
        <v>2853.4704099999999</v>
      </c>
      <c r="B246">
        <f t="shared" si="75"/>
        <v>6.5894884669999998</v>
      </c>
      <c r="C246">
        <f t="shared" si="76"/>
        <v>5.5775414259999998</v>
      </c>
      <c r="D246">
        <f t="shared" si="77"/>
        <v>4.4036710160000014</v>
      </c>
      <c r="E246">
        <f t="shared" si="78"/>
        <v>3.9282828519999997</v>
      </c>
      <c r="F246">
        <f t="shared" si="79"/>
        <v>4.1783591800000011</v>
      </c>
      <c r="G246">
        <f t="shared" si="80"/>
        <v>3.2413239750000002</v>
      </c>
      <c r="H246">
        <f t="shared" si="81"/>
        <v>2.7282828520000004</v>
      </c>
      <c r="I246">
        <f t="shared" si="82"/>
        <v>3.6266473439999993</v>
      </c>
      <c r="J246">
        <f t="shared" si="83"/>
        <v>1.2442006060000015</v>
      </c>
      <c r="K246">
        <f t="shared" si="84"/>
        <v>2.1913239749999995</v>
      </c>
      <c r="L246">
        <f t="shared" si="85"/>
        <v>1.5050828520000001</v>
      </c>
      <c r="M246">
        <f t="shared" si="86"/>
        <v>0.87989468799999848</v>
      </c>
      <c r="N246">
        <f t="shared" si="87"/>
        <v>0.71754764699999996</v>
      </c>
      <c r="O246">
        <f t="shared" si="88"/>
        <v>0.64214172900000044</v>
      </c>
      <c r="P246">
        <f t="shared" si="89"/>
        <v>0.70428876999999979</v>
      </c>
      <c r="Q246">
        <f t="shared" si="90"/>
        <v>1.1331769339999997</v>
      </c>
      <c r="R246">
        <f t="shared" si="91"/>
        <v>0.76722989300000055</v>
      </c>
      <c r="S246">
        <f t="shared" si="92"/>
        <v>0.87927693399999995</v>
      </c>
      <c r="T246">
        <f t="shared" si="93"/>
        <v>0.8672298930000002</v>
      </c>
      <c r="U246">
        <f t="shared" si="94"/>
        <v>1.2461180570000003</v>
      </c>
      <c r="V246">
        <f t="shared" si="95"/>
        <v>1.802553262</v>
      </c>
      <c r="W246">
        <f t="shared" si="96"/>
        <v>1.458265098</v>
      </c>
      <c r="X246">
        <f t="shared" si="97"/>
        <v>1.8783591800000004</v>
      </c>
      <c r="Y246">
        <f t="shared" si="98"/>
        <v>1.1672298930000009</v>
      </c>
      <c r="Z246">
        <f t="shared" si="99"/>
        <v>1.9663121390000002</v>
      </c>
    </row>
    <row r="247" spans="1:26" x14ac:dyDescent="0.3">
      <c r="A247">
        <v>2861.0646900000002</v>
      </c>
      <c r="B247">
        <f t="shared" si="75"/>
        <v>6.5796159029999997</v>
      </c>
      <c r="C247">
        <f t="shared" si="76"/>
        <v>5.5669094340000003</v>
      </c>
      <c r="D247">
        <f t="shared" si="77"/>
        <v>4.3854447440000008</v>
      </c>
      <c r="E247">
        <f t="shared" si="78"/>
        <v>3.9070188679999998</v>
      </c>
      <c r="F247">
        <f t="shared" si="79"/>
        <v>4.1631706200000007</v>
      </c>
      <c r="G247">
        <f t="shared" si="80"/>
        <v>3.2223382749999994</v>
      </c>
      <c r="H247">
        <f t="shared" si="81"/>
        <v>2.7070188680000005</v>
      </c>
      <c r="I247">
        <f t="shared" si="82"/>
        <v>3.6144964959999992</v>
      </c>
      <c r="J247">
        <f t="shared" si="83"/>
        <v>1.2183800539999989</v>
      </c>
      <c r="K247">
        <f t="shared" si="84"/>
        <v>2.1723382749999987</v>
      </c>
      <c r="L247">
        <f t="shared" si="85"/>
        <v>1.4838188680000002</v>
      </c>
      <c r="M247">
        <f t="shared" si="86"/>
        <v>0.85559299199999828</v>
      </c>
      <c r="N247">
        <f t="shared" si="87"/>
        <v>0.69248652299999947</v>
      </c>
      <c r="O247">
        <f t="shared" si="88"/>
        <v>0.61859946099999874</v>
      </c>
      <c r="P247">
        <f t="shared" si="89"/>
        <v>0.68150592999999837</v>
      </c>
      <c r="Q247">
        <f t="shared" si="90"/>
        <v>1.1134318059999995</v>
      </c>
      <c r="R247">
        <f t="shared" si="91"/>
        <v>0.74672533699999999</v>
      </c>
      <c r="S247">
        <f t="shared" si="92"/>
        <v>0.85953180599999968</v>
      </c>
      <c r="T247">
        <f t="shared" si="93"/>
        <v>0.84672533699999963</v>
      </c>
      <c r="U247">
        <f t="shared" si="94"/>
        <v>1.228651213</v>
      </c>
      <c r="V247">
        <f t="shared" si="95"/>
        <v>1.7888835579999993</v>
      </c>
      <c r="W247">
        <f t="shared" si="96"/>
        <v>1.4415576819999991</v>
      </c>
      <c r="X247">
        <f t="shared" si="97"/>
        <v>1.86317062</v>
      </c>
      <c r="Y247">
        <f t="shared" si="98"/>
        <v>1.1467253370000003</v>
      </c>
      <c r="Z247">
        <f t="shared" si="99"/>
        <v>1.9503641509999996</v>
      </c>
    </row>
    <row r="248" spans="1:26" x14ac:dyDescent="0.3">
      <c r="A248">
        <v>2868.6601000000001</v>
      </c>
      <c r="B248">
        <f t="shared" si="75"/>
        <v>6.5697418699999997</v>
      </c>
      <c r="C248">
        <f t="shared" si="76"/>
        <v>5.5562758600000004</v>
      </c>
      <c r="D248">
        <f t="shared" si="77"/>
        <v>4.3672157600000014</v>
      </c>
      <c r="E248">
        <f t="shared" si="78"/>
        <v>3.88575172</v>
      </c>
      <c r="F248">
        <f t="shared" si="79"/>
        <v>4.1479798000000008</v>
      </c>
      <c r="G248">
        <f t="shared" si="80"/>
        <v>3.2033497500000001</v>
      </c>
      <c r="H248">
        <f t="shared" si="81"/>
        <v>2.6857517200000007</v>
      </c>
      <c r="I248">
        <f t="shared" si="82"/>
        <v>3.6023438399999996</v>
      </c>
      <c r="J248">
        <f t="shared" si="83"/>
        <v>1.19255566</v>
      </c>
      <c r="K248">
        <f t="shared" si="84"/>
        <v>2.1533497499999994</v>
      </c>
      <c r="L248">
        <f t="shared" si="85"/>
        <v>1.4625517200000004</v>
      </c>
      <c r="M248">
        <f t="shared" si="86"/>
        <v>0.83128767999999909</v>
      </c>
      <c r="N248">
        <f t="shared" si="87"/>
        <v>0.66742166999999952</v>
      </c>
      <c r="O248">
        <f t="shared" si="88"/>
        <v>0.5950536900000003</v>
      </c>
      <c r="P248">
        <f t="shared" si="89"/>
        <v>0.65871969999999891</v>
      </c>
      <c r="Q248">
        <f t="shared" si="90"/>
        <v>1.0936837399999995</v>
      </c>
      <c r="R248">
        <f t="shared" si="91"/>
        <v>0.72621773000000012</v>
      </c>
      <c r="S248">
        <f t="shared" si="92"/>
        <v>0.83978373999999967</v>
      </c>
      <c r="T248">
        <f t="shared" si="93"/>
        <v>0.82621772999999976</v>
      </c>
      <c r="U248">
        <f t="shared" si="94"/>
        <v>1.2111817699999996</v>
      </c>
      <c r="V248">
        <f t="shared" si="95"/>
        <v>1.77521182</v>
      </c>
      <c r="W248">
        <f t="shared" si="96"/>
        <v>1.4248477799999995</v>
      </c>
      <c r="X248">
        <f t="shared" si="97"/>
        <v>1.8479798000000001</v>
      </c>
      <c r="Y248">
        <f t="shared" si="98"/>
        <v>1.1262177300000005</v>
      </c>
      <c r="Z248">
        <f t="shared" si="99"/>
        <v>1.9344137899999998</v>
      </c>
    </row>
    <row r="249" spans="1:26" x14ac:dyDescent="0.3">
      <c r="A249">
        <v>2876.2566200000001</v>
      </c>
      <c r="B249">
        <f t="shared" si="75"/>
        <v>6.5598663940000002</v>
      </c>
      <c r="C249">
        <f t="shared" si="76"/>
        <v>5.5456407319999999</v>
      </c>
      <c r="D249">
        <f t="shared" si="77"/>
        <v>4.348984112000001</v>
      </c>
      <c r="E249">
        <f t="shared" si="78"/>
        <v>3.8644814639999989</v>
      </c>
      <c r="F249">
        <f t="shared" si="79"/>
        <v>4.1327867600000001</v>
      </c>
      <c r="G249">
        <f t="shared" si="80"/>
        <v>3.1843584499999995</v>
      </c>
      <c r="H249">
        <f t="shared" si="81"/>
        <v>2.6644814639999996</v>
      </c>
      <c r="I249">
        <f t="shared" si="82"/>
        <v>3.5901894079999996</v>
      </c>
      <c r="J249">
        <f t="shared" si="83"/>
        <v>1.1667274919999997</v>
      </c>
      <c r="K249">
        <f t="shared" si="84"/>
        <v>2.1343584499999988</v>
      </c>
      <c r="L249">
        <f t="shared" si="85"/>
        <v>1.4412814639999993</v>
      </c>
      <c r="M249">
        <f t="shared" si="86"/>
        <v>0.8069788159999991</v>
      </c>
      <c r="N249">
        <f t="shared" si="87"/>
        <v>0.64235315400000026</v>
      </c>
      <c r="O249">
        <f t="shared" si="88"/>
        <v>0.57150447799999959</v>
      </c>
      <c r="P249">
        <f t="shared" si="89"/>
        <v>0.63593013999999926</v>
      </c>
      <c r="Q249">
        <f t="shared" si="90"/>
        <v>1.0739327879999996</v>
      </c>
      <c r="R249">
        <f t="shared" si="91"/>
        <v>0.70570712600000007</v>
      </c>
      <c r="S249">
        <f t="shared" si="92"/>
        <v>0.82003278799999979</v>
      </c>
      <c r="T249">
        <f t="shared" si="93"/>
        <v>0.80570712599999972</v>
      </c>
      <c r="U249">
        <f t="shared" si="94"/>
        <v>1.1937097740000002</v>
      </c>
      <c r="V249">
        <f t="shared" si="95"/>
        <v>1.7615380839999997</v>
      </c>
      <c r="W249">
        <f t="shared" si="96"/>
        <v>1.4081354359999994</v>
      </c>
      <c r="X249">
        <f t="shared" si="97"/>
        <v>1.8327867599999994</v>
      </c>
      <c r="Y249">
        <f t="shared" si="98"/>
        <v>1.1057071260000004</v>
      </c>
      <c r="Z249">
        <f t="shared" si="99"/>
        <v>1.9184610979999999</v>
      </c>
    </row>
    <row r="250" spans="1:26" x14ac:dyDescent="0.3">
      <c r="A250">
        <v>2883.8542699999998</v>
      </c>
      <c r="B250">
        <f t="shared" si="75"/>
        <v>6.5499894489999999</v>
      </c>
      <c r="C250">
        <f t="shared" si="76"/>
        <v>5.5350040220000007</v>
      </c>
      <c r="D250">
        <f t="shared" si="77"/>
        <v>4.3307497520000018</v>
      </c>
      <c r="E250">
        <f t="shared" si="78"/>
        <v>3.8432080440000007</v>
      </c>
      <c r="F250">
        <f t="shared" si="79"/>
        <v>4.1175914600000008</v>
      </c>
      <c r="G250">
        <f t="shared" si="80"/>
        <v>3.1653643250000005</v>
      </c>
      <c r="H250">
        <f t="shared" si="81"/>
        <v>2.6432080440000014</v>
      </c>
      <c r="I250">
        <f t="shared" si="82"/>
        <v>3.5780331680000002</v>
      </c>
      <c r="J250">
        <f t="shared" si="83"/>
        <v>1.1408954820000012</v>
      </c>
      <c r="K250">
        <f t="shared" si="84"/>
        <v>2.1153643249999998</v>
      </c>
      <c r="L250">
        <f t="shared" si="85"/>
        <v>1.4200080440000011</v>
      </c>
      <c r="M250">
        <f t="shared" si="86"/>
        <v>0.78266633600000013</v>
      </c>
      <c r="N250">
        <f t="shared" si="87"/>
        <v>0.61728090900000154</v>
      </c>
      <c r="O250">
        <f t="shared" si="88"/>
        <v>0.54795176300000037</v>
      </c>
      <c r="P250">
        <f t="shared" si="89"/>
        <v>0.61313718999999978</v>
      </c>
      <c r="Q250">
        <f t="shared" si="90"/>
        <v>1.054178898</v>
      </c>
      <c r="R250">
        <f t="shared" si="91"/>
        <v>0.68519347100000072</v>
      </c>
      <c r="S250">
        <f t="shared" si="92"/>
        <v>0.80027889800000018</v>
      </c>
      <c r="T250">
        <f t="shared" si="93"/>
        <v>0.78519347100000036</v>
      </c>
      <c r="U250">
        <f t="shared" si="94"/>
        <v>1.1762351790000007</v>
      </c>
      <c r="V250">
        <f t="shared" si="95"/>
        <v>1.7478623139999998</v>
      </c>
      <c r="W250">
        <f t="shared" si="96"/>
        <v>1.3914206059999996</v>
      </c>
      <c r="X250">
        <f t="shared" si="97"/>
        <v>1.81759146</v>
      </c>
      <c r="Y250">
        <f t="shared" si="98"/>
        <v>1.0851934710000011</v>
      </c>
      <c r="Z250">
        <f t="shared" si="99"/>
        <v>1.9025060330000008</v>
      </c>
    </row>
    <row r="251" spans="1:26" x14ac:dyDescent="0.3">
      <c r="A251">
        <v>2891.4530300000001</v>
      </c>
      <c r="B251">
        <f t="shared" si="75"/>
        <v>6.5401110609999993</v>
      </c>
      <c r="C251">
        <f t="shared" si="76"/>
        <v>5.5243657580000001</v>
      </c>
      <c r="D251">
        <f t="shared" si="77"/>
        <v>4.3125127280000006</v>
      </c>
      <c r="E251">
        <f t="shared" si="78"/>
        <v>3.8219315159999994</v>
      </c>
      <c r="F251">
        <f t="shared" si="79"/>
        <v>4.1023939400000007</v>
      </c>
      <c r="G251">
        <f t="shared" si="80"/>
        <v>3.1463674249999993</v>
      </c>
      <c r="H251">
        <f t="shared" si="81"/>
        <v>2.6219315160000001</v>
      </c>
      <c r="I251">
        <f t="shared" si="82"/>
        <v>3.5658751519999994</v>
      </c>
      <c r="J251">
        <f t="shared" si="83"/>
        <v>1.1150596979999996</v>
      </c>
      <c r="K251">
        <f t="shared" si="84"/>
        <v>2.0963674249999986</v>
      </c>
      <c r="L251">
        <f t="shared" si="85"/>
        <v>1.3987315159999998</v>
      </c>
      <c r="M251">
        <f t="shared" si="86"/>
        <v>0.75835030399999859</v>
      </c>
      <c r="N251">
        <f t="shared" si="87"/>
        <v>0.59220500099999995</v>
      </c>
      <c r="O251">
        <f t="shared" si="88"/>
        <v>0.52439560699999888</v>
      </c>
      <c r="P251">
        <f t="shared" si="89"/>
        <v>0.59034090999999833</v>
      </c>
      <c r="Q251">
        <f t="shared" si="90"/>
        <v>1.0344221219999987</v>
      </c>
      <c r="R251">
        <f t="shared" si="91"/>
        <v>0.66467681899999942</v>
      </c>
      <c r="S251">
        <f t="shared" si="92"/>
        <v>0.78052212199999893</v>
      </c>
      <c r="T251">
        <f t="shared" si="93"/>
        <v>0.76467681899999906</v>
      </c>
      <c r="U251">
        <f t="shared" si="94"/>
        <v>1.1587580309999996</v>
      </c>
      <c r="V251">
        <f t="shared" si="95"/>
        <v>1.7341845459999998</v>
      </c>
      <c r="W251">
        <f t="shared" si="96"/>
        <v>1.3747033339999994</v>
      </c>
      <c r="X251">
        <f t="shared" si="97"/>
        <v>1.80239394</v>
      </c>
      <c r="Y251">
        <f t="shared" si="98"/>
        <v>1.0646768189999998</v>
      </c>
      <c r="Z251">
        <f t="shared" si="99"/>
        <v>1.8865486369999998</v>
      </c>
    </row>
    <row r="252" spans="1:26" x14ac:dyDescent="0.3">
      <c r="A252">
        <v>2899.0529200000001</v>
      </c>
      <c r="B252">
        <f t="shared" si="75"/>
        <v>6.5302312039999997</v>
      </c>
      <c r="C252">
        <f t="shared" si="76"/>
        <v>5.513725912</v>
      </c>
      <c r="D252">
        <f t="shared" si="77"/>
        <v>4.2942729920000007</v>
      </c>
      <c r="E252">
        <f t="shared" si="78"/>
        <v>3.8006518239999991</v>
      </c>
      <c r="F252">
        <f t="shared" si="79"/>
        <v>4.0871941600000001</v>
      </c>
      <c r="G252">
        <f t="shared" si="80"/>
        <v>3.1273676999999998</v>
      </c>
      <c r="H252">
        <f t="shared" si="81"/>
        <v>2.6006518239999998</v>
      </c>
      <c r="I252">
        <f t="shared" si="82"/>
        <v>3.5537153279999991</v>
      </c>
      <c r="J252">
        <f t="shared" si="83"/>
        <v>1.0892200719999998</v>
      </c>
      <c r="K252">
        <f t="shared" si="84"/>
        <v>2.077367699999999</v>
      </c>
      <c r="L252">
        <f t="shared" si="85"/>
        <v>1.3774518239999995</v>
      </c>
      <c r="M252">
        <f t="shared" si="86"/>
        <v>0.73403065599999806</v>
      </c>
      <c r="N252">
        <f t="shared" si="87"/>
        <v>0.56712536400000069</v>
      </c>
      <c r="O252">
        <f t="shared" si="88"/>
        <v>0.50083594800000064</v>
      </c>
      <c r="P252">
        <f t="shared" si="89"/>
        <v>0.56754123999999884</v>
      </c>
      <c r="Q252">
        <f t="shared" si="90"/>
        <v>1.0146624079999995</v>
      </c>
      <c r="R252">
        <f t="shared" si="91"/>
        <v>0.6441571159999997</v>
      </c>
      <c r="S252">
        <f t="shared" si="92"/>
        <v>0.76076240799999972</v>
      </c>
      <c r="T252">
        <f t="shared" si="93"/>
        <v>0.74415711599999934</v>
      </c>
      <c r="U252">
        <f t="shared" si="94"/>
        <v>1.1412782840000002</v>
      </c>
      <c r="V252">
        <f t="shared" si="95"/>
        <v>1.7205047439999994</v>
      </c>
      <c r="W252">
        <f t="shared" si="96"/>
        <v>1.3579835759999996</v>
      </c>
      <c r="X252">
        <f t="shared" si="97"/>
        <v>1.7871941599999994</v>
      </c>
      <c r="Y252">
        <f t="shared" si="98"/>
        <v>1.0441571160000001</v>
      </c>
      <c r="Z252">
        <f t="shared" si="99"/>
        <v>1.8705888679999996</v>
      </c>
    </row>
    <row r="253" spans="1:26" x14ac:dyDescent="0.3">
      <c r="A253">
        <v>2906.6539200000002</v>
      </c>
      <c r="B253">
        <f t="shared" si="75"/>
        <v>6.5203499039999997</v>
      </c>
      <c r="C253">
        <f t="shared" si="76"/>
        <v>5.503084512</v>
      </c>
      <c r="D253">
        <f t="shared" si="77"/>
        <v>4.2760305920000006</v>
      </c>
      <c r="E253">
        <f t="shared" si="78"/>
        <v>3.7793690239999993</v>
      </c>
      <c r="F253">
        <f t="shared" si="79"/>
        <v>4.0719921600000006</v>
      </c>
      <c r="G253">
        <f t="shared" si="80"/>
        <v>3.1083651999999997</v>
      </c>
      <c r="H253">
        <f t="shared" si="81"/>
        <v>2.579369024</v>
      </c>
      <c r="I253">
        <f t="shared" si="82"/>
        <v>3.5415537279999993</v>
      </c>
      <c r="J253">
        <f t="shared" si="83"/>
        <v>1.0633766720000004</v>
      </c>
      <c r="K253">
        <f t="shared" si="84"/>
        <v>2.058365199999999</v>
      </c>
      <c r="L253">
        <f t="shared" si="85"/>
        <v>1.3561690239999997</v>
      </c>
      <c r="M253">
        <f t="shared" si="86"/>
        <v>0.70970745599999852</v>
      </c>
      <c r="N253">
        <f t="shared" si="87"/>
        <v>0.54204206400000032</v>
      </c>
      <c r="O253">
        <f t="shared" si="88"/>
        <v>0.47727284800000014</v>
      </c>
      <c r="P253">
        <f t="shared" si="89"/>
        <v>0.54473823999999915</v>
      </c>
      <c r="Q253">
        <f t="shared" si="90"/>
        <v>0.99489980799999866</v>
      </c>
      <c r="R253">
        <f t="shared" si="91"/>
        <v>0.6236344159999998</v>
      </c>
      <c r="S253">
        <f t="shared" si="92"/>
        <v>0.74099980799999887</v>
      </c>
      <c r="T253">
        <f t="shared" si="93"/>
        <v>0.72363441599999945</v>
      </c>
      <c r="U253">
        <f t="shared" si="94"/>
        <v>1.123795984</v>
      </c>
      <c r="V253">
        <f t="shared" si="95"/>
        <v>1.7068229439999998</v>
      </c>
      <c r="W253">
        <f t="shared" si="96"/>
        <v>1.3412613759999994</v>
      </c>
      <c r="X253">
        <f t="shared" si="97"/>
        <v>1.7719921599999999</v>
      </c>
      <c r="Y253">
        <f t="shared" si="98"/>
        <v>1.0236344160000002</v>
      </c>
      <c r="Z253">
        <f t="shared" si="99"/>
        <v>1.8546267679999993</v>
      </c>
    </row>
    <row r="254" spans="1:26" x14ac:dyDescent="0.3">
      <c r="A254">
        <v>2914.25605</v>
      </c>
      <c r="B254">
        <f t="shared" si="75"/>
        <v>6.5104671349999998</v>
      </c>
      <c r="C254">
        <f t="shared" si="76"/>
        <v>5.4924415299999998</v>
      </c>
      <c r="D254">
        <f t="shared" si="77"/>
        <v>4.2577854800000017</v>
      </c>
      <c r="E254">
        <f t="shared" si="78"/>
        <v>3.7580830599999988</v>
      </c>
      <c r="F254">
        <f t="shared" si="79"/>
        <v>4.0567879000000007</v>
      </c>
      <c r="G254">
        <f t="shared" si="80"/>
        <v>3.0893598749999995</v>
      </c>
      <c r="H254">
        <f t="shared" si="81"/>
        <v>2.5580830599999995</v>
      </c>
      <c r="I254">
        <f t="shared" si="82"/>
        <v>3.5293903199999992</v>
      </c>
      <c r="J254">
        <f t="shared" si="83"/>
        <v>1.0375294300000011</v>
      </c>
      <c r="K254">
        <f t="shared" si="84"/>
        <v>2.0393598749999988</v>
      </c>
      <c r="L254">
        <f t="shared" si="85"/>
        <v>1.3348830599999992</v>
      </c>
      <c r="M254">
        <f t="shared" si="86"/>
        <v>0.68538063999999821</v>
      </c>
      <c r="N254">
        <f t="shared" si="87"/>
        <v>0.51695503500000051</v>
      </c>
      <c r="O254">
        <f t="shared" si="88"/>
        <v>0.45370624499999934</v>
      </c>
      <c r="P254">
        <f t="shared" si="89"/>
        <v>0.52193184999999964</v>
      </c>
      <c r="Q254">
        <f t="shared" si="90"/>
        <v>0.97513426999999986</v>
      </c>
      <c r="R254">
        <f t="shared" si="91"/>
        <v>0.6031086650000006</v>
      </c>
      <c r="S254">
        <f t="shared" si="92"/>
        <v>0.72123427000000007</v>
      </c>
      <c r="T254">
        <f t="shared" si="93"/>
        <v>0.70310866500000024</v>
      </c>
      <c r="U254">
        <f t="shared" si="94"/>
        <v>1.1063110849999997</v>
      </c>
      <c r="V254">
        <f t="shared" si="95"/>
        <v>1.6931391099999997</v>
      </c>
      <c r="W254">
        <f t="shared" si="96"/>
        <v>1.3245366899999995</v>
      </c>
      <c r="X254">
        <f t="shared" si="97"/>
        <v>1.7567879</v>
      </c>
      <c r="Y254">
        <f t="shared" si="98"/>
        <v>1.003108665000001</v>
      </c>
      <c r="Z254">
        <f t="shared" si="99"/>
        <v>1.8386622949999998</v>
      </c>
    </row>
    <row r="255" spans="1:26" x14ac:dyDescent="0.3">
      <c r="A255">
        <v>2921.8593000000001</v>
      </c>
      <c r="B255">
        <f t="shared" si="75"/>
        <v>6.5005829099999994</v>
      </c>
      <c r="C255">
        <f t="shared" si="76"/>
        <v>5.4817969800000004</v>
      </c>
      <c r="D255">
        <f t="shared" si="77"/>
        <v>4.2395376800000015</v>
      </c>
      <c r="E255">
        <f t="shared" si="78"/>
        <v>3.73679396</v>
      </c>
      <c r="F255">
        <f t="shared" si="79"/>
        <v>4.041581400000001</v>
      </c>
      <c r="G255">
        <f t="shared" si="80"/>
        <v>3.0703517499999995</v>
      </c>
      <c r="H255">
        <f t="shared" si="81"/>
        <v>2.5367939600000007</v>
      </c>
      <c r="I255">
        <f t="shared" si="82"/>
        <v>3.5172251199999991</v>
      </c>
      <c r="J255">
        <f t="shared" si="83"/>
        <v>1.0116783799999993</v>
      </c>
      <c r="K255">
        <f t="shared" si="84"/>
        <v>2.0203517499999988</v>
      </c>
      <c r="L255">
        <f t="shared" si="85"/>
        <v>1.3135939600000004</v>
      </c>
      <c r="M255">
        <f t="shared" si="86"/>
        <v>0.66105023999999801</v>
      </c>
      <c r="N255">
        <f t="shared" si="87"/>
        <v>0.49186431000000042</v>
      </c>
      <c r="O255">
        <f t="shared" si="88"/>
        <v>0.43013616999999904</v>
      </c>
      <c r="P255">
        <f t="shared" si="89"/>
        <v>0.49912209999999924</v>
      </c>
      <c r="Q255">
        <f t="shared" si="90"/>
        <v>0.95536581999999903</v>
      </c>
      <c r="R255">
        <f t="shared" si="91"/>
        <v>0.58257988999999988</v>
      </c>
      <c r="S255">
        <f t="shared" si="92"/>
        <v>0.70146581999999924</v>
      </c>
      <c r="T255">
        <f t="shared" si="93"/>
        <v>0.68257988999999952</v>
      </c>
      <c r="U255">
        <f t="shared" si="94"/>
        <v>1.0888236099999995</v>
      </c>
      <c r="V255">
        <f t="shared" si="95"/>
        <v>1.6794532599999998</v>
      </c>
      <c r="W255">
        <f t="shared" si="96"/>
        <v>1.3078095399999992</v>
      </c>
      <c r="X255">
        <f t="shared" si="97"/>
        <v>1.7415814000000003</v>
      </c>
      <c r="Y255">
        <f t="shared" si="98"/>
        <v>0.98257989000000023</v>
      </c>
      <c r="Z255">
        <f t="shared" si="99"/>
        <v>1.8226954700000002</v>
      </c>
    </row>
    <row r="256" spans="1:26" x14ac:dyDescent="0.3">
      <c r="A256">
        <v>2929.4636700000001</v>
      </c>
      <c r="B256">
        <f t="shared" si="75"/>
        <v>6.4906972289999993</v>
      </c>
      <c r="C256">
        <f t="shared" si="76"/>
        <v>5.471150862</v>
      </c>
      <c r="D256">
        <f t="shared" si="77"/>
        <v>4.221287192000001</v>
      </c>
      <c r="E256">
        <f t="shared" si="78"/>
        <v>3.7155017239999992</v>
      </c>
      <c r="F256">
        <f t="shared" si="79"/>
        <v>4.0263726600000007</v>
      </c>
      <c r="G256">
        <f t="shared" si="80"/>
        <v>3.0513408249999996</v>
      </c>
      <c r="H256">
        <f t="shared" si="81"/>
        <v>2.5155017239999999</v>
      </c>
      <c r="I256">
        <f t="shared" si="82"/>
        <v>3.5050581279999991</v>
      </c>
      <c r="J256">
        <f t="shared" si="83"/>
        <v>0.98582352200000045</v>
      </c>
      <c r="K256">
        <f t="shared" si="84"/>
        <v>2.0013408249999989</v>
      </c>
      <c r="L256">
        <f t="shared" si="85"/>
        <v>1.2923017239999997</v>
      </c>
      <c r="M256">
        <f t="shared" si="86"/>
        <v>0.63671625599999793</v>
      </c>
      <c r="N256">
        <f t="shared" si="87"/>
        <v>0.46676988900000005</v>
      </c>
      <c r="O256">
        <f t="shared" si="88"/>
        <v>0.40656262299999923</v>
      </c>
      <c r="P256">
        <f t="shared" si="89"/>
        <v>0.47630898999999971</v>
      </c>
      <c r="Q256">
        <f t="shared" si="90"/>
        <v>0.93559445799999885</v>
      </c>
      <c r="R256">
        <f t="shared" si="91"/>
        <v>0.56204809099999942</v>
      </c>
      <c r="S256">
        <f t="shared" si="92"/>
        <v>0.68169445799999906</v>
      </c>
      <c r="T256">
        <f t="shared" si="93"/>
        <v>0.66204809099999906</v>
      </c>
      <c r="U256">
        <f t="shared" si="94"/>
        <v>1.0713335590000002</v>
      </c>
      <c r="V256">
        <f t="shared" si="95"/>
        <v>1.6657653939999992</v>
      </c>
      <c r="W256">
        <f t="shared" si="96"/>
        <v>1.2910799259999992</v>
      </c>
      <c r="X256">
        <f t="shared" si="97"/>
        <v>1.72637266</v>
      </c>
      <c r="Y256">
        <f t="shared" si="98"/>
        <v>0.96204809099999977</v>
      </c>
      <c r="Z256">
        <f t="shared" si="99"/>
        <v>1.8067262929999997</v>
      </c>
    </row>
    <row r="257" spans="1:26" x14ac:dyDescent="0.3">
      <c r="A257">
        <v>2937.0691499999998</v>
      </c>
      <c r="B257">
        <f t="shared" si="75"/>
        <v>6.4808101049999998</v>
      </c>
      <c r="C257">
        <f t="shared" si="76"/>
        <v>5.4605031900000007</v>
      </c>
      <c r="D257">
        <f t="shared" si="77"/>
        <v>4.2030340400000021</v>
      </c>
      <c r="E257">
        <f t="shared" si="78"/>
        <v>3.6942063800000007</v>
      </c>
      <c r="F257">
        <f t="shared" si="79"/>
        <v>4.0111617000000015</v>
      </c>
      <c r="G257">
        <f t="shared" si="80"/>
        <v>3.0323271250000001</v>
      </c>
      <c r="H257">
        <f t="shared" si="81"/>
        <v>2.4942063800000014</v>
      </c>
      <c r="I257">
        <f t="shared" si="82"/>
        <v>3.4928893599999995</v>
      </c>
      <c r="J257">
        <f t="shared" si="83"/>
        <v>0.95996489000000018</v>
      </c>
      <c r="K257">
        <f t="shared" si="84"/>
        <v>1.9823271249999994</v>
      </c>
      <c r="L257">
        <f t="shared" si="85"/>
        <v>1.2710063800000011</v>
      </c>
      <c r="M257">
        <f t="shared" si="86"/>
        <v>0.61237871999999882</v>
      </c>
      <c r="N257">
        <f t="shared" si="87"/>
        <v>0.44167180500000036</v>
      </c>
      <c r="O257">
        <f t="shared" si="88"/>
        <v>0.38298563500000071</v>
      </c>
      <c r="P257">
        <f t="shared" si="89"/>
        <v>0.45349254999999999</v>
      </c>
      <c r="Q257">
        <f t="shared" si="90"/>
        <v>0.91582020999999969</v>
      </c>
      <c r="R257">
        <f t="shared" si="91"/>
        <v>0.54151329500000056</v>
      </c>
      <c r="S257">
        <f t="shared" si="92"/>
        <v>0.6619202099999999</v>
      </c>
      <c r="T257">
        <f t="shared" si="93"/>
        <v>0.64151329500000021</v>
      </c>
      <c r="U257">
        <f t="shared" si="94"/>
        <v>1.0538409550000001</v>
      </c>
      <c r="V257">
        <f t="shared" si="95"/>
        <v>1.6520755300000003</v>
      </c>
      <c r="W257">
        <f t="shared" si="96"/>
        <v>1.2743478699999997</v>
      </c>
      <c r="X257">
        <f t="shared" si="97"/>
        <v>1.7111617000000008</v>
      </c>
      <c r="Y257">
        <f t="shared" si="98"/>
        <v>0.94151329500000092</v>
      </c>
      <c r="Z257">
        <f t="shared" si="99"/>
        <v>1.7907547850000007</v>
      </c>
    </row>
    <row r="258" spans="1:26" x14ac:dyDescent="0.3">
      <c r="A258">
        <v>2944.6757600000001</v>
      </c>
      <c r="B258">
        <f t="shared" si="75"/>
        <v>6.4709215119999994</v>
      </c>
      <c r="C258">
        <f t="shared" si="76"/>
        <v>5.4498539360000002</v>
      </c>
      <c r="D258">
        <f t="shared" si="77"/>
        <v>4.1847781760000009</v>
      </c>
      <c r="E258">
        <f t="shared" si="78"/>
        <v>3.6729078719999997</v>
      </c>
      <c r="F258">
        <f t="shared" si="79"/>
        <v>3.9959484800000009</v>
      </c>
      <c r="G258">
        <f t="shared" si="80"/>
        <v>3.0133105999999996</v>
      </c>
      <c r="H258">
        <f t="shared" si="81"/>
        <v>2.4729078720000004</v>
      </c>
      <c r="I258">
        <f t="shared" si="82"/>
        <v>3.4807187839999996</v>
      </c>
      <c r="J258">
        <f t="shared" si="83"/>
        <v>0.93410241599999999</v>
      </c>
      <c r="K258">
        <f t="shared" si="84"/>
        <v>1.9633105999999989</v>
      </c>
      <c r="L258">
        <f t="shared" si="85"/>
        <v>1.2497078720000001</v>
      </c>
      <c r="M258">
        <f t="shared" si="86"/>
        <v>0.58803756799999896</v>
      </c>
      <c r="N258">
        <f t="shared" si="87"/>
        <v>0.41656999199999944</v>
      </c>
      <c r="O258">
        <f t="shared" si="88"/>
        <v>0.35940514400000012</v>
      </c>
      <c r="P258">
        <f t="shared" si="89"/>
        <v>0.43067271999999868</v>
      </c>
      <c r="Q258">
        <f t="shared" si="90"/>
        <v>0.89604302399999902</v>
      </c>
      <c r="R258">
        <f t="shared" si="91"/>
        <v>0.52097544799999973</v>
      </c>
      <c r="S258">
        <f t="shared" si="92"/>
        <v>0.64214302399999923</v>
      </c>
      <c r="T258">
        <f t="shared" si="93"/>
        <v>0.62097544799999937</v>
      </c>
      <c r="U258">
        <f t="shared" si="94"/>
        <v>1.0363457519999999</v>
      </c>
      <c r="V258">
        <f t="shared" si="95"/>
        <v>1.638383632</v>
      </c>
      <c r="W258">
        <f t="shared" si="96"/>
        <v>1.2576133279999997</v>
      </c>
      <c r="X258">
        <f t="shared" si="97"/>
        <v>1.6959484800000002</v>
      </c>
      <c r="Y258">
        <f t="shared" si="98"/>
        <v>0.92097544800000009</v>
      </c>
      <c r="Z258">
        <f t="shared" si="99"/>
        <v>1.774780904</v>
      </c>
    </row>
    <row r="259" spans="1:26" x14ac:dyDescent="0.3">
      <c r="A259">
        <v>2952.2834899999998</v>
      </c>
      <c r="B259">
        <f t="shared" ref="B259:B321" si="100">-0.0013*A259+10.299</f>
        <v>6.4610314629999994</v>
      </c>
      <c r="C259">
        <f t="shared" ref="C259:C321" si="101">-0.0014*A259+9.5724</f>
        <v>5.4392031140000006</v>
      </c>
      <c r="D259">
        <f t="shared" ref="D259:D321" si="102">-0.0024*A259+11.252</f>
        <v>4.166519624000002</v>
      </c>
      <c r="E259">
        <f t="shared" ref="E259:E321" si="103">-0.0028*A259+11.918</f>
        <v>3.6516062280000003</v>
      </c>
      <c r="F259">
        <f t="shared" ref="F259:F321" si="104">-0.002*A259+9.8853</f>
        <v>3.9807330200000015</v>
      </c>
      <c r="G259">
        <f t="shared" ref="G259:G321" si="105">-0.0025*A259+10.375</f>
        <v>2.9942912750000001</v>
      </c>
      <c r="H259">
        <f t="shared" ref="H259:H321" si="106">-0.0028*A259+10.718</f>
        <v>2.4516062280000011</v>
      </c>
      <c r="I259">
        <f t="shared" ref="I259:I321" si="107">-0.0016*A259+8.1922</f>
        <v>3.4685464159999997</v>
      </c>
      <c r="J259">
        <f t="shared" ref="J259:J321" si="108">-0.0034*A259+10.946</f>
        <v>0.90823613400000092</v>
      </c>
      <c r="K259">
        <f t="shared" ref="K259:K321" si="109">-0.0025*A259+9.325</f>
        <v>1.9442912749999994</v>
      </c>
      <c r="L259">
        <f t="shared" ref="L259:L321" si="110">-0.0028*A259+9.4948</f>
        <v>1.2284062280000008</v>
      </c>
      <c r="M259">
        <f t="shared" ref="M259:M321" si="111">-0.0032*A259+10.011</f>
        <v>0.5636928319999992</v>
      </c>
      <c r="N259">
        <f t="shared" ref="N259:N321" si="112">-0.0033*A259+10.134</f>
        <v>0.39146448300000181</v>
      </c>
      <c r="O259">
        <f t="shared" ref="O259:O321" si="113">-0.0031*A259+9.4879</f>
        <v>0.33582118100000002</v>
      </c>
      <c r="P259">
        <f t="shared" ref="P259:P321" si="114">-0.003*A259+9.2647</f>
        <v>0.40784953000000002</v>
      </c>
      <c r="Q259">
        <f t="shared" ref="Q259:Q321" si="115">-0.0026*A259+8.5522</f>
        <v>0.87626292599999989</v>
      </c>
      <c r="R259">
        <f t="shared" ref="R259:R321" si="116">-0.0027*A259+8.4716</f>
        <v>0.50043457700000094</v>
      </c>
      <c r="S259">
        <f t="shared" ref="S259:S321" si="117">-0.0026*A259+8.2983</f>
        <v>0.62236292600000009</v>
      </c>
      <c r="T259">
        <f t="shared" ref="T259:T321" si="118">-0.0027*A259+8.5716</f>
        <v>0.60043457700000058</v>
      </c>
      <c r="U259">
        <f t="shared" ref="U259:U321" si="119">-0.0023*A259+7.8091</f>
        <v>1.0188479730000006</v>
      </c>
      <c r="V259">
        <f t="shared" ref="V259:V321" si="120">-0.0018*A259+6.9388</f>
        <v>1.6246897179999999</v>
      </c>
      <c r="W259">
        <f t="shared" ref="W259:W321" si="121">-0.0022*A259+7.7359</f>
        <v>1.2408763220000001</v>
      </c>
      <c r="X259">
        <f t="shared" ref="X259:X321" si="122">-0.002*A259+7.5853</f>
        <v>1.6807330200000008</v>
      </c>
      <c r="Y259">
        <f t="shared" ref="Y259:Y321" si="123">-0.0027*A259+8.8716</f>
        <v>0.90043457700000129</v>
      </c>
      <c r="Z259">
        <f t="shared" ref="Z259:Z321" si="124">-0.0021*A259+7.9586</f>
        <v>1.758804671</v>
      </c>
    </row>
    <row r="260" spans="1:26" x14ac:dyDescent="0.3">
      <c r="A260">
        <v>2959.8923399999999</v>
      </c>
      <c r="B260">
        <f t="shared" si="100"/>
        <v>6.4511399579999997</v>
      </c>
      <c r="C260">
        <f t="shared" si="101"/>
        <v>5.4285507239999999</v>
      </c>
      <c r="D260">
        <f t="shared" si="102"/>
        <v>4.1482583840000018</v>
      </c>
      <c r="E260">
        <f t="shared" si="103"/>
        <v>3.6303014479999991</v>
      </c>
      <c r="F260">
        <f t="shared" si="104"/>
        <v>3.9655153200000006</v>
      </c>
      <c r="G260">
        <f t="shared" si="105"/>
        <v>2.9752691499999999</v>
      </c>
      <c r="H260">
        <f t="shared" si="106"/>
        <v>2.4303014479999998</v>
      </c>
      <c r="I260">
        <f t="shared" si="107"/>
        <v>3.4563722559999999</v>
      </c>
      <c r="J260">
        <f t="shared" si="108"/>
        <v>0.88236604400000118</v>
      </c>
      <c r="K260">
        <f t="shared" si="109"/>
        <v>1.9252691499999992</v>
      </c>
      <c r="L260">
        <f t="shared" si="110"/>
        <v>1.2071014479999995</v>
      </c>
      <c r="M260">
        <f t="shared" si="111"/>
        <v>0.53934451199999955</v>
      </c>
      <c r="N260">
        <f t="shared" si="112"/>
        <v>0.36635527800000034</v>
      </c>
      <c r="O260">
        <f t="shared" si="113"/>
        <v>0.31223374600000042</v>
      </c>
      <c r="P260">
        <f t="shared" si="114"/>
        <v>0.38502298000000046</v>
      </c>
      <c r="Q260">
        <f t="shared" si="115"/>
        <v>0.85647991599999962</v>
      </c>
      <c r="R260">
        <f t="shared" si="116"/>
        <v>0.47989068200000062</v>
      </c>
      <c r="S260">
        <f t="shared" si="117"/>
        <v>0.60257991599999983</v>
      </c>
      <c r="T260">
        <f t="shared" si="118"/>
        <v>0.57989068200000027</v>
      </c>
      <c r="U260">
        <f t="shared" si="119"/>
        <v>1.0013476180000005</v>
      </c>
      <c r="V260">
        <f t="shared" si="120"/>
        <v>1.610993788</v>
      </c>
      <c r="W260">
        <f t="shared" si="121"/>
        <v>1.224136852</v>
      </c>
      <c r="X260">
        <f t="shared" si="122"/>
        <v>1.6655153199999999</v>
      </c>
      <c r="Y260">
        <f t="shared" si="123"/>
        <v>0.87989068200000098</v>
      </c>
      <c r="Z260">
        <f t="shared" si="124"/>
        <v>1.742826086</v>
      </c>
    </row>
    <row r="261" spans="1:26" x14ac:dyDescent="0.3">
      <c r="A261">
        <v>2967.5023099999999</v>
      </c>
      <c r="B261">
        <f t="shared" si="100"/>
        <v>6.4412469970000004</v>
      </c>
      <c r="C261">
        <f t="shared" si="101"/>
        <v>5.4178967660000001</v>
      </c>
      <c r="D261">
        <f t="shared" si="102"/>
        <v>4.1299944560000013</v>
      </c>
      <c r="E261">
        <f t="shared" si="103"/>
        <v>3.6089935319999995</v>
      </c>
      <c r="F261">
        <f t="shared" si="104"/>
        <v>3.9502953800000009</v>
      </c>
      <c r="G261">
        <f t="shared" si="105"/>
        <v>2.9562442249999998</v>
      </c>
      <c r="H261">
        <f t="shared" si="106"/>
        <v>2.4089935320000002</v>
      </c>
      <c r="I261">
        <f t="shared" si="107"/>
        <v>3.4441963040000001</v>
      </c>
      <c r="J261">
        <f t="shared" si="108"/>
        <v>0.85649214600000079</v>
      </c>
      <c r="K261">
        <f t="shared" si="109"/>
        <v>1.9062442249999991</v>
      </c>
      <c r="L261">
        <f t="shared" si="110"/>
        <v>1.1857935319999999</v>
      </c>
      <c r="M261">
        <f t="shared" si="111"/>
        <v>0.51499260800000002</v>
      </c>
      <c r="N261">
        <f t="shared" si="112"/>
        <v>0.34124237700000037</v>
      </c>
      <c r="O261">
        <f t="shared" si="113"/>
        <v>0.28864283900000132</v>
      </c>
      <c r="P261">
        <f t="shared" si="114"/>
        <v>0.36219307000000001</v>
      </c>
      <c r="Q261">
        <f t="shared" si="115"/>
        <v>0.836693994</v>
      </c>
      <c r="R261">
        <f t="shared" si="116"/>
        <v>0.45934376299999968</v>
      </c>
      <c r="S261">
        <f t="shared" si="117"/>
        <v>0.5827939940000002</v>
      </c>
      <c r="T261">
        <f t="shared" si="118"/>
        <v>0.55934376299999933</v>
      </c>
      <c r="U261">
        <f t="shared" si="119"/>
        <v>0.98384468700000038</v>
      </c>
      <c r="V261">
        <f t="shared" si="120"/>
        <v>1.5972958420000003</v>
      </c>
      <c r="W261">
        <f t="shared" si="121"/>
        <v>1.2073949180000003</v>
      </c>
      <c r="X261">
        <f t="shared" si="122"/>
        <v>1.6502953800000002</v>
      </c>
      <c r="Y261">
        <f t="shared" si="123"/>
        <v>0.85934376300000004</v>
      </c>
      <c r="Z261">
        <f t="shared" si="124"/>
        <v>1.7268451490000007</v>
      </c>
    </row>
    <row r="262" spans="1:26" x14ac:dyDescent="0.3">
      <c r="A262">
        <v>2975.1134000000002</v>
      </c>
      <c r="B262">
        <f t="shared" si="100"/>
        <v>6.4313525799999995</v>
      </c>
      <c r="C262">
        <f t="shared" si="101"/>
        <v>5.4072412399999994</v>
      </c>
      <c r="D262">
        <f t="shared" si="102"/>
        <v>4.1117278400000012</v>
      </c>
      <c r="E262">
        <f t="shared" si="103"/>
        <v>3.587682479999998</v>
      </c>
      <c r="F262">
        <f t="shared" si="104"/>
        <v>3.9350732000000006</v>
      </c>
      <c r="G262">
        <f t="shared" si="105"/>
        <v>2.937216499999999</v>
      </c>
      <c r="H262">
        <f t="shared" si="106"/>
        <v>2.3876824799999987</v>
      </c>
      <c r="I262">
        <f t="shared" si="107"/>
        <v>3.4320185599999995</v>
      </c>
      <c r="J262">
        <f t="shared" si="108"/>
        <v>0.83061443999999973</v>
      </c>
      <c r="K262">
        <f t="shared" si="109"/>
        <v>1.8872164999999983</v>
      </c>
      <c r="L262">
        <f t="shared" si="110"/>
        <v>1.1644824799999984</v>
      </c>
      <c r="M262">
        <f t="shared" si="111"/>
        <v>0.49063711999999882</v>
      </c>
      <c r="N262">
        <f t="shared" si="112"/>
        <v>0.31612578000000013</v>
      </c>
      <c r="O262">
        <f t="shared" si="113"/>
        <v>0.26504845999999915</v>
      </c>
      <c r="P262">
        <f t="shared" si="114"/>
        <v>0.33935979999999866</v>
      </c>
      <c r="Q262">
        <f t="shared" si="115"/>
        <v>0.81690515999999924</v>
      </c>
      <c r="R262">
        <f t="shared" si="116"/>
        <v>0.438793819999999</v>
      </c>
      <c r="S262">
        <f t="shared" si="117"/>
        <v>0.56300515999999945</v>
      </c>
      <c r="T262">
        <f t="shared" si="118"/>
        <v>0.53879381999999865</v>
      </c>
      <c r="U262">
        <f t="shared" si="119"/>
        <v>0.96633917999999941</v>
      </c>
      <c r="V262">
        <f t="shared" si="120"/>
        <v>1.5835958799999998</v>
      </c>
      <c r="W262">
        <f t="shared" si="121"/>
        <v>1.1906505199999993</v>
      </c>
      <c r="X262">
        <f t="shared" si="122"/>
        <v>1.6350731999999999</v>
      </c>
      <c r="Y262">
        <f t="shared" si="123"/>
        <v>0.83879381999999936</v>
      </c>
      <c r="Z262">
        <f t="shared" si="124"/>
        <v>1.7108618599999996</v>
      </c>
    </row>
    <row r="263" spans="1:26" x14ac:dyDescent="0.3">
      <c r="A263">
        <v>2982.72561</v>
      </c>
      <c r="B263">
        <f t="shared" si="100"/>
        <v>6.4214567069999999</v>
      </c>
      <c r="C263">
        <f t="shared" si="101"/>
        <v>5.3965841460000004</v>
      </c>
      <c r="D263">
        <f t="shared" si="102"/>
        <v>4.0934585360000018</v>
      </c>
      <c r="E263">
        <f t="shared" si="103"/>
        <v>3.5663682919999999</v>
      </c>
      <c r="F263">
        <f t="shared" si="104"/>
        <v>3.9198487800000006</v>
      </c>
      <c r="G263">
        <f t="shared" si="105"/>
        <v>2.9181859750000001</v>
      </c>
      <c r="H263">
        <f t="shared" si="106"/>
        <v>2.3663682920000007</v>
      </c>
      <c r="I263">
        <f t="shared" si="107"/>
        <v>3.4198390239999998</v>
      </c>
      <c r="J263">
        <f t="shared" si="108"/>
        <v>0.80473292599999979</v>
      </c>
      <c r="K263">
        <f t="shared" si="109"/>
        <v>1.8681859749999994</v>
      </c>
      <c r="L263">
        <f t="shared" si="110"/>
        <v>1.1431682920000004</v>
      </c>
      <c r="M263">
        <f t="shared" si="111"/>
        <v>0.4662780479999995</v>
      </c>
      <c r="N263">
        <f t="shared" si="112"/>
        <v>0.29100548700000139</v>
      </c>
      <c r="O263">
        <f t="shared" si="113"/>
        <v>0.24145060900000104</v>
      </c>
      <c r="P263">
        <f t="shared" si="114"/>
        <v>0.31652316999999996</v>
      </c>
      <c r="Q263">
        <f t="shared" si="115"/>
        <v>0.79711341400000002</v>
      </c>
      <c r="R263">
        <f t="shared" si="116"/>
        <v>0.41824085300000036</v>
      </c>
      <c r="S263">
        <f t="shared" si="117"/>
        <v>0.54321341400000023</v>
      </c>
      <c r="T263">
        <f t="shared" si="118"/>
        <v>0.518240853</v>
      </c>
      <c r="U263">
        <f t="shared" si="119"/>
        <v>0.94883109700000023</v>
      </c>
      <c r="V263">
        <f t="shared" si="120"/>
        <v>1.5698939019999996</v>
      </c>
      <c r="W263">
        <f t="shared" si="121"/>
        <v>1.1739036579999995</v>
      </c>
      <c r="X263">
        <f t="shared" si="122"/>
        <v>1.6198487799999999</v>
      </c>
      <c r="Y263">
        <f t="shared" si="123"/>
        <v>0.81824085300000071</v>
      </c>
      <c r="Z263">
        <f t="shared" si="124"/>
        <v>1.6948762190000002</v>
      </c>
    </row>
    <row r="264" spans="1:26" x14ac:dyDescent="0.3">
      <c r="A264">
        <v>2990.3389400000001</v>
      </c>
      <c r="B264">
        <f t="shared" si="100"/>
        <v>6.4115593779999998</v>
      </c>
      <c r="C264">
        <f t="shared" si="101"/>
        <v>5.3859254840000004</v>
      </c>
      <c r="D264">
        <f t="shared" si="102"/>
        <v>4.075186544000001</v>
      </c>
      <c r="E264">
        <f t="shared" si="103"/>
        <v>3.545050968</v>
      </c>
      <c r="F264">
        <f t="shared" si="104"/>
        <v>3.9046221200000009</v>
      </c>
      <c r="G264">
        <f t="shared" si="105"/>
        <v>2.8991526499999996</v>
      </c>
      <c r="H264">
        <f t="shared" si="106"/>
        <v>2.3450509680000007</v>
      </c>
      <c r="I264">
        <f t="shared" si="107"/>
        <v>3.4076576959999993</v>
      </c>
      <c r="J264">
        <f t="shared" si="108"/>
        <v>0.77884760399999919</v>
      </c>
      <c r="K264">
        <f t="shared" si="109"/>
        <v>1.8491526499999988</v>
      </c>
      <c r="L264">
        <f t="shared" si="110"/>
        <v>1.1218509680000004</v>
      </c>
      <c r="M264">
        <f t="shared" si="111"/>
        <v>0.44191539199999852</v>
      </c>
      <c r="N264">
        <f t="shared" si="112"/>
        <v>0.2658814980000006</v>
      </c>
      <c r="O264">
        <f t="shared" si="113"/>
        <v>0.21784928599999986</v>
      </c>
      <c r="P264">
        <f t="shared" si="114"/>
        <v>0.2936831799999986</v>
      </c>
      <c r="Q264">
        <f t="shared" si="115"/>
        <v>0.77731875599999967</v>
      </c>
      <c r="R264">
        <f t="shared" si="116"/>
        <v>0.39768486200000019</v>
      </c>
      <c r="S264">
        <f t="shared" si="117"/>
        <v>0.52341875599999987</v>
      </c>
      <c r="T264">
        <f t="shared" si="118"/>
        <v>0.49768486199999984</v>
      </c>
      <c r="U264">
        <f t="shared" si="119"/>
        <v>0.93132043800000019</v>
      </c>
      <c r="V264">
        <f t="shared" si="120"/>
        <v>1.5561899079999995</v>
      </c>
      <c r="W264">
        <f t="shared" si="121"/>
        <v>1.1571543319999993</v>
      </c>
      <c r="X264">
        <f t="shared" si="122"/>
        <v>1.6046221200000002</v>
      </c>
      <c r="Y264">
        <f t="shared" si="123"/>
        <v>0.79768486200000055</v>
      </c>
      <c r="Z264">
        <f t="shared" si="124"/>
        <v>1.6788882259999998</v>
      </c>
    </row>
    <row r="265" spans="1:26" x14ac:dyDescent="0.3">
      <c r="A265">
        <v>2997.9533900000001</v>
      </c>
      <c r="B265">
        <f t="shared" si="100"/>
        <v>6.401660592999999</v>
      </c>
      <c r="C265">
        <f t="shared" si="101"/>
        <v>5.3752652540000003</v>
      </c>
      <c r="D265">
        <f t="shared" si="102"/>
        <v>4.0569118640000008</v>
      </c>
      <c r="E265">
        <f t="shared" si="103"/>
        <v>3.5237305079999999</v>
      </c>
      <c r="F265">
        <f t="shared" si="104"/>
        <v>3.8893932200000005</v>
      </c>
      <c r="G265">
        <f t="shared" si="105"/>
        <v>2.8801165249999992</v>
      </c>
      <c r="H265">
        <f t="shared" si="106"/>
        <v>2.3237305080000006</v>
      </c>
      <c r="I265">
        <f t="shared" si="107"/>
        <v>3.3954745759999989</v>
      </c>
      <c r="J265">
        <f t="shared" si="108"/>
        <v>0.75295847399999971</v>
      </c>
      <c r="K265">
        <f t="shared" si="109"/>
        <v>1.8301165249999984</v>
      </c>
      <c r="L265">
        <f t="shared" si="110"/>
        <v>1.1005305080000003</v>
      </c>
      <c r="M265">
        <f t="shared" si="111"/>
        <v>0.41754915199999765</v>
      </c>
      <c r="N265">
        <f t="shared" si="112"/>
        <v>0.24075381299999954</v>
      </c>
      <c r="O265">
        <f t="shared" si="113"/>
        <v>0.19424449099999919</v>
      </c>
      <c r="P265">
        <f t="shared" si="114"/>
        <v>0.27083982999999812</v>
      </c>
      <c r="Q265">
        <f t="shared" si="115"/>
        <v>0.75752118599999907</v>
      </c>
      <c r="R265">
        <f t="shared" si="116"/>
        <v>0.37712584700000029</v>
      </c>
      <c r="S265">
        <f t="shared" si="117"/>
        <v>0.50362118599999928</v>
      </c>
      <c r="T265">
        <f t="shared" si="118"/>
        <v>0.47712584699999994</v>
      </c>
      <c r="U265">
        <f t="shared" si="119"/>
        <v>0.91380720300000018</v>
      </c>
      <c r="V265">
        <f t="shared" si="120"/>
        <v>1.5424838979999995</v>
      </c>
      <c r="W265">
        <f t="shared" si="121"/>
        <v>1.1404025419999995</v>
      </c>
      <c r="X265">
        <f t="shared" si="122"/>
        <v>1.5893932199999998</v>
      </c>
      <c r="Y265">
        <f t="shared" si="123"/>
        <v>0.77712584700000065</v>
      </c>
      <c r="Z265">
        <f t="shared" si="124"/>
        <v>1.6628978810000001</v>
      </c>
    </row>
    <row r="266" spans="1:26" x14ac:dyDescent="0.3">
      <c r="A266">
        <v>3005.5689600000001</v>
      </c>
      <c r="B266">
        <f t="shared" si="100"/>
        <v>6.3917603519999995</v>
      </c>
      <c r="C266">
        <f t="shared" si="101"/>
        <v>5.3646034560000002</v>
      </c>
      <c r="D266">
        <f t="shared" si="102"/>
        <v>4.0386344960000011</v>
      </c>
      <c r="E266">
        <f t="shared" si="103"/>
        <v>3.5024069119999997</v>
      </c>
      <c r="F266">
        <f t="shared" si="104"/>
        <v>3.8741620800000005</v>
      </c>
      <c r="G266">
        <f t="shared" si="105"/>
        <v>2.8610775999999998</v>
      </c>
      <c r="H266">
        <f t="shared" si="106"/>
        <v>2.3024069120000004</v>
      </c>
      <c r="I266">
        <f t="shared" si="107"/>
        <v>3.3832896639999994</v>
      </c>
      <c r="J266">
        <f t="shared" si="108"/>
        <v>0.72706553599999957</v>
      </c>
      <c r="K266">
        <f t="shared" si="109"/>
        <v>1.8110775999999991</v>
      </c>
      <c r="L266">
        <f t="shared" si="110"/>
        <v>1.0792069120000001</v>
      </c>
      <c r="M266">
        <f t="shared" si="111"/>
        <v>0.39317932799999866</v>
      </c>
      <c r="N266">
        <f t="shared" si="112"/>
        <v>0.21562243199999998</v>
      </c>
      <c r="O266">
        <f t="shared" si="113"/>
        <v>0.17063622400000078</v>
      </c>
      <c r="P266">
        <f t="shared" si="114"/>
        <v>0.24799311999999851</v>
      </c>
      <c r="Q266">
        <f t="shared" si="115"/>
        <v>0.73772070399999912</v>
      </c>
      <c r="R266">
        <f t="shared" si="116"/>
        <v>0.35656380800000065</v>
      </c>
      <c r="S266">
        <f t="shared" si="117"/>
        <v>0.48382070399999932</v>
      </c>
      <c r="T266">
        <f t="shared" si="118"/>
        <v>0.45656380800000029</v>
      </c>
      <c r="U266">
        <f t="shared" si="119"/>
        <v>0.89629139200000019</v>
      </c>
      <c r="V266">
        <f t="shared" si="120"/>
        <v>1.5287758719999998</v>
      </c>
      <c r="W266">
        <f t="shared" si="121"/>
        <v>1.1236482879999992</v>
      </c>
      <c r="X266">
        <f t="shared" si="122"/>
        <v>1.5741620799999998</v>
      </c>
      <c r="Y266">
        <f t="shared" si="123"/>
        <v>0.756563808000001</v>
      </c>
      <c r="Z266">
        <f t="shared" si="124"/>
        <v>1.6469051839999995</v>
      </c>
    </row>
    <row r="267" spans="1:26" x14ac:dyDescent="0.3">
      <c r="A267">
        <v>3013.1856600000001</v>
      </c>
      <c r="B267">
        <f t="shared" si="100"/>
        <v>6.3818586419999992</v>
      </c>
      <c r="C267">
        <f t="shared" si="101"/>
        <v>5.3539400759999998</v>
      </c>
      <c r="D267">
        <f t="shared" si="102"/>
        <v>4.0203544160000009</v>
      </c>
      <c r="E267">
        <f t="shared" si="103"/>
        <v>3.4810801519999988</v>
      </c>
      <c r="F267">
        <f t="shared" si="104"/>
        <v>3.8589286800000009</v>
      </c>
      <c r="G267">
        <f t="shared" si="105"/>
        <v>2.8420358499999994</v>
      </c>
      <c r="H267">
        <f t="shared" si="106"/>
        <v>2.2810801519999995</v>
      </c>
      <c r="I267">
        <f t="shared" si="107"/>
        <v>3.3711029439999995</v>
      </c>
      <c r="J267">
        <f t="shared" si="108"/>
        <v>0.7011687559999995</v>
      </c>
      <c r="K267">
        <f t="shared" si="109"/>
        <v>1.7920358499999987</v>
      </c>
      <c r="L267">
        <f t="shared" si="110"/>
        <v>1.0578801519999992</v>
      </c>
      <c r="M267">
        <f t="shared" si="111"/>
        <v>0.36880588799999892</v>
      </c>
      <c r="N267">
        <f t="shared" si="112"/>
        <v>0.19048732200000096</v>
      </c>
      <c r="O267">
        <f t="shared" si="113"/>
        <v>0.1470244540000003</v>
      </c>
      <c r="P267">
        <f t="shared" si="114"/>
        <v>0.22514301999999908</v>
      </c>
      <c r="Q267">
        <f t="shared" si="115"/>
        <v>0.71791728399999943</v>
      </c>
      <c r="R267">
        <f t="shared" si="116"/>
        <v>0.33599871799999903</v>
      </c>
      <c r="S267">
        <f t="shared" si="117"/>
        <v>0.46401728399999964</v>
      </c>
      <c r="T267">
        <f t="shared" si="118"/>
        <v>0.43599871799999868</v>
      </c>
      <c r="U267">
        <f t="shared" si="119"/>
        <v>0.87877298200000009</v>
      </c>
      <c r="V267">
        <f t="shared" si="120"/>
        <v>1.5150658119999996</v>
      </c>
      <c r="W267">
        <f t="shared" si="121"/>
        <v>1.1068915479999992</v>
      </c>
      <c r="X267">
        <f t="shared" si="122"/>
        <v>1.5589286800000002</v>
      </c>
      <c r="Y267">
        <f t="shared" si="123"/>
        <v>0.73599871799999939</v>
      </c>
      <c r="Z267">
        <f t="shared" si="124"/>
        <v>1.6309101139999997</v>
      </c>
    </row>
    <row r="268" spans="1:26" x14ac:dyDescent="0.3">
      <c r="A268">
        <v>3020.8034699999998</v>
      </c>
      <c r="B268">
        <f t="shared" si="100"/>
        <v>6.3719554889999994</v>
      </c>
      <c r="C268">
        <f t="shared" si="101"/>
        <v>5.3432751420000004</v>
      </c>
      <c r="D268">
        <f t="shared" si="102"/>
        <v>4.0020716720000014</v>
      </c>
      <c r="E268">
        <f t="shared" si="103"/>
        <v>3.4597502840000001</v>
      </c>
      <c r="F268">
        <f t="shared" si="104"/>
        <v>3.8436930600000014</v>
      </c>
      <c r="G268">
        <f t="shared" si="105"/>
        <v>2.8229913250000003</v>
      </c>
      <c r="H268">
        <f t="shared" si="106"/>
        <v>2.2597502840000008</v>
      </c>
      <c r="I268">
        <f t="shared" si="107"/>
        <v>3.3589144480000002</v>
      </c>
      <c r="J268">
        <f t="shared" si="108"/>
        <v>0.67526820200000159</v>
      </c>
      <c r="K268">
        <f t="shared" si="109"/>
        <v>1.7729913249999996</v>
      </c>
      <c r="L268">
        <f t="shared" si="110"/>
        <v>1.0365502840000005</v>
      </c>
      <c r="M268">
        <f t="shared" si="111"/>
        <v>0.34442889600000015</v>
      </c>
      <c r="N268">
        <f t="shared" si="112"/>
        <v>0.16534854900000084</v>
      </c>
      <c r="O268">
        <f t="shared" si="113"/>
        <v>0.12340924300000111</v>
      </c>
      <c r="P268">
        <f t="shared" si="114"/>
        <v>0.20228958999999946</v>
      </c>
      <c r="Q268">
        <f t="shared" si="115"/>
        <v>0.69811097799999988</v>
      </c>
      <c r="R268">
        <f t="shared" si="116"/>
        <v>0.31543063099999991</v>
      </c>
      <c r="S268">
        <f t="shared" si="117"/>
        <v>0.44421097800000009</v>
      </c>
      <c r="T268">
        <f t="shared" si="118"/>
        <v>0.41543063099999955</v>
      </c>
      <c r="U268">
        <f t="shared" si="119"/>
        <v>0.86125201900000015</v>
      </c>
      <c r="V268">
        <f t="shared" si="120"/>
        <v>1.5013537540000002</v>
      </c>
      <c r="W268">
        <f t="shared" si="121"/>
        <v>1.0901323659999997</v>
      </c>
      <c r="X268">
        <f t="shared" si="122"/>
        <v>1.5436930600000007</v>
      </c>
      <c r="Y268">
        <f t="shared" si="123"/>
        <v>0.71543063100000026</v>
      </c>
      <c r="Z268">
        <f t="shared" si="124"/>
        <v>1.6149127130000007</v>
      </c>
    </row>
    <row r="269" spans="1:26" x14ac:dyDescent="0.3">
      <c r="A269">
        <v>3028.4223999999999</v>
      </c>
      <c r="B269">
        <f t="shared" si="100"/>
        <v>6.36205088</v>
      </c>
      <c r="C269">
        <f t="shared" si="101"/>
        <v>5.3326086400000001</v>
      </c>
      <c r="D269">
        <f t="shared" si="102"/>
        <v>3.9837862400000015</v>
      </c>
      <c r="E269">
        <f t="shared" si="103"/>
        <v>3.4384172799999995</v>
      </c>
      <c r="F269">
        <f t="shared" si="104"/>
        <v>3.8284552000000005</v>
      </c>
      <c r="G269">
        <f t="shared" si="105"/>
        <v>2.8039440000000004</v>
      </c>
      <c r="H269">
        <f t="shared" si="106"/>
        <v>2.2384172800000002</v>
      </c>
      <c r="I269">
        <f t="shared" si="107"/>
        <v>3.3467241599999999</v>
      </c>
      <c r="J269">
        <f t="shared" si="108"/>
        <v>0.64936384000000125</v>
      </c>
      <c r="K269">
        <f t="shared" si="109"/>
        <v>1.7539439999999997</v>
      </c>
      <c r="L269">
        <f t="shared" si="110"/>
        <v>1.0152172799999999</v>
      </c>
      <c r="M269">
        <f t="shared" si="111"/>
        <v>0.32004831999999972</v>
      </c>
      <c r="N269">
        <f t="shared" si="112"/>
        <v>0.14020608000000045</v>
      </c>
      <c r="O269">
        <f t="shared" si="113"/>
        <v>9.9790560000000639E-2</v>
      </c>
      <c r="P269">
        <f t="shared" si="114"/>
        <v>0.17943279999999895</v>
      </c>
      <c r="Q269">
        <f t="shared" si="115"/>
        <v>0.67830176000000009</v>
      </c>
      <c r="R269">
        <f t="shared" si="116"/>
        <v>0.29485952000000104</v>
      </c>
      <c r="S269">
        <f t="shared" si="117"/>
        <v>0.42440176000000029</v>
      </c>
      <c r="T269">
        <f t="shared" si="118"/>
        <v>0.39485952000000069</v>
      </c>
      <c r="U269">
        <f t="shared" si="119"/>
        <v>0.84372848000000022</v>
      </c>
      <c r="V269">
        <f t="shared" si="120"/>
        <v>1.48763968</v>
      </c>
      <c r="W269">
        <f t="shared" si="121"/>
        <v>1.0733707199999998</v>
      </c>
      <c r="X269">
        <f t="shared" si="122"/>
        <v>1.5284551999999998</v>
      </c>
      <c r="Y269">
        <f t="shared" si="123"/>
        <v>0.6948595200000014</v>
      </c>
      <c r="Z269">
        <f t="shared" si="124"/>
        <v>1.5989129599999998</v>
      </c>
    </row>
    <row r="270" spans="1:26" x14ac:dyDescent="0.3">
      <c r="A270">
        <v>3036.0424600000001</v>
      </c>
      <c r="B270">
        <f t="shared" si="100"/>
        <v>6.3521448019999998</v>
      </c>
      <c r="C270">
        <f t="shared" si="101"/>
        <v>5.3219405559999995</v>
      </c>
      <c r="D270">
        <f t="shared" si="102"/>
        <v>3.965498096000001</v>
      </c>
      <c r="E270">
        <f t="shared" si="103"/>
        <v>3.4170811119999982</v>
      </c>
      <c r="F270">
        <f t="shared" si="104"/>
        <v>3.8132150800000009</v>
      </c>
      <c r="G270">
        <f t="shared" si="105"/>
        <v>2.7848938499999996</v>
      </c>
      <c r="H270">
        <f t="shared" si="106"/>
        <v>2.2170811119999989</v>
      </c>
      <c r="I270">
        <f t="shared" si="107"/>
        <v>3.3345320639999994</v>
      </c>
      <c r="J270">
        <f t="shared" si="108"/>
        <v>0.6234556359999992</v>
      </c>
      <c r="K270">
        <f t="shared" si="109"/>
        <v>1.7348938499999988</v>
      </c>
      <c r="L270">
        <f t="shared" si="110"/>
        <v>0.99388111199999862</v>
      </c>
      <c r="M270">
        <f t="shared" si="111"/>
        <v>0.29566412799999853</v>
      </c>
      <c r="N270">
        <f t="shared" si="112"/>
        <v>0.11505988200000061</v>
      </c>
      <c r="O270">
        <f t="shared" si="113"/>
        <v>7.6168373999999872E-2</v>
      </c>
      <c r="P270">
        <f t="shared" si="114"/>
        <v>0.15657261999999861</v>
      </c>
      <c r="Q270">
        <f t="shared" si="115"/>
        <v>0.65848960399999878</v>
      </c>
      <c r="R270">
        <f t="shared" si="116"/>
        <v>0.2742853580000002</v>
      </c>
      <c r="S270">
        <f t="shared" si="117"/>
        <v>0.40458960399999899</v>
      </c>
      <c r="T270">
        <f t="shared" si="118"/>
        <v>0.37428535799999985</v>
      </c>
      <c r="U270">
        <f t="shared" si="119"/>
        <v>0.8262023420000002</v>
      </c>
      <c r="V270">
        <f t="shared" si="120"/>
        <v>1.4739235719999995</v>
      </c>
      <c r="W270">
        <f t="shared" si="121"/>
        <v>1.0566065879999993</v>
      </c>
      <c r="X270">
        <f t="shared" si="122"/>
        <v>1.5132150800000002</v>
      </c>
      <c r="Y270">
        <f t="shared" si="123"/>
        <v>0.67428535800000056</v>
      </c>
      <c r="Z270">
        <f t="shared" si="124"/>
        <v>1.5829108339999998</v>
      </c>
    </row>
    <row r="271" spans="1:26" x14ac:dyDescent="0.3">
      <c r="A271">
        <v>3043.66363</v>
      </c>
      <c r="B271">
        <f t="shared" si="100"/>
        <v>6.3422372809999992</v>
      </c>
      <c r="C271">
        <f t="shared" si="101"/>
        <v>5.311270918</v>
      </c>
      <c r="D271">
        <f t="shared" si="102"/>
        <v>3.9472072880000013</v>
      </c>
      <c r="E271">
        <f t="shared" si="103"/>
        <v>3.3957418359999991</v>
      </c>
      <c r="F271">
        <f t="shared" si="104"/>
        <v>3.7979727400000005</v>
      </c>
      <c r="G271">
        <f t="shared" si="105"/>
        <v>2.765840925</v>
      </c>
      <c r="H271">
        <f t="shared" si="106"/>
        <v>2.1957418359999998</v>
      </c>
      <c r="I271">
        <f t="shared" si="107"/>
        <v>3.3223381919999992</v>
      </c>
      <c r="J271">
        <f t="shared" si="108"/>
        <v>0.59754365800000109</v>
      </c>
      <c r="K271">
        <f t="shared" si="109"/>
        <v>1.7158409249999993</v>
      </c>
      <c r="L271">
        <f t="shared" si="110"/>
        <v>0.97254183599999955</v>
      </c>
      <c r="M271">
        <f t="shared" si="111"/>
        <v>0.27127638399999832</v>
      </c>
      <c r="N271">
        <f t="shared" si="112"/>
        <v>8.9910020999999674E-2</v>
      </c>
      <c r="O271">
        <f t="shared" si="113"/>
        <v>5.2542747000000389E-2</v>
      </c>
      <c r="P271">
        <f t="shared" si="114"/>
        <v>0.13370910999999985</v>
      </c>
      <c r="Q271">
        <f t="shared" si="115"/>
        <v>0.63867456199999939</v>
      </c>
      <c r="R271">
        <f t="shared" si="116"/>
        <v>0.25370819900000008</v>
      </c>
      <c r="S271">
        <f t="shared" si="117"/>
        <v>0.3847745619999996</v>
      </c>
      <c r="T271">
        <f t="shared" si="118"/>
        <v>0.35370819899999972</v>
      </c>
      <c r="U271">
        <f t="shared" si="119"/>
        <v>0.80867365100000033</v>
      </c>
      <c r="V271">
        <f t="shared" si="120"/>
        <v>1.4602054659999997</v>
      </c>
      <c r="W271">
        <f t="shared" si="121"/>
        <v>1.0398400139999993</v>
      </c>
      <c r="X271">
        <f t="shared" si="122"/>
        <v>1.4979727399999998</v>
      </c>
      <c r="Y271">
        <f t="shared" si="123"/>
        <v>0.65370819900000043</v>
      </c>
      <c r="Z271">
        <f t="shared" si="124"/>
        <v>1.5669063770000005</v>
      </c>
    </row>
    <row r="272" spans="1:26" x14ac:dyDescent="0.3">
      <c r="A272">
        <v>3051.2859199999998</v>
      </c>
      <c r="B272">
        <f t="shared" si="100"/>
        <v>6.3323283039999998</v>
      </c>
      <c r="C272">
        <f t="shared" si="101"/>
        <v>5.3005997120000004</v>
      </c>
      <c r="D272">
        <f t="shared" si="102"/>
        <v>3.9289137920000021</v>
      </c>
      <c r="E272">
        <f t="shared" si="103"/>
        <v>3.3743994239999999</v>
      </c>
      <c r="F272">
        <f t="shared" si="104"/>
        <v>3.7827281600000013</v>
      </c>
      <c r="G272">
        <f t="shared" si="105"/>
        <v>2.7467852000000006</v>
      </c>
      <c r="H272">
        <f t="shared" si="106"/>
        <v>2.1743994240000006</v>
      </c>
      <c r="I272">
        <f t="shared" si="107"/>
        <v>3.3101425280000001</v>
      </c>
      <c r="J272">
        <f t="shared" si="108"/>
        <v>0.57162787200000054</v>
      </c>
      <c r="K272">
        <f t="shared" si="109"/>
        <v>1.6967851999999999</v>
      </c>
      <c r="L272">
        <f t="shared" si="110"/>
        <v>0.95119942400000035</v>
      </c>
      <c r="M272">
        <f t="shared" si="111"/>
        <v>0.24688505599999999</v>
      </c>
      <c r="N272">
        <f t="shared" si="112"/>
        <v>6.4756464000000236E-2</v>
      </c>
      <c r="O272">
        <f t="shared" si="113"/>
        <v>2.8913648000001402E-2</v>
      </c>
      <c r="P272">
        <f t="shared" si="114"/>
        <v>0.1108422400000002</v>
      </c>
      <c r="Q272">
        <f t="shared" si="115"/>
        <v>0.61885660799999975</v>
      </c>
      <c r="R272">
        <f t="shared" si="116"/>
        <v>0.23312801600000022</v>
      </c>
      <c r="S272">
        <f t="shared" si="117"/>
        <v>0.36495660799999996</v>
      </c>
      <c r="T272">
        <f t="shared" si="118"/>
        <v>0.33312801599999986</v>
      </c>
      <c r="U272">
        <f t="shared" si="119"/>
        <v>0.79114238400000048</v>
      </c>
      <c r="V272">
        <f t="shared" si="120"/>
        <v>1.4464853440000001</v>
      </c>
      <c r="W272">
        <f t="shared" si="121"/>
        <v>1.0230709759999996</v>
      </c>
      <c r="X272">
        <f t="shared" si="122"/>
        <v>1.4827281600000006</v>
      </c>
      <c r="Y272">
        <f t="shared" si="123"/>
        <v>0.63312801600000057</v>
      </c>
      <c r="Z272">
        <f t="shared" si="124"/>
        <v>1.5508995680000002</v>
      </c>
    </row>
    <row r="273" spans="1:26" x14ac:dyDescent="0.3">
      <c r="A273">
        <v>3058.9093400000002</v>
      </c>
      <c r="B273">
        <f t="shared" si="100"/>
        <v>6.3224178579999997</v>
      </c>
      <c r="C273">
        <f t="shared" si="101"/>
        <v>5.2899269239999995</v>
      </c>
      <c r="D273">
        <f t="shared" si="102"/>
        <v>3.9106175840000006</v>
      </c>
      <c r="E273">
        <f t="shared" si="103"/>
        <v>3.3530538479999983</v>
      </c>
      <c r="F273">
        <f t="shared" si="104"/>
        <v>3.7674813200000008</v>
      </c>
      <c r="G273">
        <f t="shared" si="105"/>
        <v>2.7277266499999993</v>
      </c>
      <c r="H273">
        <f t="shared" si="106"/>
        <v>2.153053847999999</v>
      </c>
      <c r="I273">
        <f t="shared" si="107"/>
        <v>3.2979450559999997</v>
      </c>
      <c r="J273">
        <f t="shared" si="108"/>
        <v>0.54570824400000006</v>
      </c>
      <c r="K273">
        <f t="shared" si="109"/>
        <v>1.6777266499999985</v>
      </c>
      <c r="L273">
        <f t="shared" si="110"/>
        <v>0.92985384799999871</v>
      </c>
      <c r="M273">
        <f t="shared" si="111"/>
        <v>0.22249011199999913</v>
      </c>
      <c r="N273">
        <f t="shared" si="112"/>
        <v>3.9599177999999569E-2</v>
      </c>
      <c r="O273">
        <f t="shared" si="113"/>
        <v>5.2810460000003445E-3</v>
      </c>
      <c r="P273">
        <f t="shared" si="114"/>
        <v>8.797197999999895E-2</v>
      </c>
      <c r="Q273">
        <f t="shared" si="115"/>
        <v>0.5990357159999995</v>
      </c>
      <c r="R273">
        <f t="shared" si="116"/>
        <v>0.21254478200000015</v>
      </c>
      <c r="S273">
        <f t="shared" si="117"/>
        <v>0.3451357159999997</v>
      </c>
      <c r="T273">
        <f t="shared" si="118"/>
        <v>0.3125447819999998</v>
      </c>
      <c r="U273">
        <f t="shared" si="119"/>
        <v>0.77360851799999963</v>
      </c>
      <c r="V273">
        <f t="shared" si="120"/>
        <v>1.4327631879999991</v>
      </c>
      <c r="W273">
        <f t="shared" si="121"/>
        <v>1.0062994519999995</v>
      </c>
      <c r="X273">
        <f t="shared" si="122"/>
        <v>1.4674813200000001</v>
      </c>
      <c r="Y273">
        <f t="shared" si="123"/>
        <v>0.61254478200000051</v>
      </c>
      <c r="Z273">
        <f t="shared" si="124"/>
        <v>1.5348903859999998</v>
      </c>
    </row>
    <row r="274" spans="1:26" x14ac:dyDescent="0.3">
      <c r="A274">
        <v>3066.53388</v>
      </c>
      <c r="B274">
        <f t="shared" si="100"/>
        <v>6.3125059559999999</v>
      </c>
      <c r="C274">
        <f t="shared" si="101"/>
        <v>5.2792525680000004</v>
      </c>
      <c r="D274">
        <f t="shared" si="102"/>
        <v>3.8923186880000014</v>
      </c>
      <c r="E274">
        <f t="shared" si="103"/>
        <v>3.3317051360000001</v>
      </c>
      <c r="F274">
        <f t="shared" si="104"/>
        <v>3.7522322400000006</v>
      </c>
      <c r="G274">
        <f t="shared" si="105"/>
        <v>2.7086652999999998</v>
      </c>
      <c r="H274">
        <f t="shared" si="106"/>
        <v>2.1317051360000008</v>
      </c>
      <c r="I274">
        <f t="shared" si="107"/>
        <v>3.2857457919999993</v>
      </c>
      <c r="J274">
        <f t="shared" si="108"/>
        <v>0.51978480800000071</v>
      </c>
      <c r="K274">
        <f t="shared" si="109"/>
        <v>1.6586652999999991</v>
      </c>
      <c r="L274">
        <f t="shared" si="110"/>
        <v>0.90850513600000049</v>
      </c>
      <c r="M274">
        <f t="shared" si="111"/>
        <v>0.19809158399999838</v>
      </c>
      <c r="N274">
        <f t="shared" si="112"/>
        <v>1.4438196000000403E-2</v>
      </c>
      <c r="O274">
        <f t="shared" si="113"/>
        <v>-1.8355028000000218E-2</v>
      </c>
      <c r="P274">
        <f t="shared" si="114"/>
        <v>6.5098359999998578E-2</v>
      </c>
      <c r="Q274">
        <f t="shared" si="115"/>
        <v>0.57921191199999988</v>
      </c>
      <c r="R274">
        <f t="shared" si="116"/>
        <v>0.19195852400000035</v>
      </c>
      <c r="S274">
        <f t="shared" si="117"/>
        <v>0.32531191200000009</v>
      </c>
      <c r="T274">
        <f t="shared" si="118"/>
        <v>0.291958524</v>
      </c>
      <c r="U274">
        <f t="shared" si="119"/>
        <v>0.75607207600000059</v>
      </c>
      <c r="V274">
        <f t="shared" si="120"/>
        <v>1.4190390160000002</v>
      </c>
      <c r="W274">
        <f t="shared" si="121"/>
        <v>0.98952546399999974</v>
      </c>
      <c r="X274">
        <f t="shared" si="122"/>
        <v>1.4522322399999998</v>
      </c>
      <c r="Y274">
        <f t="shared" si="123"/>
        <v>0.59195852400000071</v>
      </c>
      <c r="Z274">
        <f t="shared" si="124"/>
        <v>1.5188788520000003</v>
      </c>
    </row>
    <row r="275" spans="1:26" x14ac:dyDescent="0.3">
      <c r="A275">
        <v>3074.1595299999999</v>
      </c>
      <c r="B275">
        <f t="shared" si="100"/>
        <v>6.3025926109999997</v>
      </c>
      <c r="C275">
        <f t="shared" si="101"/>
        <v>5.2685766580000006</v>
      </c>
      <c r="D275">
        <f t="shared" si="102"/>
        <v>3.874017128000002</v>
      </c>
      <c r="E275">
        <f t="shared" si="103"/>
        <v>3.3103533160000005</v>
      </c>
      <c r="F275">
        <f t="shared" si="104"/>
        <v>3.7369809400000014</v>
      </c>
      <c r="G275">
        <f t="shared" si="105"/>
        <v>2.689601175</v>
      </c>
      <c r="H275">
        <f t="shared" si="106"/>
        <v>2.1103533160000012</v>
      </c>
      <c r="I275">
        <f t="shared" si="107"/>
        <v>3.2735447519999994</v>
      </c>
      <c r="J275">
        <f t="shared" si="108"/>
        <v>0.49385759799999995</v>
      </c>
      <c r="K275">
        <f t="shared" si="109"/>
        <v>1.6396011749999992</v>
      </c>
      <c r="L275">
        <f t="shared" si="110"/>
        <v>0.88715331600000091</v>
      </c>
      <c r="M275">
        <f t="shared" si="111"/>
        <v>0.17368950399999861</v>
      </c>
      <c r="N275">
        <f t="shared" si="112"/>
        <v>-1.072644899999986E-2</v>
      </c>
      <c r="O275">
        <f t="shared" si="113"/>
        <v>-4.1994542999999496E-2</v>
      </c>
      <c r="P275">
        <f t="shared" si="114"/>
        <v>4.2221409999999793E-2</v>
      </c>
      <c r="Q275">
        <f t="shared" si="115"/>
        <v>0.55938522199999952</v>
      </c>
      <c r="R275">
        <f t="shared" si="116"/>
        <v>0.17136926899999949</v>
      </c>
      <c r="S275">
        <f t="shared" si="117"/>
        <v>0.30548522199999972</v>
      </c>
      <c r="T275">
        <f t="shared" si="118"/>
        <v>0.27136926899999914</v>
      </c>
      <c r="U275">
        <f t="shared" si="119"/>
        <v>0.73853308099999992</v>
      </c>
      <c r="V275">
        <f t="shared" si="120"/>
        <v>1.4053128460000002</v>
      </c>
      <c r="W275">
        <f t="shared" si="121"/>
        <v>0.97274903399999957</v>
      </c>
      <c r="X275">
        <f t="shared" si="122"/>
        <v>1.4369809400000007</v>
      </c>
      <c r="Y275">
        <f t="shared" si="123"/>
        <v>0.57136926899999985</v>
      </c>
      <c r="Z275">
        <f t="shared" si="124"/>
        <v>1.5028649870000006</v>
      </c>
    </row>
    <row r="276" spans="1:26" x14ac:dyDescent="0.3">
      <c r="A276">
        <v>3081.78631</v>
      </c>
      <c r="B276">
        <f t="shared" si="100"/>
        <v>6.2926777969999996</v>
      </c>
      <c r="C276">
        <f t="shared" si="101"/>
        <v>5.2578991660000005</v>
      </c>
      <c r="D276">
        <f t="shared" si="102"/>
        <v>3.8557128560000011</v>
      </c>
      <c r="E276">
        <f t="shared" si="103"/>
        <v>3.2889983320000002</v>
      </c>
      <c r="F276">
        <f t="shared" si="104"/>
        <v>3.7217273800000008</v>
      </c>
      <c r="G276">
        <f t="shared" si="105"/>
        <v>2.6705342249999999</v>
      </c>
      <c r="H276">
        <f t="shared" si="106"/>
        <v>2.088998332000001</v>
      </c>
      <c r="I276">
        <f t="shared" si="107"/>
        <v>3.2613419039999991</v>
      </c>
      <c r="J276">
        <f t="shared" si="108"/>
        <v>0.46792654600000105</v>
      </c>
      <c r="K276">
        <f t="shared" si="109"/>
        <v>1.6205342249999992</v>
      </c>
      <c r="L276">
        <f t="shared" si="110"/>
        <v>0.86579833200000067</v>
      </c>
      <c r="M276">
        <f t="shared" si="111"/>
        <v>0.14928380799999807</v>
      </c>
      <c r="N276">
        <f t="shared" si="112"/>
        <v>-3.5894822999999576E-2</v>
      </c>
      <c r="O276">
        <f t="shared" si="113"/>
        <v>-6.5637560999999067E-2</v>
      </c>
      <c r="P276">
        <f t="shared" si="114"/>
        <v>1.9341069999999405E-2</v>
      </c>
      <c r="Q276">
        <f t="shared" si="115"/>
        <v>0.53955559399999942</v>
      </c>
      <c r="R276">
        <f t="shared" si="116"/>
        <v>0.15077696300000021</v>
      </c>
      <c r="S276">
        <f t="shared" si="117"/>
        <v>0.28565559399999962</v>
      </c>
      <c r="T276">
        <f t="shared" si="118"/>
        <v>0.25077696299999985</v>
      </c>
      <c r="U276">
        <f t="shared" si="119"/>
        <v>0.72099148700000004</v>
      </c>
      <c r="V276">
        <f t="shared" si="120"/>
        <v>1.3915846419999998</v>
      </c>
      <c r="W276">
        <f t="shared" si="121"/>
        <v>0.95597011799999976</v>
      </c>
      <c r="X276">
        <f t="shared" si="122"/>
        <v>1.4217273800000001</v>
      </c>
      <c r="Y276">
        <f t="shared" si="123"/>
        <v>0.55077696300000056</v>
      </c>
      <c r="Z276">
        <f t="shared" si="124"/>
        <v>1.486848749</v>
      </c>
    </row>
    <row r="277" spans="1:26" x14ac:dyDescent="0.3">
      <c r="A277">
        <v>3089.4142000000002</v>
      </c>
      <c r="B277">
        <f t="shared" si="100"/>
        <v>6.2827615399999992</v>
      </c>
      <c r="C277">
        <f t="shared" si="101"/>
        <v>5.2472201199999997</v>
      </c>
      <c r="D277">
        <f t="shared" si="102"/>
        <v>3.837405920000001</v>
      </c>
      <c r="E277">
        <f t="shared" si="103"/>
        <v>3.2676402399999986</v>
      </c>
      <c r="F277">
        <f t="shared" si="104"/>
        <v>3.7064716000000004</v>
      </c>
      <c r="G277">
        <f t="shared" si="105"/>
        <v>2.6514644999999994</v>
      </c>
      <c r="H277">
        <f t="shared" si="106"/>
        <v>2.0676402399999994</v>
      </c>
      <c r="I277">
        <f t="shared" si="107"/>
        <v>3.2491372799999994</v>
      </c>
      <c r="J277">
        <f t="shared" si="108"/>
        <v>0.44199171999999898</v>
      </c>
      <c r="K277">
        <f t="shared" si="109"/>
        <v>1.6014644999999987</v>
      </c>
      <c r="L277">
        <f t="shared" si="110"/>
        <v>0.84444023999999906</v>
      </c>
      <c r="M277">
        <f t="shared" si="111"/>
        <v>0.12487455999999852</v>
      </c>
      <c r="N277">
        <f t="shared" si="112"/>
        <v>-6.1066860000000389E-2</v>
      </c>
      <c r="O277">
        <f t="shared" si="113"/>
        <v>-8.9284020000000908E-2</v>
      </c>
      <c r="P277">
        <f t="shared" si="114"/>
        <v>-3.5426000000011726E-3</v>
      </c>
      <c r="Q277">
        <f t="shared" si="115"/>
        <v>0.51972307999999856</v>
      </c>
      <c r="R277">
        <f t="shared" si="116"/>
        <v>0.13018165999999987</v>
      </c>
      <c r="S277">
        <f t="shared" si="117"/>
        <v>0.26582307999999877</v>
      </c>
      <c r="T277">
        <f t="shared" si="118"/>
        <v>0.23018165999999951</v>
      </c>
      <c r="U277">
        <f t="shared" si="119"/>
        <v>0.70344733999999942</v>
      </c>
      <c r="V277">
        <f t="shared" si="120"/>
        <v>1.3778544399999992</v>
      </c>
      <c r="W277">
        <f t="shared" si="121"/>
        <v>0.93918875999999951</v>
      </c>
      <c r="X277">
        <f t="shared" si="122"/>
        <v>1.4064715999999997</v>
      </c>
      <c r="Y277">
        <f t="shared" si="123"/>
        <v>0.53018166000000022</v>
      </c>
      <c r="Z277">
        <f t="shared" si="124"/>
        <v>1.4708301800000001</v>
      </c>
    </row>
    <row r="278" spans="1:26" x14ac:dyDescent="0.3">
      <c r="A278">
        <v>3097.04322</v>
      </c>
      <c r="B278">
        <f t="shared" si="100"/>
        <v>6.2728438139999998</v>
      </c>
      <c r="C278">
        <f t="shared" si="101"/>
        <v>5.2365394920000004</v>
      </c>
      <c r="D278">
        <f t="shared" si="102"/>
        <v>3.8190962720000012</v>
      </c>
      <c r="E278">
        <f t="shared" si="103"/>
        <v>3.2462789839999999</v>
      </c>
      <c r="F278">
        <f t="shared" si="104"/>
        <v>3.6912135600000004</v>
      </c>
      <c r="G278">
        <f t="shared" si="105"/>
        <v>2.6323919499999997</v>
      </c>
      <c r="H278">
        <f t="shared" si="106"/>
        <v>2.0462789840000006</v>
      </c>
      <c r="I278">
        <f t="shared" si="107"/>
        <v>3.2369308479999992</v>
      </c>
      <c r="J278">
        <f t="shared" si="108"/>
        <v>0.41605305200000053</v>
      </c>
      <c r="K278">
        <f t="shared" si="109"/>
        <v>1.582391949999999</v>
      </c>
      <c r="L278">
        <f t="shared" si="110"/>
        <v>0.82307898400000035</v>
      </c>
      <c r="M278">
        <f t="shared" si="111"/>
        <v>0.10046169599999821</v>
      </c>
      <c r="N278">
        <f t="shared" si="112"/>
        <v>-8.6242625999998879E-2</v>
      </c>
      <c r="O278">
        <f t="shared" si="113"/>
        <v>-0.11293398199999949</v>
      </c>
      <c r="P278">
        <f t="shared" si="114"/>
        <v>-2.6429660000001576E-2</v>
      </c>
      <c r="Q278">
        <f t="shared" si="115"/>
        <v>0.49988762799999975</v>
      </c>
      <c r="R278">
        <f t="shared" si="116"/>
        <v>0.10958330599999933</v>
      </c>
      <c r="S278">
        <f t="shared" si="117"/>
        <v>0.24598762799999996</v>
      </c>
      <c r="T278">
        <f t="shared" si="118"/>
        <v>0.20958330599999897</v>
      </c>
      <c r="U278">
        <f t="shared" si="119"/>
        <v>0.68590059399999959</v>
      </c>
      <c r="V278">
        <f t="shared" si="120"/>
        <v>1.3641222040000001</v>
      </c>
      <c r="W278">
        <f t="shared" si="121"/>
        <v>0.92240491599999963</v>
      </c>
      <c r="X278">
        <f t="shared" si="122"/>
        <v>1.3912135599999997</v>
      </c>
      <c r="Y278">
        <f t="shared" si="123"/>
        <v>0.50958330599999968</v>
      </c>
      <c r="Z278">
        <f t="shared" si="124"/>
        <v>1.4548092380000002</v>
      </c>
    </row>
    <row r="279" spans="1:26" x14ac:dyDescent="0.3">
      <c r="A279">
        <v>3104.6733599999998</v>
      </c>
      <c r="B279">
        <f t="shared" si="100"/>
        <v>6.2629246319999998</v>
      </c>
      <c r="C279">
        <f t="shared" si="101"/>
        <v>5.225857296</v>
      </c>
      <c r="D279">
        <f t="shared" si="102"/>
        <v>3.800783936000002</v>
      </c>
      <c r="E279">
        <f t="shared" si="103"/>
        <v>3.2249145919999993</v>
      </c>
      <c r="F279">
        <f t="shared" si="104"/>
        <v>3.6759532800000008</v>
      </c>
      <c r="G279">
        <f t="shared" si="105"/>
        <v>2.6133166000000001</v>
      </c>
      <c r="H279">
        <f t="shared" si="106"/>
        <v>2.024914592</v>
      </c>
      <c r="I279">
        <f t="shared" si="107"/>
        <v>3.224722624</v>
      </c>
      <c r="J279">
        <f t="shared" si="108"/>
        <v>0.39011057600000143</v>
      </c>
      <c r="K279">
        <f t="shared" si="109"/>
        <v>1.5633165999999994</v>
      </c>
      <c r="L279">
        <f t="shared" si="110"/>
        <v>0.80171459199999973</v>
      </c>
      <c r="M279">
        <f t="shared" si="111"/>
        <v>7.6045247999999788E-2</v>
      </c>
      <c r="N279">
        <f t="shared" si="112"/>
        <v>-0.11142208799999942</v>
      </c>
      <c r="O279">
        <f t="shared" si="113"/>
        <v>-0.13658741599999935</v>
      </c>
      <c r="P279">
        <f t="shared" si="114"/>
        <v>-4.9320079999999322E-2</v>
      </c>
      <c r="Q279">
        <f t="shared" si="115"/>
        <v>0.48004926399999981</v>
      </c>
      <c r="R279">
        <f t="shared" si="116"/>
        <v>8.8981928000000821E-2</v>
      </c>
      <c r="S279">
        <f t="shared" si="117"/>
        <v>0.22614926400000002</v>
      </c>
      <c r="T279">
        <f t="shared" si="118"/>
        <v>0.18898192800000047</v>
      </c>
      <c r="U279">
        <f t="shared" si="119"/>
        <v>0.66835127200000066</v>
      </c>
      <c r="V279">
        <f t="shared" si="120"/>
        <v>1.3503879520000002</v>
      </c>
      <c r="W279">
        <f t="shared" si="121"/>
        <v>0.90561860800000016</v>
      </c>
      <c r="X279">
        <f t="shared" si="122"/>
        <v>1.3759532800000001</v>
      </c>
      <c r="Y279">
        <f t="shared" si="123"/>
        <v>0.48898192800000118</v>
      </c>
      <c r="Z279">
        <f t="shared" si="124"/>
        <v>1.4387859440000001</v>
      </c>
    </row>
    <row r="280" spans="1:26" x14ac:dyDescent="0.3">
      <c r="A280">
        <v>3112.3046199999999</v>
      </c>
      <c r="B280">
        <f t="shared" si="100"/>
        <v>6.2530039940000002</v>
      </c>
      <c r="C280">
        <f t="shared" si="101"/>
        <v>5.2151735320000006</v>
      </c>
      <c r="D280">
        <f t="shared" si="102"/>
        <v>3.7824689120000015</v>
      </c>
      <c r="E280">
        <f t="shared" si="103"/>
        <v>3.2035470640000003</v>
      </c>
      <c r="F280">
        <f t="shared" si="104"/>
        <v>3.6606907600000014</v>
      </c>
      <c r="G280">
        <f t="shared" si="105"/>
        <v>2.5942384499999998</v>
      </c>
      <c r="H280">
        <f t="shared" si="106"/>
        <v>2.003547064000001</v>
      </c>
      <c r="I280">
        <f t="shared" si="107"/>
        <v>3.2125126079999999</v>
      </c>
      <c r="J280">
        <f t="shared" si="108"/>
        <v>0.36416429199999989</v>
      </c>
      <c r="K280">
        <f t="shared" si="109"/>
        <v>1.544238449999999</v>
      </c>
      <c r="L280">
        <f t="shared" si="110"/>
        <v>0.78034706400000076</v>
      </c>
      <c r="M280">
        <f t="shared" si="111"/>
        <v>5.1625215999999696E-2</v>
      </c>
      <c r="N280">
        <f t="shared" si="112"/>
        <v>-0.13660524599999846</v>
      </c>
      <c r="O280">
        <f t="shared" si="113"/>
        <v>-0.16024432199999872</v>
      </c>
      <c r="P280">
        <f t="shared" si="114"/>
        <v>-7.2213859999999741E-2</v>
      </c>
      <c r="Q280">
        <f t="shared" si="115"/>
        <v>0.46020798800000051</v>
      </c>
      <c r="R280">
        <f t="shared" si="116"/>
        <v>6.8377526000000799E-2</v>
      </c>
      <c r="S280">
        <f t="shared" si="117"/>
        <v>0.20630798800000072</v>
      </c>
      <c r="T280">
        <f t="shared" si="118"/>
        <v>0.16837752600000044</v>
      </c>
      <c r="U280">
        <f t="shared" si="119"/>
        <v>0.65079937399999999</v>
      </c>
      <c r="V280">
        <f t="shared" si="120"/>
        <v>1.3366516839999996</v>
      </c>
      <c r="W280">
        <f t="shared" si="121"/>
        <v>0.88882983600000021</v>
      </c>
      <c r="X280">
        <f t="shared" si="122"/>
        <v>1.3606907600000007</v>
      </c>
      <c r="Y280">
        <f t="shared" si="123"/>
        <v>0.46837752600000115</v>
      </c>
      <c r="Z280">
        <f t="shared" si="124"/>
        <v>1.422760298</v>
      </c>
    </row>
    <row r="281" spans="1:26" x14ac:dyDescent="0.3">
      <c r="A281">
        <v>3119.9369999999999</v>
      </c>
      <c r="B281">
        <f t="shared" si="100"/>
        <v>6.2430819</v>
      </c>
      <c r="C281">
        <f t="shared" si="101"/>
        <v>5.2044882000000001</v>
      </c>
      <c r="D281">
        <f t="shared" si="102"/>
        <v>3.7641512000000015</v>
      </c>
      <c r="E281">
        <f t="shared" si="103"/>
        <v>3.1821763999999995</v>
      </c>
      <c r="F281">
        <f t="shared" si="104"/>
        <v>3.6454260000000005</v>
      </c>
      <c r="G281">
        <f t="shared" si="105"/>
        <v>2.5751575000000004</v>
      </c>
      <c r="H281">
        <f t="shared" si="106"/>
        <v>1.9821764000000002</v>
      </c>
      <c r="I281">
        <f t="shared" si="107"/>
        <v>3.2003007999999999</v>
      </c>
      <c r="J281">
        <f t="shared" si="108"/>
        <v>0.33821420000000124</v>
      </c>
      <c r="K281">
        <f t="shared" si="109"/>
        <v>1.5251574999999997</v>
      </c>
      <c r="L281">
        <f t="shared" si="110"/>
        <v>0.75897639999999988</v>
      </c>
      <c r="M281">
        <f t="shared" si="111"/>
        <v>2.7201599999999715E-2</v>
      </c>
      <c r="N281">
        <f t="shared" si="112"/>
        <v>-0.16179209999999955</v>
      </c>
      <c r="O281">
        <f t="shared" si="113"/>
        <v>-0.18390469999999937</v>
      </c>
      <c r="P281">
        <f t="shared" si="114"/>
        <v>-9.5111000000001056E-2</v>
      </c>
      <c r="Q281">
        <f t="shared" si="115"/>
        <v>0.44036380000000008</v>
      </c>
      <c r="R281">
        <f t="shared" si="116"/>
        <v>4.7770100000001037E-2</v>
      </c>
      <c r="S281">
        <f t="shared" si="117"/>
        <v>0.18646380000000029</v>
      </c>
      <c r="T281">
        <f t="shared" si="118"/>
        <v>0.14777010000000068</v>
      </c>
      <c r="U281">
        <f t="shared" si="119"/>
        <v>0.63324490000000022</v>
      </c>
      <c r="V281">
        <f t="shared" si="120"/>
        <v>1.3229134</v>
      </c>
      <c r="W281">
        <f t="shared" si="121"/>
        <v>0.87203859999999978</v>
      </c>
      <c r="X281">
        <f t="shared" si="122"/>
        <v>1.3454259999999998</v>
      </c>
      <c r="Y281">
        <f t="shared" si="123"/>
        <v>0.44777010000000139</v>
      </c>
      <c r="Z281">
        <f t="shared" si="124"/>
        <v>1.4067323000000007</v>
      </c>
    </row>
    <row r="282" spans="1:26" x14ac:dyDescent="0.3">
      <c r="A282">
        <v>3127.5704999999998</v>
      </c>
      <c r="B282">
        <f t="shared" si="100"/>
        <v>6.2331583500000001</v>
      </c>
      <c r="C282">
        <f t="shared" si="101"/>
        <v>5.1938013000000005</v>
      </c>
      <c r="D282">
        <f t="shared" si="102"/>
        <v>3.745830800000002</v>
      </c>
      <c r="E282">
        <f t="shared" si="103"/>
        <v>3.1608026000000002</v>
      </c>
      <c r="F282">
        <f t="shared" si="104"/>
        <v>3.6301590000000008</v>
      </c>
      <c r="G282">
        <f t="shared" si="105"/>
        <v>2.5560737500000004</v>
      </c>
      <c r="H282">
        <f t="shared" si="106"/>
        <v>1.960802600000001</v>
      </c>
      <c r="I282">
        <f t="shared" si="107"/>
        <v>3.1880872</v>
      </c>
      <c r="J282">
        <f t="shared" si="108"/>
        <v>0.31226030000000016</v>
      </c>
      <c r="K282">
        <f t="shared" si="109"/>
        <v>1.5060737499999997</v>
      </c>
      <c r="L282">
        <f t="shared" si="110"/>
        <v>0.73760260000000066</v>
      </c>
      <c r="M282">
        <f t="shared" si="111"/>
        <v>2.7743999999998437E-3</v>
      </c>
      <c r="N282">
        <f t="shared" si="112"/>
        <v>-0.18698264999999914</v>
      </c>
      <c r="O282">
        <f t="shared" si="113"/>
        <v>-0.20756854999999952</v>
      </c>
      <c r="P282">
        <f t="shared" si="114"/>
        <v>-0.11801149999999971</v>
      </c>
      <c r="Q282">
        <f t="shared" si="115"/>
        <v>0.4205167000000003</v>
      </c>
      <c r="R282">
        <f t="shared" si="116"/>
        <v>2.7159649999999758E-2</v>
      </c>
      <c r="S282">
        <f t="shared" si="117"/>
        <v>0.16661670000000051</v>
      </c>
      <c r="T282">
        <f t="shared" si="118"/>
        <v>0.1271596499999994</v>
      </c>
      <c r="U282">
        <f t="shared" si="119"/>
        <v>0.61568785000000048</v>
      </c>
      <c r="V282">
        <f t="shared" si="120"/>
        <v>1.3091730999999998</v>
      </c>
      <c r="W282">
        <f t="shared" si="121"/>
        <v>0.85524489999999975</v>
      </c>
      <c r="X282">
        <f t="shared" si="122"/>
        <v>1.3301590000000001</v>
      </c>
      <c r="Y282">
        <f t="shared" si="123"/>
        <v>0.42715965000000011</v>
      </c>
      <c r="Z282">
        <f t="shared" si="124"/>
        <v>1.3907019500000004</v>
      </c>
    </row>
    <row r="283" spans="1:26" x14ac:dyDescent="0.3">
      <c r="A283">
        <v>3135.2051200000001</v>
      </c>
      <c r="B283">
        <f t="shared" si="100"/>
        <v>6.2232333439999996</v>
      </c>
      <c r="C283">
        <f t="shared" si="101"/>
        <v>5.1831128319999999</v>
      </c>
      <c r="D283">
        <f t="shared" si="102"/>
        <v>3.7275077120000013</v>
      </c>
      <c r="E283">
        <f t="shared" si="103"/>
        <v>3.1394256639999991</v>
      </c>
      <c r="F283">
        <f t="shared" si="104"/>
        <v>3.6148897600000005</v>
      </c>
      <c r="G283">
        <f t="shared" si="105"/>
        <v>2.5369871999999996</v>
      </c>
      <c r="H283">
        <f t="shared" si="106"/>
        <v>1.9394256639999998</v>
      </c>
      <c r="I283">
        <f t="shared" si="107"/>
        <v>3.1758718079999992</v>
      </c>
      <c r="J283">
        <f t="shared" si="108"/>
        <v>0.28630259200000019</v>
      </c>
      <c r="K283">
        <f t="shared" si="109"/>
        <v>1.4869871999999988</v>
      </c>
      <c r="L283">
        <f t="shared" si="110"/>
        <v>0.71622566399999954</v>
      </c>
      <c r="M283">
        <f t="shared" si="111"/>
        <v>-2.1656384000001694E-2</v>
      </c>
      <c r="N283">
        <f t="shared" si="112"/>
        <v>-0.212176895999999</v>
      </c>
      <c r="O283">
        <f t="shared" si="113"/>
        <v>-0.23123587200000095</v>
      </c>
      <c r="P283">
        <f t="shared" si="114"/>
        <v>-0.14091536000000104</v>
      </c>
      <c r="Q283">
        <f t="shared" si="115"/>
        <v>0.40066668799999938</v>
      </c>
      <c r="R283">
        <f t="shared" si="116"/>
        <v>6.5461760000005143E-3</v>
      </c>
      <c r="S283">
        <f t="shared" si="117"/>
        <v>0.14676668799999959</v>
      </c>
      <c r="T283">
        <f t="shared" si="118"/>
        <v>0.10654617600000016</v>
      </c>
      <c r="U283">
        <f t="shared" si="119"/>
        <v>0.59812822399999988</v>
      </c>
      <c r="V283">
        <f t="shared" si="120"/>
        <v>1.2954307839999997</v>
      </c>
      <c r="W283">
        <f t="shared" si="121"/>
        <v>0.83844873599999925</v>
      </c>
      <c r="X283">
        <f t="shared" si="122"/>
        <v>1.3148897599999998</v>
      </c>
      <c r="Y283">
        <f t="shared" si="123"/>
        <v>0.40654617600000087</v>
      </c>
      <c r="Z283">
        <f t="shared" si="124"/>
        <v>1.374669248</v>
      </c>
    </row>
    <row r="284" spans="1:26" x14ac:dyDescent="0.3">
      <c r="A284">
        <v>3142.8408599999998</v>
      </c>
      <c r="B284">
        <f t="shared" si="100"/>
        <v>6.2133068820000004</v>
      </c>
      <c r="C284">
        <f t="shared" si="101"/>
        <v>5.1724227960000002</v>
      </c>
      <c r="D284">
        <f t="shared" si="102"/>
        <v>3.709181936000002</v>
      </c>
      <c r="E284">
        <f t="shared" si="103"/>
        <v>3.1180455919999996</v>
      </c>
      <c r="F284">
        <f t="shared" si="104"/>
        <v>3.5996182800000014</v>
      </c>
      <c r="G284">
        <f t="shared" si="105"/>
        <v>2.5178978500000007</v>
      </c>
      <c r="H284">
        <f t="shared" si="106"/>
        <v>1.9180455920000004</v>
      </c>
      <c r="I284">
        <f t="shared" si="107"/>
        <v>3.1636546239999994</v>
      </c>
      <c r="J284">
        <f t="shared" si="108"/>
        <v>0.26034107600000134</v>
      </c>
      <c r="K284">
        <f t="shared" si="109"/>
        <v>1.4678978499999999</v>
      </c>
      <c r="L284">
        <f t="shared" si="110"/>
        <v>0.69484559200000007</v>
      </c>
      <c r="M284">
        <f t="shared" si="111"/>
        <v>-4.6090752000001345E-2</v>
      </c>
      <c r="N284">
        <f t="shared" si="112"/>
        <v>-0.23737483799999914</v>
      </c>
      <c r="O284">
        <f t="shared" si="113"/>
        <v>-0.25490666600000011</v>
      </c>
      <c r="P284">
        <f t="shared" si="114"/>
        <v>-0.16382257999999972</v>
      </c>
      <c r="Q284">
        <f t="shared" si="115"/>
        <v>0.38081376400000089</v>
      </c>
      <c r="R284">
        <f t="shared" si="116"/>
        <v>-1.4070322000000246E-2</v>
      </c>
      <c r="S284">
        <f t="shared" si="117"/>
        <v>0.12691376400000109</v>
      </c>
      <c r="T284">
        <f t="shared" si="118"/>
        <v>8.5929677999999399E-2</v>
      </c>
      <c r="U284">
        <f t="shared" si="119"/>
        <v>0.58056602200000018</v>
      </c>
      <c r="V284">
        <f t="shared" si="120"/>
        <v>1.2816864519999998</v>
      </c>
      <c r="W284">
        <f t="shared" si="121"/>
        <v>0.82165010800000005</v>
      </c>
      <c r="X284">
        <f t="shared" si="122"/>
        <v>1.2996182800000007</v>
      </c>
      <c r="Y284">
        <f t="shared" si="123"/>
        <v>0.38592967800000011</v>
      </c>
      <c r="Z284">
        <f t="shared" si="124"/>
        <v>1.3586341940000004</v>
      </c>
    </row>
    <row r="285" spans="1:26" x14ac:dyDescent="0.3">
      <c r="A285">
        <v>3150.4777199999999</v>
      </c>
      <c r="B285">
        <f t="shared" si="100"/>
        <v>6.2033789639999997</v>
      </c>
      <c r="C285">
        <f t="shared" si="101"/>
        <v>5.1617311920000004</v>
      </c>
      <c r="D285">
        <f t="shared" si="102"/>
        <v>3.6908534720000015</v>
      </c>
      <c r="E285">
        <f t="shared" si="103"/>
        <v>3.096662384</v>
      </c>
      <c r="F285">
        <f t="shared" si="104"/>
        <v>3.5843445600000008</v>
      </c>
      <c r="G285">
        <f t="shared" si="105"/>
        <v>2.4988057000000001</v>
      </c>
      <c r="H285">
        <f t="shared" si="106"/>
        <v>1.8966623840000008</v>
      </c>
      <c r="I285">
        <f t="shared" si="107"/>
        <v>3.1514356479999996</v>
      </c>
      <c r="J285">
        <f t="shared" si="108"/>
        <v>0.23437575200000005</v>
      </c>
      <c r="K285">
        <f t="shared" si="109"/>
        <v>1.4488056999999994</v>
      </c>
      <c r="L285">
        <f t="shared" si="110"/>
        <v>0.67346238400000047</v>
      </c>
      <c r="M285">
        <f t="shared" si="111"/>
        <v>-7.0528704000000886E-2</v>
      </c>
      <c r="N285">
        <f t="shared" si="112"/>
        <v>-0.26257647599999956</v>
      </c>
      <c r="O285">
        <f t="shared" si="113"/>
        <v>-0.27858093199999878</v>
      </c>
      <c r="P285">
        <f t="shared" si="114"/>
        <v>-0.18673316000000106</v>
      </c>
      <c r="Q285">
        <f t="shared" si="115"/>
        <v>0.36095792799999948</v>
      </c>
      <c r="R285">
        <f t="shared" si="116"/>
        <v>-3.4689843999998971E-2</v>
      </c>
      <c r="S285">
        <f t="shared" si="117"/>
        <v>0.10705792799999969</v>
      </c>
      <c r="T285">
        <f t="shared" si="118"/>
        <v>6.5310156000000674E-2</v>
      </c>
      <c r="U285">
        <f t="shared" si="119"/>
        <v>0.56300124400000051</v>
      </c>
      <c r="V285">
        <f t="shared" si="120"/>
        <v>1.267940104</v>
      </c>
      <c r="W285">
        <f t="shared" si="121"/>
        <v>0.80484901599999947</v>
      </c>
      <c r="X285">
        <f t="shared" si="122"/>
        <v>1.2843445600000001</v>
      </c>
      <c r="Y285">
        <f t="shared" si="123"/>
        <v>0.36531015600000138</v>
      </c>
      <c r="Z285">
        <f t="shared" si="124"/>
        <v>1.3425967880000007</v>
      </c>
    </row>
    <row r="286" spans="1:26" x14ac:dyDescent="0.3">
      <c r="A286">
        <v>3158.1156999999998</v>
      </c>
      <c r="B286">
        <f t="shared" si="100"/>
        <v>6.1934495900000002</v>
      </c>
      <c r="C286">
        <f t="shared" si="101"/>
        <v>5.1510380200000006</v>
      </c>
      <c r="D286">
        <f t="shared" si="102"/>
        <v>3.6725223200000015</v>
      </c>
      <c r="E286">
        <f t="shared" si="103"/>
        <v>3.0752760400000003</v>
      </c>
      <c r="F286">
        <f t="shared" si="104"/>
        <v>3.5690686000000014</v>
      </c>
      <c r="G286">
        <f t="shared" si="105"/>
        <v>2.4797107500000006</v>
      </c>
      <c r="H286">
        <f t="shared" si="106"/>
        <v>1.875276040000001</v>
      </c>
      <c r="I286">
        <f t="shared" si="107"/>
        <v>3.1392148799999999</v>
      </c>
      <c r="J286">
        <f t="shared" si="108"/>
        <v>0.20840662000000165</v>
      </c>
      <c r="K286">
        <f t="shared" si="109"/>
        <v>1.4297107499999999</v>
      </c>
      <c r="L286">
        <f t="shared" si="110"/>
        <v>0.65207604000000075</v>
      </c>
      <c r="M286">
        <f t="shared" si="111"/>
        <v>-9.4970240000000317E-2</v>
      </c>
      <c r="N286">
        <f t="shared" si="112"/>
        <v>-0.28778180999999847</v>
      </c>
      <c r="O286">
        <f t="shared" si="113"/>
        <v>-0.30225866999999873</v>
      </c>
      <c r="P286">
        <f t="shared" si="114"/>
        <v>-0.20964709999999975</v>
      </c>
      <c r="Q286">
        <f t="shared" si="115"/>
        <v>0.3410991800000005</v>
      </c>
      <c r="R286">
        <f t="shared" si="116"/>
        <v>-5.5312389999999212E-2</v>
      </c>
      <c r="S286">
        <f t="shared" si="117"/>
        <v>8.7199180000000709E-2</v>
      </c>
      <c r="T286">
        <f t="shared" si="118"/>
        <v>4.4687610000000433E-2</v>
      </c>
      <c r="U286">
        <f t="shared" si="119"/>
        <v>0.54543389000000086</v>
      </c>
      <c r="V286">
        <f t="shared" si="120"/>
        <v>1.2541917400000004</v>
      </c>
      <c r="W286">
        <f t="shared" si="121"/>
        <v>0.7880454600000002</v>
      </c>
      <c r="X286">
        <f t="shared" si="122"/>
        <v>1.2690686000000007</v>
      </c>
      <c r="Y286">
        <f t="shared" si="123"/>
        <v>0.34468761000000114</v>
      </c>
      <c r="Z286">
        <f t="shared" si="124"/>
        <v>1.32655703</v>
      </c>
    </row>
    <row r="287" spans="1:26" x14ac:dyDescent="0.3">
      <c r="A287">
        <v>3165.7548000000002</v>
      </c>
      <c r="B287">
        <f t="shared" si="100"/>
        <v>6.1835187599999992</v>
      </c>
      <c r="C287">
        <f t="shared" si="101"/>
        <v>5.1403432799999997</v>
      </c>
      <c r="D287">
        <f t="shared" si="102"/>
        <v>3.6541884800000011</v>
      </c>
      <c r="E287">
        <f t="shared" si="103"/>
        <v>3.0538865599999987</v>
      </c>
      <c r="F287">
        <f t="shared" si="104"/>
        <v>3.5537904000000005</v>
      </c>
      <c r="G287">
        <f t="shared" si="105"/>
        <v>2.4606129999999995</v>
      </c>
      <c r="H287">
        <f t="shared" si="106"/>
        <v>1.8538865599999994</v>
      </c>
      <c r="I287">
        <f t="shared" si="107"/>
        <v>3.1269923199999994</v>
      </c>
      <c r="J287">
        <f t="shared" si="108"/>
        <v>0.18243367999999904</v>
      </c>
      <c r="K287">
        <f t="shared" si="109"/>
        <v>1.4106129999999988</v>
      </c>
      <c r="L287">
        <f t="shared" si="110"/>
        <v>0.63068655999999912</v>
      </c>
      <c r="M287">
        <f t="shared" si="111"/>
        <v>-0.11941536000000141</v>
      </c>
      <c r="N287">
        <f t="shared" si="112"/>
        <v>-0.31299083999999944</v>
      </c>
      <c r="O287">
        <f t="shared" si="113"/>
        <v>-0.32593987999999996</v>
      </c>
      <c r="P287">
        <f t="shared" si="114"/>
        <v>-0.23256440000000111</v>
      </c>
      <c r="Q287">
        <f t="shared" si="115"/>
        <v>0.32123751999999861</v>
      </c>
      <c r="R287">
        <f t="shared" si="116"/>
        <v>-7.593796000000097E-2</v>
      </c>
      <c r="S287">
        <f t="shared" si="117"/>
        <v>6.7337519999998818E-2</v>
      </c>
      <c r="T287">
        <f t="shared" si="118"/>
        <v>2.4062039999998674E-2</v>
      </c>
      <c r="U287">
        <f t="shared" si="119"/>
        <v>0.52786395999999947</v>
      </c>
      <c r="V287">
        <f t="shared" si="120"/>
        <v>1.2404413599999993</v>
      </c>
      <c r="W287">
        <f t="shared" si="121"/>
        <v>0.77123943999999955</v>
      </c>
      <c r="X287">
        <f t="shared" si="122"/>
        <v>1.2537903999999997</v>
      </c>
      <c r="Y287">
        <f t="shared" si="123"/>
        <v>0.32406203999999939</v>
      </c>
      <c r="Z287">
        <f t="shared" si="124"/>
        <v>1.3105149200000001</v>
      </c>
    </row>
    <row r="288" spans="1:26" x14ac:dyDescent="0.3">
      <c r="A288">
        <v>3173.3950199999999</v>
      </c>
      <c r="B288">
        <f t="shared" si="100"/>
        <v>6.1735864739999995</v>
      </c>
      <c r="C288">
        <f t="shared" si="101"/>
        <v>5.1296469719999997</v>
      </c>
      <c r="D288">
        <f t="shared" si="102"/>
        <v>3.6358519520000012</v>
      </c>
      <c r="E288">
        <f t="shared" si="103"/>
        <v>3.0324939439999987</v>
      </c>
      <c r="F288">
        <f t="shared" si="104"/>
        <v>3.5385099600000007</v>
      </c>
      <c r="G288">
        <f t="shared" si="105"/>
        <v>2.4415124500000003</v>
      </c>
      <c r="H288">
        <f t="shared" si="106"/>
        <v>1.8324939439999994</v>
      </c>
      <c r="I288">
        <f t="shared" si="107"/>
        <v>3.1147679679999998</v>
      </c>
      <c r="J288">
        <f t="shared" si="108"/>
        <v>0.1564569320000011</v>
      </c>
      <c r="K288">
        <f t="shared" si="109"/>
        <v>1.3915124499999996</v>
      </c>
      <c r="L288">
        <f t="shared" si="110"/>
        <v>0.60929394399999914</v>
      </c>
      <c r="M288">
        <f t="shared" si="111"/>
        <v>-0.14386406400000062</v>
      </c>
      <c r="N288">
        <f t="shared" si="112"/>
        <v>-0.3382035659999989</v>
      </c>
      <c r="O288">
        <f t="shared" si="113"/>
        <v>-0.34962456199999892</v>
      </c>
      <c r="P288">
        <f t="shared" si="114"/>
        <v>-0.25548505999999982</v>
      </c>
      <c r="Q288">
        <f t="shared" si="115"/>
        <v>0.30137294799999914</v>
      </c>
      <c r="R288">
        <f t="shared" si="116"/>
        <v>-9.6566554000000693E-2</v>
      </c>
      <c r="S288">
        <f t="shared" si="117"/>
        <v>4.7472947999999349E-2</v>
      </c>
      <c r="T288">
        <f t="shared" si="118"/>
        <v>3.4334459999989519E-3</v>
      </c>
      <c r="U288">
        <f t="shared" si="119"/>
        <v>0.51029145399999987</v>
      </c>
      <c r="V288">
        <f t="shared" si="120"/>
        <v>1.226688964</v>
      </c>
      <c r="W288">
        <f t="shared" si="121"/>
        <v>0.75443095599999932</v>
      </c>
      <c r="X288">
        <f t="shared" si="122"/>
        <v>1.23850996</v>
      </c>
      <c r="Y288">
        <f t="shared" si="123"/>
        <v>0.30343344599999966</v>
      </c>
      <c r="Z288">
        <f t="shared" si="124"/>
        <v>1.2944704580000002</v>
      </c>
    </row>
    <row r="289" spans="1:26" x14ac:dyDescent="0.3">
      <c r="A289">
        <v>3181.0363600000001</v>
      </c>
      <c r="B289">
        <f t="shared" si="100"/>
        <v>6.1636527319999992</v>
      </c>
      <c r="C289">
        <f t="shared" si="101"/>
        <v>5.1189490959999997</v>
      </c>
      <c r="D289">
        <f t="shared" si="102"/>
        <v>3.617512736000001</v>
      </c>
      <c r="E289">
        <f t="shared" si="103"/>
        <v>3.0110981919999986</v>
      </c>
      <c r="F289">
        <f t="shared" si="104"/>
        <v>3.5232272800000004</v>
      </c>
      <c r="G289">
        <f t="shared" si="105"/>
        <v>2.4224090999999994</v>
      </c>
      <c r="H289">
        <f t="shared" si="106"/>
        <v>1.8110981919999993</v>
      </c>
      <c r="I289">
        <f t="shared" si="107"/>
        <v>3.1025418239999993</v>
      </c>
      <c r="J289">
        <f t="shared" si="108"/>
        <v>0.13047637600000073</v>
      </c>
      <c r="K289">
        <f t="shared" si="109"/>
        <v>1.3724090999999987</v>
      </c>
      <c r="L289">
        <f t="shared" si="110"/>
        <v>0.58789819199999904</v>
      </c>
      <c r="M289">
        <f t="shared" si="111"/>
        <v>-0.1683163520000015</v>
      </c>
      <c r="N289">
        <f t="shared" si="112"/>
        <v>-0.36341998800000042</v>
      </c>
      <c r="O289">
        <f t="shared" si="113"/>
        <v>-0.37331271600000093</v>
      </c>
      <c r="P289">
        <f t="shared" si="114"/>
        <v>-0.2784090800000012</v>
      </c>
      <c r="Q289">
        <f t="shared" si="115"/>
        <v>0.28150546399999854</v>
      </c>
      <c r="R289">
        <f t="shared" si="116"/>
        <v>-0.11719817200000016</v>
      </c>
      <c r="S289">
        <f t="shared" si="117"/>
        <v>2.7605463999998747E-2</v>
      </c>
      <c r="T289">
        <f t="shared" si="118"/>
        <v>-1.7198172000000511E-2</v>
      </c>
      <c r="U289">
        <f t="shared" si="119"/>
        <v>0.49271637200000029</v>
      </c>
      <c r="V289">
        <f t="shared" si="120"/>
        <v>1.2129345520000001</v>
      </c>
      <c r="W289">
        <f t="shared" si="121"/>
        <v>0.73762000799999949</v>
      </c>
      <c r="X289">
        <f t="shared" si="122"/>
        <v>1.2232272799999997</v>
      </c>
      <c r="Y289">
        <f t="shared" si="123"/>
        <v>0.2828018280000002</v>
      </c>
      <c r="Z289">
        <f t="shared" si="124"/>
        <v>1.2784236440000001</v>
      </c>
    </row>
    <row r="290" spans="1:26" x14ac:dyDescent="0.3">
      <c r="A290">
        <v>3188.6788299999998</v>
      </c>
      <c r="B290">
        <f t="shared" si="100"/>
        <v>6.1537175209999999</v>
      </c>
      <c r="C290">
        <f t="shared" si="101"/>
        <v>5.1082496380000002</v>
      </c>
      <c r="D290">
        <f t="shared" si="102"/>
        <v>3.599170808000002</v>
      </c>
      <c r="E290">
        <f t="shared" si="103"/>
        <v>2.9896992759999996</v>
      </c>
      <c r="F290">
        <f t="shared" si="104"/>
        <v>3.5079423400000014</v>
      </c>
      <c r="G290">
        <f t="shared" si="105"/>
        <v>2.4033029250000002</v>
      </c>
      <c r="H290">
        <f t="shared" si="106"/>
        <v>1.7896992760000003</v>
      </c>
      <c r="I290">
        <f t="shared" si="107"/>
        <v>3.0903138719999994</v>
      </c>
      <c r="J290">
        <f t="shared" si="108"/>
        <v>0.10449197800000043</v>
      </c>
      <c r="K290">
        <f t="shared" si="109"/>
        <v>1.3533029249999995</v>
      </c>
      <c r="L290">
        <f t="shared" si="110"/>
        <v>0.56649927600000005</v>
      </c>
      <c r="M290">
        <f t="shared" si="111"/>
        <v>-0.19277225600000136</v>
      </c>
      <c r="N290">
        <f t="shared" si="112"/>
        <v>-0.38864013899999961</v>
      </c>
      <c r="O290">
        <f t="shared" si="113"/>
        <v>-0.39700437299999969</v>
      </c>
      <c r="P290">
        <f t="shared" si="114"/>
        <v>-0.30133649000000062</v>
      </c>
      <c r="Q290">
        <f t="shared" si="115"/>
        <v>0.26163504199999998</v>
      </c>
      <c r="R290">
        <f t="shared" si="116"/>
        <v>-0.13783284099999982</v>
      </c>
      <c r="S290">
        <f t="shared" si="117"/>
        <v>7.7350420000001918E-3</v>
      </c>
      <c r="T290">
        <f t="shared" si="118"/>
        <v>-3.7832841000000172E-2</v>
      </c>
      <c r="U290">
        <f t="shared" si="119"/>
        <v>0.47513869100000061</v>
      </c>
      <c r="V290">
        <f t="shared" si="120"/>
        <v>1.1991781059999997</v>
      </c>
      <c r="W290">
        <f t="shared" si="121"/>
        <v>0.72080657400000003</v>
      </c>
      <c r="X290">
        <f t="shared" si="122"/>
        <v>1.2079423400000007</v>
      </c>
      <c r="Y290">
        <f t="shared" si="123"/>
        <v>0.26216715900000054</v>
      </c>
      <c r="Z290">
        <f t="shared" si="124"/>
        <v>1.2623744570000008</v>
      </c>
    </row>
    <row r="291" spans="1:26" x14ac:dyDescent="0.3">
      <c r="A291">
        <v>3196.3224100000002</v>
      </c>
      <c r="B291">
        <f t="shared" si="100"/>
        <v>6.1437808669999994</v>
      </c>
      <c r="C291">
        <f t="shared" si="101"/>
        <v>5.097548626</v>
      </c>
      <c r="D291">
        <f t="shared" si="102"/>
        <v>3.5808262160000011</v>
      </c>
      <c r="E291">
        <f t="shared" si="103"/>
        <v>2.9682972519999993</v>
      </c>
      <c r="F291">
        <f t="shared" si="104"/>
        <v>3.4926551799999999</v>
      </c>
      <c r="G291">
        <f t="shared" si="105"/>
        <v>2.3841939749999996</v>
      </c>
      <c r="H291">
        <f t="shared" si="106"/>
        <v>1.768297252</v>
      </c>
      <c r="I291">
        <f t="shared" si="107"/>
        <v>3.0780841439999991</v>
      </c>
      <c r="J291">
        <f t="shared" si="108"/>
        <v>7.8503805999998733E-2</v>
      </c>
      <c r="K291">
        <f t="shared" si="109"/>
        <v>1.3341939749999989</v>
      </c>
      <c r="L291">
        <f t="shared" si="110"/>
        <v>0.5450972519999997</v>
      </c>
      <c r="M291">
        <f t="shared" si="111"/>
        <v>-0.21723171200000202</v>
      </c>
      <c r="N291">
        <f t="shared" si="112"/>
        <v>-0.4138639529999999</v>
      </c>
      <c r="O291">
        <f t="shared" si="113"/>
        <v>-0.42069947100000071</v>
      </c>
      <c r="P291">
        <f t="shared" si="114"/>
        <v>-0.32426723000000202</v>
      </c>
      <c r="Q291">
        <f t="shared" si="115"/>
        <v>0.2417617339999989</v>
      </c>
      <c r="R291">
        <f t="shared" si="116"/>
        <v>-0.15847050700000054</v>
      </c>
      <c r="S291">
        <f t="shared" si="117"/>
        <v>-1.2138266000000897E-2</v>
      </c>
      <c r="T291">
        <f t="shared" si="118"/>
        <v>-5.8470507000000893E-2</v>
      </c>
      <c r="U291">
        <f t="shared" si="119"/>
        <v>0.45755845699999931</v>
      </c>
      <c r="V291">
        <f t="shared" si="120"/>
        <v>1.1854196619999993</v>
      </c>
      <c r="W291">
        <f t="shared" si="121"/>
        <v>0.70399069799999925</v>
      </c>
      <c r="X291">
        <f t="shared" si="122"/>
        <v>1.1926551799999991</v>
      </c>
      <c r="Y291">
        <f t="shared" si="123"/>
        <v>0.24152949299999982</v>
      </c>
      <c r="Z291">
        <f t="shared" si="124"/>
        <v>1.2463229389999997</v>
      </c>
    </row>
    <row r="292" spans="1:26" x14ac:dyDescent="0.3">
      <c r="A292">
        <v>3203.96711</v>
      </c>
      <c r="B292">
        <f t="shared" si="100"/>
        <v>6.133842757</v>
      </c>
      <c r="C292">
        <f t="shared" si="101"/>
        <v>5.0868460459999998</v>
      </c>
      <c r="D292">
        <f t="shared" si="102"/>
        <v>3.5624789360000015</v>
      </c>
      <c r="E292">
        <f t="shared" si="103"/>
        <v>2.9468920919999988</v>
      </c>
      <c r="F292">
        <f t="shared" si="104"/>
        <v>3.4773657800000004</v>
      </c>
      <c r="G292">
        <f t="shared" si="105"/>
        <v>2.3650822250000001</v>
      </c>
      <c r="H292">
        <f t="shared" si="106"/>
        <v>1.7468920919999995</v>
      </c>
      <c r="I292">
        <f t="shared" si="107"/>
        <v>3.0658526239999997</v>
      </c>
      <c r="J292">
        <f t="shared" si="108"/>
        <v>5.2511825999999928E-2</v>
      </c>
      <c r="K292">
        <f t="shared" si="109"/>
        <v>1.3150822249999994</v>
      </c>
      <c r="L292">
        <f t="shared" si="110"/>
        <v>0.52369209199999922</v>
      </c>
      <c r="M292">
        <f t="shared" si="111"/>
        <v>-0.24169475200000079</v>
      </c>
      <c r="N292">
        <f t="shared" si="112"/>
        <v>-0.43909146300000046</v>
      </c>
      <c r="O292">
        <f t="shared" si="113"/>
        <v>-0.44439804099999947</v>
      </c>
      <c r="P292">
        <f t="shared" si="114"/>
        <v>-0.34720133000000075</v>
      </c>
      <c r="Q292">
        <f t="shared" si="115"/>
        <v>0.22188551400000023</v>
      </c>
      <c r="R292">
        <f t="shared" si="116"/>
        <v>-0.179111197000001</v>
      </c>
      <c r="S292">
        <f t="shared" si="117"/>
        <v>-3.2014485999999565E-2</v>
      </c>
      <c r="T292">
        <f t="shared" si="118"/>
        <v>-7.9111197000001354E-2</v>
      </c>
      <c r="U292">
        <f t="shared" si="119"/>
        <v>0.4399756469999998</v>
      </c>
      <c r="V292">
        <f t="shared" si="120"/>
        <v>1.1716592019999998</v>
      </c>
      <c r="W292">
        <f t="shared" si="121"/>
        <v>0.68717235799999976</v>
      </c>
      <c r="X292">
        <f t="shared" si="122"/>
        <v>1.1773657799999997</v>
      </c>
      <c r="Y292">
        <f t="shared" si="123"/>
        <v>0.22088880299999936</v>
      </c>
      <c r="Z292">
        <f t="shared" si="124"/>
        <v>1.2302690690000002</v>
      </c>
    </row>
    <row r="293" spans="1:26" x14ac:dyDescent="0.3">
      <c r="A293">
        <v>3211.61294</v>
      </c>
      <c r="B293">
        <f t="shared" si="100"/>
        <v>6.1239031779999999</v>
      </c>
      <c r="C293">
        <f t="shared" si="101"/>
        <v>5.0761418840000001</v>
      </c>
      <c r="D293">
        <f t="shared" si="102"/>
        <v>3.5441289440000014</v>
      </c>
      <c r="E293">
        <f t="shared" si="103"/>
        <v>2.9254837679999994</v>
      </c>
      <c r="F293">
        <f t="shared" si="104"/>
        <v>3.4620741200000005</v>
      </c>
      <c r="G293">
        <f t="shared" si="105"/>
        <v>2.3459676500000004</v>
      </c>
      <c r="H293">
        <f t="shared" si="106"/>
        <v>1.7254837680000001</v>
      </c>
      <c r="I293">
        <f t="shared" si="107"/>
        <v>3.0536192959999999</v>
      </c>
      <c r="J293">
        <f t="shared" si="108"/>
        <v>2.6516004000001203E-2</v>
      </c>
      <c r="K293">
        <f t="shared" si="109"/>
        <v>1.2959676499999997</v>
      </c>
      <c r="L293">
        <f t="shared" si="110"/>
        <v>0.50228376799999985</v>
      </c>
      <c r="M293">
        <f t="shared" si="111"/>
        <v>-0.26616140800000032</v>
      </c>
      <c r="N293">
        <f t="shared" si="112"/>
        <v>-0.4643227019999987</v>
      </c>
      <c r="O293">
        <f t="shared" si="113"/>
        <v>-0.46810011400000029</v>
      </c>
      <c r="P293">
        <f t="shared" si="114"/>
        <v>-0.37013882000000109</v>
      </c>
      <c r="Q293">
        <f t="shared" si="115"/>
        <v>0.20200635600000005</v>
      </c>
      <c r="R293">
        <f t="shared" si="116"/>
        <v>-0.19975493799999988</v>
      </c>
      <c r="S293">
        <f t="shared" si="117"/>
        <v>-5.1893643999999739E-2</v>
      </c>
      <c r="T293">
        <f t="shared" si="118"/>
        <v>-9.9754938000000237E-2</v>
      </c>
      <c r="U293">
        <f t="shared" si="119"/>
        <v>0.4223902380000002</v>
      </c>
      <c r="V293">
        <f t="shared" si="120"/>
        <v>1.157896708</v>
      </c>
      <c r="W293">
        <f t="shared" si="121"/>
        <v>0.67035153199999975</v>
      </c>
      <c r="X293">
        <f t="shared" si="122"/>
        <v>1.1620741199999998</v>
      </c>
      <c r="Y293">
        <f t="shared" si="123"/>
        <v>0.20024506200000047</v>
      </c>
      <c r="Z293">
        <f t="shared" si="124"/>
        <v>1.2142128259999998</v>
      </c>
    </row>
    <row r="294" spans="1:26" x14ac:dyDescent="0.3">
      <c r="A294">
        <v>3219.2598800000001</v>
      </c>
      <c r="B294">
        <f t="shared" si="100"/>
        <v>6.1139621559999995</v>
      </c>
      <c r="C294">
        <f t="shared" si="101"/>
        <v>5.0654361679999997</v>
      </c>
      <c r="D294">
        <f t="shared" si="102"/>
        <v>3.5257762880000012</v>
      </c>
      <c r="E294">
        <f t="shared" si="103"/>
        <v>2.9040723359999987</v>
      </c>
      <c r="F294">
        <f t="shared" si="104"/>
        <v>3.4467802400000007</v>
      </c>
      <c r="G294">
        <f t="shared" si="105"/>
        <v>2.3268503000000003</v>
      </c>
      <c r="H294">
        <f t="shared" si="106"/>
        <v>1.7040723359999994</v>
      </c>
      <c r="I294">
        <f t="shared" si="107"/>
        <v>3.0413841919999998</v>
      </c>
      <c r="J294">
        <f t="shared" si="108"/>
        <v>5.1640799999930209E-4</v>
      </c>
      <c r="K294">
        <f t="shared" si="109"/>
        <v>1.2768502999999995</v>
      </c>
      <c r="L294">
        <f t="shared" si="110"/>
        <v>0.48087233599999912</v>
      </c>
      <c r="M294">
        <f t="shared" si="111"/>
        <v>-0.29063161600000065</v>
      </c>
      <c r="N294">
        <f t="shared" si="112"/>
        <v>-0.48955760399999981</v>
      </c>
      <c r="O294">
        <f t="shared" si="113"/>
        <v>-0.49180562799999983</v>
      </c>
      <c r="P294">
        <f t="shared" si="114"/>
        <v>-0.39307964000000162</v>
      </c>
      <c r="Q294">
        <f t="shared" si="115"/>
        <v>0.18212431199999912</v>
      </c>
      <c r="R294">
        <f t="shared" si="116"/>
        <v>-0.22040167599999982</v>
      </c>
      <c r="S294">
        <f t="shared" si="117"/>
        <v>-7.177568800000067E-2</v>
      </c>
      <c r="T294">
        <f t="shared" si="118"/>
        <v>-0.12040167600000018</v>
      </c>
      <c r="U294">
        <f t="shared" si="119"/>
        <v>0.40480227599999985</v>
      </c>
      <c r="V294">
        <f t="shared" si="120"/>
        <v>1.144132216</v>
      </c>
      <c r="W294">
        <f t="shared" si="121"/>
        <v>0.6535282639999993</v>
      </c>
      <c r="X294">
        <f t="shared" si="122"/>
        <v>1.14678024</v>
      </c>
      <c r="Y294">
        <f t="shared" si="123"/>
        <v>0.17959832400000053</v>
      </c>
      <c r="Z294">
        <f t="shared" si="124"/>
        <v>1.1981542520000001</v>
      </c>
    </row>
    <row r="295" spans="1:26" x14ac:dyDescent="0.3">
      <c r="A295">
        <v>3226.9079499999998</v>
      </c>
      <c r="B295">
        <f t="shared" si="100"/>
        <v>6.104019665</v>
      </c>
      <c r="C295">
        <f t="shared" si="101"/>
        <v>5.0547288699999999</v>
      </c>
      <c r="D295">
        <f t="shared" si="102"/>
        <v>3.5074209200000022</v>
      </c>
      <c r="E295">
        <f t="shared" si="103"/>
        <v>2.8826577399999991</v>
      </c>
      <c r="F295">
        <f t="shared" si="104"/>
        <v>3.4314841000000014</v>
      </c>
      <c r="G295">
        <f t="shared" si="105"/>
        <v>2.3077301250000009</v>
      </c>
      <c r="H295">
        <f t="shared" si="106"/>
        <v>1.6826577399999998</v>
      </c>
      <c r="I295">
        <f t="shared" si="107"/>
        <v>3.0291472800000001</v>
      </c>
      <c r="J295">
        <f t="shared" si="108"/>
        <v>-2.5487029999998967E-2</v>
      </c>
      <c r="K295">
        <f t="shared" si="109"/>
        <v>1.2577301250000001</v>
      </c>
      <c r="L295">
        <f t="shared" si="110"/>
        <v>0.4594577399999995</v>
      </c>
      <c r="M295">
        <f t="shared" si="111"/>
        <v>-0.31510543999999996</v>
      </c>
      <c r="N295">
        <f t="shared" si="112"/>
        <v>-0.5147962349999986</v>
      </c>
      <c r="O295">
        <f t="shared" si="113"/>
        <v>-0.51551464499999966</v>
      </c>
      <c r="P295">
        <f t="shared" si="114"/>
        <v>-0.41602385000000019</v>
      </c>
      <c r="Q295">
        <f t="shared" si="115"/>
        <v>0.16223933000000024</v>
      </c>
      <c r="R295">
        <f t="shared" si="116"/>
        <v>-0.24105146499999996</v>
      </c>
      <c r="S295">
        <f t="shared" si="117"/>
        <v>-9.1660669999999556E-2</v>
      </c>
      <c r="T295">
        <f t="shared" si="118"/>
        <v>-0.14105146500000032</v>
      </c>
      <c r="U295">
        <f t="shared" si="119"/>
        <v>0.38721171500000029</v>
      </c>
      <c r="V295">
        <f t="shared" si="120"/>
        <v>1.1303656900000005</v>
      </c>
      <c r="W295">
        <f t="shared" si="121"/>
        <v>0.63670251000000011</v>
      </c>
      <c r="X295">
        <f t="shared" si="122"/>
        <v>1.1314841000000007</v>
      </c>
      <c r="Y295">
        <f t="shared" si="123"/>
        <v>0.15894853500000039</v>
      </c>
      <c r="Z295">
        <f t="shared" si="124"/>
        <v>1.1820933050000004</v>
      </c>
    </row>
    <row r="296" spans="1:26" x14ac:dyDescent="0.3">
      <c r="A296">
        <v>3234.5571300000001</v>
      </c>
      <c r="B296">
        <f t="shared" si="100"/>
        <v>6.0940757309999993</v>
      </c>
      <c r="C296">
        <f t="shared" si="101"/>
        <v>5.0440200179999994</v>
      </c>
      <c r="D296">
        <f t="shared" si="102"/>
        <v>3.4890628880000012</v>
      </c>
      <c r="E296">
        <f t="shared" si="103"/>
        <v>2.8612400359999981</v>
      </c>
      <c r="F296">
        <f t="shared" si="104"/>
        <v>3.4161857400000004</v>
      </c>
      <c r="G296">
        <f t="shared" si="105"/>
        <v>2.2886071749999992</v>
      </c>
      <c r="H296">
        <f t="shared" si="106"/>
        <v>1.6612400359999988</v>
      </c>
      <c r="I296">
        <f t="shared" si="107"/>
        <v>3.0169085919999992</v>
      </c>
      <c r="J296">
        <f t="shared" si="108"/>
        <v>-5.1494242000000412E-2</v>
      </c>
      <c r="K296">
        <f t="shared" si="109"/>
        <v>1.2386071749999985</v>
      </c>
      <c r="L296">
        <f t="shared" si="110"/>
        <v>0.43804003599999852</v>
      </c>
      <c r="M296">
        <f t="shared" si="111"/>
        <v>-0.33958281600000184</v>
      </c>
      <c r="N296">
        <f t="shared" si="112"/>
        <v>-0.54003852900000027</v>
      </c>
      <c r="O296">
        <f t="shared" si="113"/>
        <v>-0.53922710299999999</v>
      </c>
      <c r="P296">
        <f t="shared" si="114"/>
        <v>-0.43897139000000074</v>
      </c>
      <c r="Q296">
        <f t="shared" si="115"/>
        <v>0.14235146199999882</v>
      </c>
      <c r="R296">
        <f t="shared" si="116"/>
        <v>-0.26170425100000116</v>
      </c>
      <c r="S296">
        <f t="shared" si="117"/>
        <v>-0.11154853800000097</v>
      </c>
      <c r="T296">
        <f t="shared" si="118"/>
        <v>-0.16170425100000152</v>
      </c>
      <c r="U296">
        <f t="shared" si="119"/>
        <v>0.36961860099999999</v>
      </c>
      <c r="V296">
        <f t="shared" si="120"/>
        <v>1.1165971659999991</v>
      </c>
      <c r="W296">
        <f t="shared" si="121"/>
        <v>0.61987431399999959</v>
      </c>
      <c r="X296">
        <f t="shared" si="122"/>
        <v>1.1161857399999997</v>
      </c>
      <c r="Y296">
        <f t="shared" si="123"/>
        <v>0.13829574899999919</v>
      </c>
      <c r="Z296">
        <f t="shared" si="124"/>
        <v>1.1660300269999997</v>
      </c>
    </row>
    <row r="297" spans="1:26" x14ac:dyDescent="0.3">
      <c r="A297">
        <v>3242.2074400000001</v>
      </c>
      <c r="B297">
        <f t="shared" si="100"/>
        <v>6.0841303279999996</v>
      </c>
      <c r="C297">
        <f t="shared" si="101"/>
        <v>5.0333095839999995</v>
      </c>
      <c r="D297">
        <f t="shared" si="102"/>
        <v>3.4707021440000014</v>
      </c>
      <c r="E297">
        <f t="shared" si="103"/>
        <v>2.8398191679999982</v>
      </c>
      <c r="F297">
        <f t="shared" si="104"/>
        <v>3.4008851200000008</v>
      </c>
      <c r="G297">
        <f t="shared" si="105"/>
        <v>2.2694814000000001</v>
      </c>
      <c r="H297">
        <f t="shared" si="106"/>
        <v>1.6398191679999989</v>
      </c>
      <c r="I297">
        <f t="shared" si="107"/>
        <v>3.0046680959999996</v>
      </c>
      <c r="J297">
        <f t="shared" si="108"/>
        <v>-7.7505296000000001E-2</v>
      </c>
      <c r="K297">
        <f t="shared" si="109"/>
        <v>1.2194813999999994</v>
      </c>
      <c r="L297">
        <f t="shared" si="110"/>
        <v>0.41661916799999865</v>
      </c>
      <c r="M297">
        <f t="shared" si="111"/>
        <v>-0.36406380800000093</v>
      </c>
      <c r="N297">
        <f t="shared" si="112"/>
        <v>-0.56528455199999961</v>
      </c>
      <c r="O297">
        <f t="shared" si="113"/>
        <v>-0.5629430640000006</v>
      </c>
      <c r="P297">
        <f t="shared" si="114"/>
        <v>-0.46192232000000111</v>
      </c>
      <c r="Q297">
        <f t="shared" si="115"/>
        <v>0.12246065599999945</v>
      </c>
      <c r="R297">
        <f t="shared" si="116"/>
        <v>-0.28236008800000079</v>
      </c>
      <c r="S297">
        <f t="shared" si="117"/>
        <v>-0.13143934400000035</v>
      </c>
      <c r="T297">
        <f t="shared" si="118"/>
        <v>-0.18236008800000114</v>
      </c>
      <c r="U297">
        <f t="shared" si="119"/>
        <v>0.35202288799999959</v>
      </c>
      <c r="V297">
        <f t="shared" si="120"/>
        <v>1.102826608</v>
      </c>
      <c r="W297">
        <f t="shared" si="121"/>
        <v>0.60304363199999944</v>
      </c>
      <c r="X297">
        <f t="shared" si="122"/>
        <v>1.1008851200000001</v>
      </c>
      <c r="Y297">
        <f t="shared" si="123"/>
        <v>0.11763991199999957</v>
      </c>
      <c r="Z297">
        <f t="shared" si="124"/>
        <v>1.1499643759999998</v>
      </c>
    </row>
    <row r="298" spans="1:26" x14ac:dyDescent="0.3">
      <c r="A298">
        <v>3249.8588599999998</v>
      </c>
      <c r="B298">
        <f t="shared" si="100"/>
        <v>6.0741834819999996</v>
      </c>
      <c r="C298">
        <f t="shared" si="101"/>
        <v>5.0225975960000007</v>
      </c>
      <c r="D298">
        <f t="shared" si="102"/>
        <v>3.4523387360000015</v>
      </c>
      <c r="E298">
        <f t="shared" si="103"/>
        <v>2.8183951920000005</v>
      </c>
      <c r="F298">
        <f t="shared" si="104"/>
        <v>3.3855822800000013</v>
      </c>
      <c r="G298">
        <f t="shared" si="105"/>
        <v>2.2503528500000005</v>
      </c>
      <c r="H298">
        <f t="shared" si="106"/>
        <v>1.6183951920000013</v>
      </c>
      <c r="I298">
        <f t="shared" si="107"/>
        <v>2.9924258239999997</v>
      </c>
      <c r="J298">
        <f t="shared" si="108"/>
        <v>-0.10352012399999921</v>
      </c>
      <c r="K298">
        <f t="shared" si="109"/>
        <v>1.2003528499999998</v>
      </c>
      <c r="L298">
        <f t="shared" si="110"/>
        <v>0.39519519200000097</v>
      </c>
      <c r="M298">
        <f t="shared" si="111"/>
        <v>-0.38854835200000082</v>
      </c>
      <c r="N298">
        <f t="shared" si="112"/>
        <v>-0.59053423799999827</v>
      </c>
      <c r="O298">
        <f t="shared" si="113"/>
        <v>-0.58666246599999994</v>
      </c>
      <c r="P298">
        <f t="shared" si="114"/>
        <v>-0.48487657999999989</v>
      </c>
      <c r="Q298">
        <f t="shared" si="115"/>
        <v>0.10256696399999932</v>
      </c>
      <c r="R298">
        <f t="shared" si="116"/>
        <v>-0.30301892199999969</v>
      </c>
      <c r="S298">
        <f t="shared" si="117"/>
        <v>-0.15133303600000048</v>
      </c>
      <c r="T298">
        <f t="shared" si="118"/>
        <v>-0.20301892200000005</v>
      </c>
      <c r="U298">
        <f t="shared" si="119"/>
        <v>0.33442462200000023</v>
      </c>
      <c r="V298">
        <f t="shared" si="120"/>
        <v>1.0890540519999998</v>
      </c>
      <c r="W298">
        <f t="shared" si="121"/>
        <v>0.58621050799999974</v>
      </c>
      <c r="X298">
        <f t="shared" si="122"/>
        <v>1.0855822800000006</v>
      </c>
      <c r="Y298">
        <f t="shared" si="123"/>
        <v>9.6981078000000664E-2</v>
      </c>
      <c r="Z298">
        <f t="shared" si="124"/>
        <v>1.1338963940000006</v>
      </c>
    </row>
    <row r="299" spans="1:26" x14ac:dyDescent="0.3">
      <c r="A299">
        <v>3257.5114100000001</v>
      </c>
      <c r="B299">
        <f t="shared" si="100"/>
        <v>6.0642351669999996</v>
      </c>
      <c r="C299">
        <f t="shared" si="101"/>
        <v>5.0118840259999997</v>
      </c>
      <c r="D299">
        <f t="shared" si="102"/>
        <v>3.433972616000001</v>
      </c>
      <c r="E299">
        <f t="shared" si="103"/>
        <v>2.7969680519999987</v>
      </c>
      <c r="F299">
        <f t="shared" si="104"/>
        <v>3.3702771800000004</v>
      </c>
      <c r="G299">
        <f t="shared" si="105"/>
        <v>2.2312214749999999</v>
      </c>
      <c r="H299">
        <f t="shared" si="106"/>
        <v>1.5969680519999994</v>
      </c>
      <c r="I299">
        <f t="shared" si="107"/>
        <v>2.9801817439999994</v>
      </c>
      <c r="J299">
        <f t="shared" si="108"/>
        <v>-0.12953879400000012</v>
      </c>
      <c r="K299">
        <f t="shared" si="109"/>
        <v>1.1812214749999992</v>
      </c>
      <c r="L299">
        <f t="shared" si="110"/>
        <v>0.37376805199999907</v>
      </c>
      <c r="M299">
        <f t="shared" si="111"/>
        <v>-0.41303651200000147</v>
      </c>
      <c r="N299">
        <f t="shared" si="112"/>
        <v>-0.61578765299999993</v>
      </c>
      <c r="O299">
        <f t="shared" si="113"/>
        <v>-0.61038537099999957</v>
      </c>
      <c r="P299">
        <f t="shared" si="114"/>
        <v>-0.50783423000000028</v>
      </c>
      <c r="Q299">
        <f t="shared" si="115"/>
        <v>8.2670333999999457E-2</v>
      </c>
      <c r="R299">
        <f t="shared" si="116"/>
        <v>-0.32368080700000057</v>
      </c>
      <c r="S299">
        <f t="shared" si="117"/>
        <v>-0.17122966600000034</v>
      </c>
      <c r="T299">
        <f t="shared" si="118"/>
        <v>-0.22368080700000093</v>
      </c>
      <c r="U299">
        <f t="shared" si="119"/>
        <v>0.31682375699999987</v>
      </c>
      <c r="V299">
        <f t="shared" si="120"/>
        <v>1.0752794619999992</v>
      </c>
      <c r="W299">
        <f t="shared" si="121"/>
        <v>0.56937489799999952</v>
      </c>
      <c r="X299">
        <f t="shared" si="122"/>
        <v>1.0702771799999997</v>
      </c>
      <c r="Y299">
        <f t="shared" si="123"/>
        <v>7.6319192999999785E-2</v>
      </c>
      <c r="Z299">
        <f t="shared" si="124"/>
        <v>1.1178260389999997</v>
      </c>
    </row>
    <row r="300" spans="1:26" x14ac:dyDescent="0.3">
      <c r="A300">
        <v>3265.1650800000002</v>
      </c>
      <c r="B300">
        <f t="shared" si="100"/>
        <v>6.0542853959999992</v>
      </c>
      <c r="C300">
        <f t="shared" si="101"/>
        <v>5.0011688879999996</v>
      </c>
      <c r="D300">
        <f t="shared" si="102"/>
        <v>3.4156038080000011</v>
      </c>
      <c r="E300">
        <f t="shared" si="103"/>
        <v>2.7755377759999984</v>
      </c>
      <c r="F300">
        <f t="shared" si="104"/>
        <v>3.3549698399999999</v>
      </c>
      <c r="G300">
        <f t="shared" si="105"/>
        <v>2.2120872999999985</v>
      </c>
      <c r="H300">
        <f t="shared" si="106"/>
        <v>1.5755377759999991</v>
      </c>
      <c r="I300">
        <f t="shared" si="107"/>
        <v>2.9679358719999991</v>
      </c>
      <c r="J300">
        <f t="shared" si="108"/>
        <v>-0.15556127199999992</v>
      </c>
      <c r="K300">
        <f t="shared" si="109"/>
        <v>1.1620872999999978</v>
      </c>
      <c r="L300">
        <f t="shared" si="110"/>
        <v>0.35233777599999883</v>
      </c>
      <c r="M300">
        <f t="shared" si="111"/>
        <v>-0.437528256000002</v>
      </c>
      <c r="N300">
        <f t="shared" si="112"/>
        <v>-0.6410447640000001</v>
      </c>
      <c r="O300">
        <f t="shared" si="113"/>
        <v>-0.63411174800000047</v>
      </c>
      <c r="P300">
        <f t="shared" si="114"/>
        <v>-0.53079524000000156</v>
      </c>
      <c r="Q300">
        <f t="shared" si="115"/>
        <v>6.2770791999998465E-2</v>
      </c>
      <c r="R300">
        <f t="shared" si="116"/>
        <v>-0.34434571600000119</v>
      </c>
      <c r="S300">
        <f t="shared" si="117"/>
        <v>-0.19112920800000133</v>
      </c>
      <c r="T300">
        <f t="shared" si="118"/>
        <v>-0.24434571600000154</v>
      </c>
      <c r="U300">
        <f t="shared" si="119"/>
        <v>0.29922031599999954</v>
      </c>
      <c r="V300">
        <f t="shared" si="120"/>
        <v>1.0615028559999997</v>
      </c>
      <c r="W300">
        <f t="shared" si="121"/>
        <v>0.55253682399999882</v>
      </c>
      <c r="X300">
        <f t="shared" si="122"/>
        <v>1.0549698399999992</v>
      </c>
      <c r="Y300">
        <f t="shared" si="123"/>
        <v>5.5654283999999166E-2</v>
      </c>
      <c r="Z300">
        <f t="shared" si="124"/>
        <v>1.1017533319999995</v>
      </c>
    </row>
    <row r="301" spans="1:26" x14ac:dyDescent="0.3">
      <c r="A301">
        <v>3272.8198699999998</v>
      </c>
      <c r="B301">
        <f t="shared" si="100"/>
        <v>6.0443341689999999</v>
      </c>
      <c r="C301">
        <f t="shared" si="101"/>
        <v>4.9904521820000003</v>
      </c>
      <c r="D301">
        <f t="shared" si="102"/>
        <v>3.3972323120000016</v>
      </c>
      <c r="E301">
        <f t="shared" si="103"/>
        <v>2.7541043639999998</v>
      </c>
      <c r="F301">
        <f t="shared" si="104"/>
        <v>3.3396602600000014</v>
      </c>
      <c r="G301">
        <f t="shared" si="105"/>
        <v>2.192950325</v>
      </c>
      <c r="H301">
        <f t="shared" si="106"/>
        <v>1.5541043640000005</v>
      </c>
      <c r="I301">
        <f t="shared" si="107"/>
        <v>2.9556882079999998</v>
      </c>
      <c r="J301">
        <f t="shared" si="108"/>
        <v>-0.18158755799999859</v>
      </c>
      <c r="K301">
        <f t="shared" si="109"/>
        <v>1.1429503249999993</v>
      </c>
      <c r="L301">
        <f t="shared" si="110"/>
        <v>0.33090436400000023</v>
      </c>
      <c r="M301">
        <f t="shared" si="111"/>
        <v>-0.46202358400000065</v>
      </c>
      <c r="N301">
        <f t="shared" si="112"/>
        <v>-0.66630557099999876</v>
      </c>
      <c r="O301">
        <f t="shared" si="113"/>
        <v>-0.65784159699999911</v>
      </c>
      <c r="P301">
        <f t="shared" si="114"/>
        <v>-0.55375961000000018</v>
      </c>
      <c r="Q301">
        <f t="shared" si="115"/>
        <v>4.2868337999999895E-2</v>
      </c>
      <c r="R301">
        <f t="shared" si="116"/>
        <v>-0.36501364899999977</v>
      </c>
      <c r="S301">
        <f t="shared" si="117"/>
        <v>-0.2110316619999999</v>
      </c>
      <c r="T301">
        <f t="shared" si="118"/>
        <v>-0.26501364900000013</v>
      </c>
      <c r="U301">
        <f t="shared" si="119"/>
        <v>0.28161429900000012</v>
      </c>
      <c r="V301">
        <f t="shared" si="120"/>
        <v>1.0477242340000004</v>
      </c>
      <c r="W301">
        <f t="shared" si="121"/>
        <v>0.5356962860000003</v>
      </c>
      <c r="X301">
        <f t="shared" si="122"/>
        <v>1.0396602600000007</v>
      </c>
      <c r="Y301">
        <f t="shared" si="123"/>
        <v>3.4986351000000582E-2</v>
      </c>
      <c r="Z301">
        <f t="shared" si="124"/>
        <v>1.0856782730000001</v>
      </c>
    </row>
    <row r="302" spans="1:26" x14ac:dyDescent="0.3">
      <c r="A302">
        <v>3280.47577</v>
      </c>
      <c r="B302">
        <f t="shared" si="100"/>
        <v>6.0343814989999993</v>
      </c>
      <c r="C302">
        <f t="shared" si="101"/>
        <v>4.9797339220000003</v>
      </c>
      <c r="D302">
        <f t="shared" si="102"/>
        <v>3.3788581520000012</v>
      </c>
      <c r="E302">
        <f t="shared" si="103"/>
        <v>2.7326678439999998</v>
      </c>
      <c r="F302">
        <f t="shared" si="104"/>
        <v>3.3243484600000004</v>
      </c>
      <c r="G302">
        <f t="shared" si="105"/>
        <v>2.1738105749999992</v>
      </c>
      <c r="H302">
        <f t="shared" si="106"/>
        <v>1.5326678440000006</v>
      </c>
      <c r="I302">
        <f t="shared" si="107"/>
        <v>2.9434387679999992</v>
      </c>
      <c r="J302">
        <f t="shared" si="108"/>
        <v>-0.20761761800000045</v>
      </c>
      <c r="K302">
        <f t="shared" si="109"/>
        <v>1.1238105749999985</v>
      </c>
      <c r="L302">
        <f t="shared" si="110"/>
        <v>0.30946784400000027</v>
      </c>
      <c r="M302">
        <f t="shared" si="111"/>
        <v>-0.48652246400000188</v>
      </c>
      <c r="N302">
        <f t="shared" si="112"/>
        <v>-0.6915700410000003</v>
      </c>
      <c r="O302">
        <f t="shared" si="113"/>
        <v>-0.68157488700000002</v>
      </c>
      <c r="P302">
        <f t="shared" si="114"/>
        <v>-0.57672731000000077</v>
      </c>
      <c r="Q302">
        <f t="shared" si="115"/>
        <v>2.2962997999998791E-2</v>
      </c>
      <c r="R302">
        <f t="shared" si="116"/>
        <v>-0.38568457899999942</v>
      </c>
      <c r="S302">
        <f t="shared" si="117"/>
        <v>-0.230937002000001</v>
      </c>
      <c r="T302">
        <f t="shared" si="118"/>
        <v>-0.28568457899999977</v>
      </c>
      <c r="U302">
        <f t="shared" si="119"/>
        <v>0.26400572899999997</v>
      </c>
      <c r="V302">
        <f t="shared" si="120"/>
        <v>1.033943614</v>
      </c>
      <c r="W302">
        <f t="shared" si="121"/>
        <v>0.51885330599999957</v>
      </c>
      <c r="X302">
        <f t="shared" si="122"/>
        <v>1.0243484599999997</v>
      </c>
      <c r="Y302">
        <f t="shared" si="123"/>
        <v>1.4315421000000939E-2</v>
      </c>
      <c r="Z302">
        <f t="shared" si="124"/>
        <v>1.0696008829999997</v>
      </c>
    </row>
    <row r="303" spans="1:26" x14ac:dyDescent="0.3">
      <c r="A303">
        <v>3288.1327999999999</v>
      </c>
      <c r="B303">
        <f t="shared" si="100"/>
        <v>6.0244273599999998</v>
      </c>
      <c r="C303">
        <f t="shared" si="101"/>
        <v>4.96901408</v>
      </c>
      <c r="D303">
        <f t="shared" si="102"/>
        <v>3.3604812800000019</v>
      </c>
      <c r="E303">
        <f t="shared" si="103"/>
        <v>2.7112281599999992</v>
      </c>
      <c r="F303">
        <f t="shared" si="104"/>
        <v>3.3090344000000007</v>
      </c>
      <c r="G303">
        <f t="shared" si="105"/>
        <v>2.1546680000000009</v>
      </c>
      <c r="H303">
        <f t="shared" si="106"/>
        <v>1.5112281599999999</v>
      </c>
      <c r="I303">
        <f t="shared" si="107"/>
        <v>2.9311875199999999</v>
      </c>
      <c r="J303">
        <f t="shared" si="108"/>
        <v>-0.23365151999999867</v>
      </c>
      <c r="K303">
        <f t="shared" si="109"/>
        <v>1.1046680000000002</v>
      </c>
      <c r="L303">
        <f t="shared" si="110"/>
        <v>0.28802815999999964</v>
      </c>
      <c r="M303">
        <f t="shared" si="111"/>
        <v>-0.51102496000000031</v>
      </c>
      <c r="N303">
        <f t="shared" si="112"/>
        <v>-0.71683823999999952</v>
      </c>
      <c r="O303">
        <f t="shared" si="113"/>
        <v>-0.70531167999999944</v>
      </c>
      <c r="P303">
        <f t="shared" si="114"/>
        <v>-0.59969839999999941</v>
      </c>
      <c r="Q303">
        <f t="shared" si="115"/>
        <v>3.0547199999997332E-3</v>
      </c>
      <c r="R303">
        <f t="shared" si="116"/>
        <v>-0.40635855999999926</v>
      </c>
      <c r="S303">
        <f t="shared" si="117"/>
        <v>-0.25084528000000006</v>
      </c>
      <c r="T303">
        <f t="shared" si="118"/>
        <v>-0.30635855999999961</v>
      </c>
      <c r="U303">
        <f t="shared" si="119"/>
        <v>0.2463945600000006</v>
      </c>
      <c r="V303">
        <f t="shared" si="120"/>
        <v>1.0201609600000001</v>
      </c>
      <c r="W303">
        <f t="shared" si="121"/>
        <v>0.50200784000000009</v>
      </c>
      <c r="X303">
        <f t="shared" si="122"/>
        <v>1.0090344</v>
      </c>
      <c r="Y303">
        <f t="shared" si="123"/>
        <v>-6.3585599999989029E-3</v>
      </c>
      <c r="Z303">
        <f t="shared" si="124"/>
        <v>1.0535211200000001</v>
      </c>
    </row>
    <row r="304" spans="1:26" x14ac:dyDescent="0.3">
      <c r="A304">
        <v>3295.7909500000001</v>
      </c>
      <c r="B304">
        <f t="shared" si="100"/>
        <v>6.0144717649999997</v>
      </c>
      <c r="C304">
        <f t="shared" si="101"/>
        <v>4.9582926699999996</v>
      </c>
      <c r="D304">
        <f t="shared" si="102"/>
        <v>3.3421017200000014</v>
      </c>
      <c r="E304">
        <f t="shared" si="103"/>
        <v>2.6897853399999985</v>
      </c>
      <c r="F304">
        <f t="shared" si="104"/>
        <v>3.2937181000000004</v>
      </c>
      <c r="G304">
        <f t="shared" si="105"/>
        <v>2.1355226250000001</v>
      </c>
      <c r="H304">
        <f t="shared" si="106"/>
        <v>1.4897853399999992</v>
      </c>
      <c r="I304">
        <f t="shared" si="107"/>
        <v>2.918934479999999</v>
      </c>
      <c r="J304">
        <f t="shared" si="108"/>
        <v>-0.25968922999999933</v>
      </c>
      <c r="K304">
        <f t="shared" si="109"/>
        <v>1.0855226249999994</v>
      </c>
      <c r="L304">
        <f t="shared" si="110"/>
        <v>0.26658533999999889</v>
      </c>
      <c r="M304">
        <f t="shared" si="111"/>
        <v>-0.53553104000000218</v>
      </c>
      <c r="N304">
        <f t="shared" si="112"/>
        <v>-0.742110134999999</v>
      </c>
      <c r="O304">
        <f t="shared" si="113"/>
        <v>-0.72905194500000015</v>
      </c>
      <c r="P304">
        <f t="shared" si="114"/>
        <v>-0.62267285000000072</v>
      </c>
      <c r="Q304">
        <f t="shared" si="115"/>
        <v>-1.6856470000000456E-2</v>
      </c>
      <c r="R304">
        <f t="shared" si="116"/>
        <v>-0.42703556500000062</v>
      </c>
      <c r="S304">
        <f t="shared" si="117"/>
        <v>-0.27075647000000025</v>
      </c>
      <c r="T304">
        <f t="shared" si="118"/>
        <v>-0.32703556500000097</v>
      </c>
      <c r="U304">
        <f t="shared" si="119"/>
        <v>0.22878081499999947</v>
      </c>
      <c r="V304">
        <f t="shared" si="120"/>
        <v>1.0063762899999995</v>
      </c>
      <c r="W304">
        <f t="shared" si="121"/>
        <v>0.48515990999999925</v>
      </c>
      <c r="X304">
        <f t="shared" si="122"/>
        <v>0.99371809999999972</v>
      </c>
      <c r="Y304">
        <f t="shared" si="123"/>
        <v>-2.7035565000000261E-2</v>
      </c>
      <c r="Z304">
        <f t="shared" si="124"/>
        <v>1.0374390049999995</v>
      </c>
    </row>
    <row r="305" spans="1:26" x14ac:dyDescent="0.3">
      <c r="A305">
        <v>3303.4502200000002</v>
      </c>
      <c r="B305">
        <f t="shared" si="100"/>
        <v>6.004514713999999</v>
      </c>
      <c r="C305">
        <f t="shared" si="101"/>
        <v>4.9475696920000001</v>
      </c>
      <c r="D305">
        <f t="shared" si="102"/>
        <v>3.3237194720000005</v>
      </c>
      <c r="E305">
        <f t="shared" si="103"/>
        <v>2.6683393839999994</v>
      </c>
      <c r="F305">
        <f t="shared" si="104"/>
        <v>3.2783995600000004</v>
      </c>
      <c r="G305">
        <f t="shared" si="105"/>
        <v>2.1163744499999986</v>
      </c>
      <c r="H305">
        <f t="shared" si="106"/>
        <v>1.4683393840000001</v>
      </c>
      <c r="I305">
        <f t="shared" si="107"/>
        <v>2.906679647999999</v>
      </c>
      <c r="J305">
        <f t="shared" si="108"/>
        <v>-0.28573074800000064</v>
      </c>
      <c r="K305">
        <f t="shared" si="109"/>
        <v>1.0663744499999979</v>
      </c>
      <c r="L305">
        <f t="shared" si="110"/>
        <v>0.24513938399999979</v>
      </c>
      <c r="M305">
        <f t="shared" si="111"/>
        <v>-0.56004070400000217</v>
      </c>
      <c r="N305">
        <f t="shared" si="112"/>
        <v>-0.76738572600000055</v>
      </c>
      <c r="O305">
        <f t="shared" si="113"/>
        <v>-0.75279568200000035</v>
      </c>
      <c r="P305">
        <f t="shared" si="114"/>
        <v>-0.64565066000000115</v>
      </c>
      <c r="Q305">
        <f t="shared" si="115"/>
        <v>-3.6770572000001778E-2</v>
      </c>
      <c r="R305">
        <f t="shared" si="116"/>
        <v>-0.44771559399999994</v>
      </c>
      <c r="S305">
        <f t="shared" si="117"/>
        <v>-0.29067057200000157</v>
      </c>
      <c r="T305">
        <f t="shared" si="118"/>
        <v>-0.34771559400000029</v>
      </c>
      <c r="U305">
        <f t="shared" si="119"/>
        <v>0.21116449399999926</v>
      </c>
      <c r="V305">
        <f t="shared" si="120"/>
        <v>0.99258960399999907</v>
      </c>
      <c r="W305">
        <f t="shared" si="121"/>
        <v>0.46830951599999882</v>
      </c>
      <c r="X305">
        <f t="shared" si="122"/>
        <v>0.97839955999999972</v>
      </c>
      <c r="Y305">
        <f t="shared" si="123"/>
        <v>-4.7715593999999584E-2</v>
      </c>
      <c r="Z305">
        <f t="shared" si="124"/>
        <v>1.0213545379999998</v>
      </c>
    </row>
    <row r="306" spans="1:26" x14ac:dyDescent="0.3">
      <c r="A306">
        <v>3311.1106100000002</v>
      </c>
      <c r="B306">
        <f t="shared" si="100"/>
        <v>5.9945562069999996</v>
      </c>
      <c r="C306">
        <f t="shared" si="101"/>
        <v>4.9368451459999996</v>
      </c>
      <c r="D306">
        <f t="shared" si="102"/>
        <v>3.305334536000001</v>
      </c>
      <c r="E306">
        <f t="shared" si="103"/>
        <v>2.6468902919999984</v>
      </c>
      <c r="F306">
        <f t="shared" si="104"/>
        <v>3.2630787800000007</v>
      </c>
      <c r="G306">
        <f t="shared" si="105"/>
        <v>2.0972234749999998</v>
      </c>
      <c r="H306">
        <f t="shared" si="106"/>
        <v>1.4468902919999991</v>
      </c>
      <c r="I306">
        <f t="shared" si="107"/>
        <v>2.8944230239999991</v>
      </c>
      <c r="J306">
        <f t="shared" si="108"/>
        <v>-0.31177607400000085</v>
      </c>
      <c r="K306">
        <f t="shared" si="109"/>
        <v>1.0472234749999991</v>
      </c>
      <c r="L306">
        <f t="shared" si="110"/>
        <v>0.22369029199999879</v>
      </c>
      <c r="M306">
        <f t="shared" si="111"/>
        <v>-0.58455395200000204</v>
      </c>
      <c r="N306">
        <f t="shared" si="112"/>
        <v>-0.79266501300000058</v>
      </c>
      <c r="O306">
        <f t="shared" si="113"/>
        <v>-0.77654289100000007</v>
      </c>
      <c r="P306">
        <f t="shared" si="114"/>
        <v>-0.6686318300000007</v>
      </c>
      <c r="Q306">
        <f t="shared" si="115"/>
        <v>-5.6687586000000678E-2</v>
      </c>
      <c r="R306">
        <f t="shared" si="116"/>
        <v>-0.46839864700000078</v>
      </c>
      <c r="S306">
        <f t="shared" si="117"/>
        <v>-0.31058758600000047</v>
      </c>
      <c r="T306">
        <f t="shared" si="118"/>
        <v>-0.36839864700000113</v>
      </c>
      <c r="U306">
        <f t="shared" si="119"/>
        <v>0.19354559699999996</v>
      </c>
      <c r="V306">
        <f t="shared" si="120"/>
        <v>0.9788009019999997</v>
      </c>
      <c r="W306">
        <f t="shared" si="121"/>
        <v>0.45145665799999879</v>
      </c>
      <c r="X306">
        <f t="shared" si="122"/>
        <v>0.96307878000000002</v>
      </c>
      <c r="Y306">
        <f t="shared" si="123"/>
        <v>-6.8398647000000423E-2</v>
      </c>
      <c r="Z306">
        <f t="shared" si="124"/>
        <v>1.0052677189999999</v>
      </c>
    </row>
    <row r="307" spans="1:26" x14ac:dyDescent="0.3">
      <c r="A307">
        <v>3318.7721200000001</v>
      </c>
      <c r="B307">
        <f t="shared" si="100"/>
        <v>5.9845962439999996</v>
      </c>
      <c r="C307">
        <f t="shared" si="101"/>
        <v>4.9261190319999999</v>
      </c>
      <c r="D307">
        <f t="shared" si="102"/>
        <v>3.2869469120000012</v>
      </c>
      <c r="E307">
        <f t="shared" si="103"/>
        <v>2.625438063999999</v>
      </c>
      <c r="F307">
        <f t="shared" si="104"/>
        <v>3.2477557600000004</v>
      </c>
      <c r="G307">
        <f t="shared" si="105"/>
        <v>2.0780697000000004</v>
      </c>
      <c r="H307">
        <f t="shared" si="106"/>
        <v>1.4254380639999997</v>
      </c>
      <c r="I307">
        <f t="shared" si="107"/>
        <v>2.8821646079999992</v>
      </c>
      <c r="J307">
        <f t="shared" si="108"/>
        <v>-0.33782520799999993</v>
      </c>
      <c r="K307">
        <f t="shared" si="109"/>
        <v>1.0280696999999996</v>
      </c>
      <c r="L307">
        <f t="shared" si="110"/>
        <v>0.20223806399999944</v>
      </c>
      <c r="M307">
        <f t="shared" si="111"/>
        <v>-0.60907078400000181</v>
      </c>
      <c r="N307">
        <f t="shared" si="112"/>
        <v>-0.81794799599999912</v>
      </c>
      <c r="O307">
        <f t="shared" si="113"/>
        <v>-0.80029357199999929</v>
      </c>
      <c r="P307">
        <f t="shared" si="114"/>
        <v>-0.69161636000000115</v>
      </c>
      <c r="Q307">
        <f t="shared" si="115"/>
        <v>-7.660751200000071E-2</v>
      </c>
      <c r="R307">
        <f t="shared" si="116"/>
        <v>-0.48908472399999958</v>
      </c>
      <c r="S307">
        <f t="shared" si="117"/>
        <v>-0.3305075120000005</v>
      </c>
      <c r="T307">
        <f t="shared" si="118"/>
        <v>-0.38908472399999994</v>
      </c>
      <c r="U307">
        <f t="shared" si="119"/>
        <v>0.17592412399999979</v>
      </c>
      <c r="V307">
        <f t="shared" si="120"/>
        <v>0.9650101839999996</v>
      </c>
      <c r="W307">
        <f t="shared" si="121"/>
        <v>0.43460133599999917</v>
      </c>
      <c r="X307">
        <f t="shared" si="122"/>
        <v>0.94775575999999973</v>
      </c>
      <c r="Y307">
        <f t="shared" si="123"/>
        <v>-8.9084723999999227E-2</v>
      </c>
      <c r="Z307">
        <f t="shared" si="124"/>
        <v>0.98917854799999994</v>
      </c>
    </row>
    <row r="308" spans="1:26" x14ac:dyDescent="0.3">
      <c r="A308">
        <v>3326.4347499999999</v>
      </c>
      <c r="B308">
        <f t="shared" si="100"/>
        <v>5.9746348249999999</v>
      </c>
      <c r="C308">
        <f t="shared" si="101"/>
        <v>4.9153913500000002</v>
      </c>
      <c r="D308">
        <f t="shared" si="102"/>
        <v>3.2685566000000019</v>
      </c>
      <c r="E308">
        <f t="shared" si="103"/>
        <v>2.6039826999999995</v>
      </c>
      <c r="F308">
        <f t="shared" si="104"/>
        <v>3.2324305000000013</v>
      </c>
      <c r="G308">
        <f t="shared" si="105"/>
        <v>2.0589131250000001</v>
      </c>
      <c r="H308">
        <f t="shared" si="106"/>
        <v>1.4039827000000002</v>
      </c>
      <c r="I308">
        <f t="shared" si="107"/>
        <v>2.8699043999999994</v>
      </c>
      <c r="J308">
        <f t="shared" si="108"/>
        <v>-0.36387814999999968</v>
      </c>
      <c r="K308">
        <f t="shared" si="109"/>
        <v>1.0089131249999994</v>
      </c>
      <c r="L308">
        <f t="shared" si="110"/>
        <v>0.18078269999999996</v>
      </c>
      <c r="M308">
        <f t="shared" si="111"/>
        <v>-0.63359120000000146</v>
      </c>
      <c r="N308">
        <f t="shared" si="112"/>
        <v>-0.84323467499999971</v>
      </c>
      <c r="O308">
        <f t="shared" si="113"/>
        <v>-0.82404772499999979</v>
      </c>
      <c r="P308">
        <f t="shared" si="114"/>
        <v>-0.71460425000000072</v>
      </c>
      <c r="Q308">
        <f t="shared" si="115"/>
        <v>-9.6530350000000098E-2</v>
      </c>
      <c r="R308">
        <f t="shared" si="116"/>
        <v>-0.5097738249999999</v>
      </c>
      <c r="S308">
        <f t="shared" si="117"/>
        <v>-0.35043034999999989</v>
      </c>
      <c r="T308">
        <f t="shared" si="118"/>
        <v>-0.40977382500000026</v>
      </c>
      <c r="U308">
        <f t="shared" si="119"/>
        <v>0.15830007500000054</v>
      </c>
      <c r="V308">
        <f t="shared" si="120"/>
        <v>0.95121744999999969</v>
      </c>
      <c r="W308">
        <f t="shared" si="121"/>
        <v>0.41774354999999996</v>
      </c>
      <c r="X308">
        <f t="shared" si="122"/>
        <v>0.93243050000000061</v>
      </c>
      <c r="Y308">
        <f t="shared" si="123"/>
        <v>-0.10977382499999955</v>
      </c>
      <c r="Z308">
        <f t="shared" si="124"/>
        <v>0.97308702500000077</v>
      </c>
    </row>
    <row r="309" spans="1:26" x14ac:dyDescent="0.3">
      <c r="A309">
        <v>3334.0985000000001</v>
      </c>
      <c r="B309">
        <f t="shared" si="100"/>
        <v>5.9646719499999996</v>
      </c>
      <c r="C309">
        <f t="shared" si="101"/>
        <v>4.9046621000000004</v>
      </c>
      <c r="D309">
        <f t="shared" si="102"/>
        <v>3.2501636000000005</v>
      </c>
      <c r="E309">
        <f t="shared" si="103"/>
        <v>2.5825241999999999</v>
      </c>
      <c r="F309">
        <f t="shared" si="104"/>
        <v>3.2171030000000007</v>
      </c>
      <c r="G309">
        <f t="shared" si="105"/>
        <v>2.0397537499999991</v>
      </c>
      <c r="H309">
        <f t="shared" si="106"/>
        <v>1.3825242000000006</v>
      </c>
      <c r="I309">
        <f t="shared" si="107"/>
        <v>2.8576423999999996</v>
      </c>
      <c r="J309">
        <f t="shared" si="108"/>
        <v>-0.38993490000000008</v>
      </c>
      <c r="K309">
        <f t="shared" si="109"/>
        <v>0.98975374999999843</v>
      </c>
      <c r="L309">
        <f t="shared" si="110"/>
        <v>0.15932420000000036</v>
      </c>
      <c r="M309">
        <f t="shared" si="111"/>
        <v>-0.65811520000000101</v>
      </c>
      <c r="N309">
        <f t="shared" si="112"/>
        <v>-0.86852505000000058</v>
      </c>
      <c r="O309">
        <f t="shared" si="113"/>
        <v>-0.84780534999999979</v>
      </c>
      <c r="P309">
        <f t="shared" si="114"/>
        <v>-0.73759550000000118</v>
      </c>
      <c r="Q309">
        <f t="shared" si="115"/>
        <v>-0.11645610000000062</v>
      </c>
      <c r="R309">
        <f t="shared" si="116"/>
        <v>-0.53046594999999996</v>
      </c>
      <c r="S309">
        <f t="shared" si="117"/>
        <v>-0.37035610000000041</v>
      </c>
      <c r="T309">
        <f t="shared" si="118"/>
        <v>-0.43046595000000032</v>
      </c>
      <c r="U309">
        <f t="shared" si="119"/>
        <v>0.14067344999999953</v>
      </c>
      <c r="V309">
        <f t="shared" si="120"/>
        <v>0.93742269999999994</v>
      </c>
      <c r="W309">
        <f t="shared" si="121"/>
        <v>0.40088329999999939</v>
      </c>
      <c r="X309">
        <f t="shared" si="122"/>
        <v>0.917103</v>
      </c>
      <c r="Y309">
        <f t="shared" si="123"/>
        <v>-0.13046594999999961</v>
      </c>
      <c r="Z309">
        <f t="shared" si="124"/>
        <v>0.95699314999999974</v>
      </c>
    </row>
    <row r="310" spans="1:26" x14ac:dyDescent="0.3">
      <c r="A310">
        <v>3341.7633799999999</v>
      </c>
      <c r="B310">
        <f t="shared" si="100"/>
        <v>5.9547076059999995</v>
      </c>
      <c r="C310">
        <f t="shared" si="101"/>
        <v>4.8939312680000002</v>
      </c>
      <c r="D310">
        <f t="shared" si="102"/>
        <v>3.231767888000002</v>
      </c>
      <c r="E310">
        <f t="shared" si="103"/>
        <v>2.5610625359999997</v>
      </c>
      <c r="F310">
        <f t="shared" si="104"/>
        <v>3.2017732400000014</v>
      </c>
      <c r="G310">
        <f t="shared" si="105"/>
        <v>2.0205915500000007</v>
      </c>
      <c r="H310">
        <f t="shared" si="106"/>
        <v>1.3610625360000004</v>
      </c>
      <c r="I310">
        <f t="shared" si="107"/>
        <v>2.8453785919999994</v>
      </c>
      <c r="J310">
        <f t="shared" si="108"/>
        <v>-0.41599549199999863</v>
      </c>
      <c r="K310">
        <f t="shared" si="109"/>
        <v>0.97059154999999997</v>
      </c>
      <c r="L310">
        <f t="shared" si="110"/>
        <v>0.13786253600000009</v>
      </c>
      <c r="M310">
        <f t="shared" si="111"/>
        <v>-0.68264281600000132</v>
      </c>
      <c r="N310">
        <f t="shared" si="112"/>
        <v>-0.89381915399999912</v>
      </c>
      <c r="O310">
        <f t="shared" si="113"/>
        <v>-0.87156647800000009</v>
      </c>
      <c r="P310">
        <f t="shared" si="114"/>
        <v>-0.76059013999999969</v>
      </c>
      <c r="Q310">
        <f t="shared" si="115"/>
        <v>-0.13638478800000087</v>
      </c>
      <c r="R310">
        <f t="shared" si="116"/>
        <v>-0.55116112600000022</v>
      </c>
      <c r="S310">
        <f t="shared" si="117"/>
        <v>-0.39028478800000066</v>
      </c>
      <c r="T310">
        <f t="shared" si="118"/>
        <v>-0.45116112600000058</v>
      </c>
      <c r="U310">
        <f t="shared" si="119"/>
        <v>0.1230442260000002</v>
      </c>
      <c r="V310">
        <f t="shared" si="120"/>
        <v>0.92362591599999977</v>
      </c>
      <c r="W310">
        <f t="shared" si="121"/>
        <v>0.38402056400000006</v>
      </c>
      <c r="X310">
        <f t="shared" si="122"/>
        <v>0.9017732400000007</v>
      </c>
      <c r="Y310">
        <f t="shared" si="123"/>
        <v>-0.15116112599999987</v>
      </c>
      <c r="Z310">
        <f t="shared" si="124"/>
        <v>0.94089690200000042</v>
      </c>
    </row>
    <row r="311" spans="1:26" x14ac:dyDescent="0.3">
      <c r="A311">
        <v>3349.4293699999998</v>
      </c>
      <c r="B311">
        <f t="shared" si="100"/>
        <v>5.9447418189999999</v>
      </c>
      <c r="C311">
        <f t="shared" si="101"/>
        <v>4.8831988820000003</v>
      </c>
      <c r="D311">
        <f t="shared" si="102"/>
        <v>3.2133695120000016</v>
      </c>
      <c r="E311">
        <f t="shared" si="103"/>
        <v>2.5395977639999998</v>
      </c>
      <c r="F311">
        <f t="shared" si="104"/>
        <v>3.1864412600000014</v>
      </c>
      <c r="G311">
        <f t="shared" si="105"/>
        <v>2.001426575</v>
      </c>
      <c r="H311">
        <f t="shared" si="106"/>
        <v>1.3395977640000005</v>
      </c>
      <c r="I311">
        <f t="shared" si="107"/>
        <v>2.8331130079999998</v>
      </c>
      <c r="J311">
        <f t="shared" si="108"/>
        <v>-0.44205985799999858</v>
      </c>
      <c r="K311">
        <f t="shared" si="109"/>
        <v>0.95142657499999927</v>
      </c>
      <c r="L311">
        <f t="shared" si="110"/>
        <v>0.11639776400000024</v>
      </c>
      <c r="M311">
        <f t="shared" si="111"/>
        <v>-0.70717398400000064</v>
      </c>
      <c r="N311">
        <f t="shared" si="112"/>
        <v>-0.91911692099999875</v>
      </c>
      <c r="O311">
        <f t="shared" si="113"/>
        <v>-0.8953310469999991</v>
      </c>
      <c r="P311">
        <f t="shared" si="114"/>
        <v>-0.78358811000000017</v>
      </c>
      <c r="Q311">
        <f t="shared" si="115"/>
        <v>-0.1563163620000001</v>
      </c>
      <c r="R311">
        <f t="shared" si="116"/>
        <v>-0.57185929899999977</v>
      </c>
      <c r="S311">
        <f t="shared" si="117"/>
        <v>-0.41021636199999989</v>
      </c>
      <c r="T311">
        <f t="shared" si="118"/>
        <v>-0.47185929900000012</v>
      </c>
      <c r="U311">
        <f t="shared" si="119"/>
        <v>0.10541244900000013</v>
      </c>
      <c r="V311">
        <f t="shared" si="120"/>
        <v>0.90982713400000037</v>
      </c>
      <c r="W311">
        <f t="shared" si="121"/>
        <v>0.36715538600000031</v>
      </c>
      <c r="X311">
        <f t="shared" si="122"/>
        <v>0.88644126000000067</v>
      </c>
      <c r="Y311">
        <f t="shared" si="123"/>
        <v>-0.17185929899999941</v>
      </c>
      <c r="Z311">
        <f t="shared" si="124"/>
        <v>0.92479832300000009</v>
      </c>
    </row>
    <row r="312" spans="1:26" x14ac:dyDescent="0.3">
      <c r="A312">
        <v>3357.0964800000002</v>
      </c>
      <c r="B312">
        <f t="shared" si="100"/>
        <v>5.9347745759999997</v>
      </c>
      <c r="C312">
        <f t="shared" si="101"/>
        <v>4.8724649279999994</v>
      </c>
      <c r="D312">
        <f t="shared" si="102"/>
        <v>3.1949684480000009</v>
      </c>
      <c r="E312">
        <f t="shared" si="103"/>
        <v>2.5181298559999981</v>
      </c>
      <c r="F312">
        <f t="shared" si="104"/>
        <v>3.1711070400000008</v>
      </c>
      <c r="G312">
        <f t="shared" si="105"/>
        <v>1.9822588000000003</v>
      </c>
      <c r="H312">
        <f t="shared" si="106"/>
        <v>1.3181298559999988</v>
      </c>
      <c r="I312">
        <f t="shared" si="107"/>
        <v>2.8208456319999993</v>
      </c>
      <c r="J312">
        <f t="shared" si="108"/>
        <v>-0.46812803200000097</v>
      </c>
      <c r="K312">
        <f t="shared" si="109"/>
        <v>0.93225879999999961</v>
      </c>
      <c r="L312">
        <f t="shared" si="110"/>
        <v>9.492985599999848E-2</v>
      </c>
      <c r="M312">
        <f t="shared" si="111"/>
        <v>-0.73170873600000164</v>
      </c>
      <c r="N312">
        <f t="shared" si="112"/>
        <v>-0.94441838400000044</v>
      </c>
      <c r="O312">
        <f t="shared" si="113"/>
        <v>-0.91909908800000117</v>
      </c>
      <c r="P312">
        <f t="shared" si="114"/>
        <v>-0.80658944000000155</v>
      </c>
      <c r="Q312">
        <f t="shared" si="115"/>
        <v>-0.17625084800000046</v>
      </c>
      <c r="R312">
        <f t="shared" si="116"/>
        <v>-0.59256049600000082</v>
      </c>
      <c r="S312">
        <f t="shared" si="117"/>
        <v>-0.43015084800000025</v>
      </c>
      <c r="T312">
        <f t="shared" si="118"/>
        <v>-0.49256049600000118</v>
      </c>
      <c r="U312">
        <f t="shared" si="119"/>
        <v>8.7778096000000083E-2</v>
      </c>
      <c r="V312">
        <f t="shared" si="120"/>
        <v>0.89602633599999937</v>
      </c>
      <c r="W312">
        <f t="shared" si="121"/>
        <v>0.35028774399999918</v>
      </c>
      <c r="X312">
        <f t="shared" si="122"/>
        <v>0.87110704000000005</v>
      </c>
      <c r="Y312">
        <f t="shared" si="123"/>
        <v>-0.19256049600000047</v>
      </c>
      <c r="Z312">
        <f t="shared" si="124"/>
        <v>0.90869739199999966</v>
      </c>
    </row>
    <row r="313" spans="1:26" x14ac:dyDescent="0.3">
      <c r="A313">
        <v>3364.7647099999999</v>
      </c>
      <c r="B313">
        <f t="shared" si="100"/>
        <v>5.9248058769999998</v>
      </c>
      <c r="C313">
        <f t="shared" si="101"/>
        <v>4.8617294060000003</v>
      </c>
      <c r="D313">
        <f t="shared" si="102"/>
        <v>3.1765646960000016</v>
      </c>
      <c r="E313">
        <f t="shared" si="103"/>
        <v>2.4966588119999997</v>
      </c>
      <c r="F313">
        <f t="shared" si="104"/>
        <v>3.1557705800000004</v>
      </c>
      <c r="G313">
        <f t="shared" si="105"/>
        <v>1.9630882249999999</v>
      </c>
      <c r="H313">
        <f t="shared" si="106"/>
        <v>1.2966588120000004</v>
      </c>
      <c r="I313">
        <f t="shared" si="107"/>
        <v>2.8085764639999997</v>
      </c>
      <c r="J313">
        <f t="shared" si="108"/>
        <v>-0.49420001399999869</v>
      </c>
      <c r="K313">
        <f t="shared" si="109"/>
        <v>0.9130882249999992</v>
      </c>
      <c r="L313">
        <f t="shared" si="110"/>
        <v>7.3458812000000151E-2</v>
      </c>
      <c r="M313">
        <f t="shared" si="111"/>
        <v>-0.75624707200000074</v>
      </c>
      <c r="N313">
        <f t="shared" si="112"/>
        <v>-0.96972354299999886</v>
      </c>
      <c r="O313">
        <f t="shared" si="113"/>
        <v>-0.9428706009999992</v>
      </c>
      <c r="P313">
        <f t="shared" si="114"/>
        <v>-0.82959413000000026</v>
      </c>
      <c r="Q313">
        <f t="shared" si="115"/>
        <v>-0.19618824600000018</v>
      </c>
      <c r="R313">
        <f t="shared" si="116"/>
        <v>-0.61326471699999985</v>
      </c>
      <c r="S313">
        <f t="shared" si="117"/>
        <v>-0.45008824599999997</v>
      </c>
      <c r="T313">
        <f t="shared" si="118"/>
        <v>-0.5132647170000002</v>
      </c>
      <c r="U313">
        <f t="shared" si="119"/>
        <v>7.014116700000006E-2</v>
      </c>
      <c r="V313">
        <f t="shared" si="120"/>
        <v>0.88222352200000032</v>
      </c>
      <c r="W313">
        <f t="shared" si="121"/>
        <v>0.33341763799999935</v>
      </c>
      <c r="X313">
        <f t="shared" si="122"/>
        <v>0.85577057999999973</v>
      </c>
      <c r="Y313">
        <f t="shared" si="123"/>
        <v>-0.21326471699999949</v>
      </c>
      <c r="Z313">
        <f t="shared" si="124"/>
        <v>0.89259410900000002</v>
      </c>
    </row>
    <row r="314" spans="1:26" x14ac:dyDescent="0.3">
      <c r="A314">
        <v>3372.4340699999998</v>
      </c>
      <c r="B314">
        <f t="shared" si="100"/>
        <v>5.9148357090000001</v>
      </c>
      <c r="C314">
        <f t="shared" si="101"/>
        <v>4.8509923020000008</v>
      </c>
      <c r="D314">
        <f t="shared" si="102"/>
        <v>3.1581582320000017</v>
      </c>
      <c r="E314">
        <f t="shared" si="103"/>
        <v>2.4751846040000007</v>
      </c>
      <c r="F314">
        <f t="shared" si="104"/>
        <v>3.1404318600000014</v>
      </c>
      <c r="G314">
        <f t="shared" si="105"/>
        <v>1.9439148250000002</v>
      </c>
      <c r="H314">
        <f t="shared" si="106"/>
        <v>1.2751846040000014</v>
      </c>
      <c r="I314">
        <f t="shared" si="107"/>
        <v>2.7963054879999998</v>
      </c>
      <c r="J314">
        <f t="shared" si="108"/>
        <v>-0.5202758379999981</v>
      </c>
      <c r="K314">
        <f t="shared" si="109"/>
        <v>0.89391482499999952</v>
      </c>
      <c r="L314">
        <f t="shared" si="110"/>
        <v>5.1984604000001156E-2</v>
      </c>
      <c r="M314">
        <f t="shared" si="111"/>
        <v>-0.78078902400000061</v>
      </c>
      <c r="N314">
        <f t="shared" si="112"/>
        <v>-0.9950324309999985</v>
      </c>
      <c r="O314">
        <f t="shared" si="113"/>
        <v>-0.96664561699999929</v>
      </c>
      <c r="P314">
        <f t="shared" si="114"/>
        <v>-0.85260221000000058</v>
      </c>
      <c r="Q314">
        <f t="shared" si="115"/>
        <v>-0.21612858199999962</v>
      </c>
      <c r="R314">
        <f t="shared" si="116"/>
        <v>-0.63397198899999907</v>
      </c>
      <c r="S314">
        <f t="shared" si="117"/>
        <v>-0.47002858199999942</v>
      </c>
      <c r="T314">
        <f t="shared" si="118"/>
        <v>-0.53397198899999943</v>
      </c>
      <c r="U314">
        <f t="shared" si="119"/>
        <v>5.2501639000000822E-2</v>
      </c>
      <c r="V314">
        <f t="shared" si="120"/>
        <v>0.86841867399999995</v>
      </c>
      <c r="W314">
        <f t="shared" si="121"/>
        <v>0.31654504599999989</v>
      </c>
      <c r="X314">
        <f t="shared" si="122"/>
        <v>0.8404318600000007</v>
      </c>
      <c r="Y314">
        <f t="shared" si="123"/>
        <v>-0.23397198899999871</v>
      </c>
      <c r="Z314">
        <f t="shared" si="124"/>
        <v>0.87648845300000033</v>
      </c>
    </row>
    <row r="315" spans="1:26" x14ac:dyDescent="0.3">
      <c r="A315">
        <v>3380.1045399999998</v>
      </c>
      <c r="B315">
        <f t="shared" si="100"/>
        <v>5.904864098</v>
      </c>
      <c r="C315">
        <f t="shared" si="101"/>
        <v>4.8402536440000006</v>
      </c>
      <c r="D315">
        <f t="shared" si="102"/>
        <v>3.1397491040000016</v>
      </c>
      <c r="E315">
        <f t="shared" si="103"/>
        <v>2.4537072880000004</v>
      </c>
      <c r="F315">
        <f t="shared" si="104"/>
        <v>3.1250909200000008</v>
      </c>
      <c r="G315">
        <f t="shared" si="105"/>
        <v>1.9247386500000001</v>
      </c>
      <c r="H315">
        <f t="shared" si="106"/>
        <v>1.2537072880000011</v>
      </c>
      <c r="I315">
        <f t="shared" si="107"/>
        <v>2.7840327359999995</v>
      </c>
      <c r="J315">
        <f t="shared" si="108"/>
        <v>-0.54635543599999892</v>
      </c>
      <c r="K315">
        <f t="shared" si="109"/>
        <v>0.8747386499999994</v>
      </c>
      <c r="L315">
        <f t="shared" si="110"/>
        <v>3.0507288000000798E-2</v>
      </c>
      <c r="M315">
        <f t="shared" si="111"/>
        <v>-0.80533452800000127</v>
      </c>
      <c r="N315">
        <f t="shared" si="112"/>
        <v>-1.0203449819999992</v>
      </c>
      <c r="O315">
        <f t="shared" si="113"/>
        <v>-0.99042407399999988</v>
      </c>
      <c r="P315">
        <f t="shared" si="114"/>
        <v>-0.87561361999999932</v>
      </c>
      <c r="Q315">
        <f t="shared" si="115"/>
        <v>-0.23607180399999983</v>
      </c>
      <c r="R315">
        <f t="shared" si="116"/>
        <v>-0.65468225799999935</v>
      </c>
      <c r="S315">
        <f t="shared" si="117"/>
        <v>-0.48997180399999962</v>
      </c>
      <c r="T315">
        <f t="shared" si="118"/>
        <v>-0.55468225799999971</v>
      </c>
      <c r="U315">
        <f t="shared" si="119"/>
        <v>3.4859558000000845E-2</v>
      </c>
      <c r="V315">
        <f t="shared" si="120"/>
        <v>0.85461182800000035</v>
      </c>
      <c r="W315">
        <f t="shared" si="121"/>
        <v>0.29967001199999999</v>
      </c>
      <c r="X315">
        <f t="shared" si="122"/>
        <v>0.82509092000000006</v>
      </c>
      <c r="Y315">
        <f t="shared" si="123"/>
        <v>-0.254682257999999</v>
      </c>
      <c r="Z315">
        <f t="shared" si="124"/>
        <v>0.86038046600000051</v>
      </c>
    </row>
    <row r="316" spans="1:26" x14ac:dyDescent="0.3">
      <c r="A316">
        <v>3387.7761399999999</v>
      </c>
      <c r="B316">
        <f t="shared" si="100"/>
        <v>5.894891018</v>
      </c>
      <c r="C316">
        <f t="shared" si="101"/>
        <v>4.8295134040000001</v>
      </c>
      <c r="D316">
        <f t="shared" si="102"/>
        <v>3.121337264000001</v>
      </c>
      <c r="E316">
        <f t="shared" si="103"/>
        <v>2.4322268079999994</v>
      </c>
      <c r="F316">
        <f t="shared" si="104"/>
        <v>3.1097477200000005</v>
      </c>
      <c r="G316">
        <f t="shared" si="105"/>
        <v>1.9055596500000007</v>
      </c>
      <c r="H316">
        <f t="shared" si="106"/>
        <v>1.2322268080000001</v>
      </c>
      <c r="I316">
        <f t="shared" si="107"/>
        <v>2.7717581759999996</v>
      </c>
      <c r="J316">
        <f t="shared" si="108"/>
        <v>-0.57243887599999965</v>
      </c>
      <c r="K316">
        <f t="shared" si="109"/>
        <v>0.85555965</v>
      </c>
      <c r="L316">
        <f t="shared" si="110"/>
        <v>9.0268079999997752E-3</v>
      </c>
      <c r="M316">
        <f t="shared" si="111"/>
        <v>-0.82988364800000092</v>
      </c>
      <c r="N316">
        <f t="shared" si="112"/>
        <v>-1.0456612619999994</v>
      </c>
      <c r="O316">
        <f t="shared" si="113"/>
        <v>-1.014206033999999</v>
      </c>
      <c r="P316">
        <f t="shared" si="114"/>
        <v>-0.89862842000000143</v>
      </c>
      <c r="Q316">
        <f t="shared" si="115"/>
        <v>-0.25601796399999976</v>
      </c>
      <c r="R316">
        <f t="shared" si="116"/>
        <v>-0.67539557799999983</v>
      </c>
      <c r="S316">
        <f t="shared" si="117"/>
        <v>-0.50991796399999956</v>
      </c>
      <c r="T316">
        <f t="shared" si="118"/>
        <v>-0.57539557800000019</v>
      </c>
      <c r="U316">
        <f t="shared" si="119"/>
        <v>1.7214877999999878E-2</v>
      </c>
      <c r="V316">
        <f t="shared" si="120"/>
        <v>0.84080294800000033</v>
      </c>
      <c r="W316">
        <f t="shared" si="121"/>
        <v>0.28279249199999956</v>
      </c>
      <c r="X316">
        <f t="shared" si="122"/>
        <v>0.80974771999999984</v>
      </c>
      <c r="Y316">
        <f t="shared" si="123"/>
        <v>-0.27539557799999947</v>
      </c>
      <c r="Z316">
        <f t="shared" si="124"/>
        <v>0.84427010600000063</v>
      </c>
    </row>
    <row r="317" spans="1:26" x14ac:dyDescent="0.3">
      <c r="A317">
        <v>3395.4488500000002</v>
      </c>
      <c r="B317">
        <f t="shared" si="100"/>
        <v>5.8849164949999997</v>
      </c>
      <c r="C317">
        <f t="shared" si="101"/>
        <v>4.8187716099999998</v>
      </c>
      <c r="D317">
        <f t="shared" si="102"/>
        <v>3.1029227600000002</v>
      </c>
      <c r="E317">
        <f t="shared" si="103"/>
        <v>2.4107432199999987</v>
      </c>
      <c r="F317">
        <f t="shared" si="104"/>
        <v>3.0944023000000005</v>
      </c>
      <c r="G317">
        <f t="shared" si="105"/>
        <v>1.8863778749999991</v>
      </c>
      <c r="H317">
        <f t="shared" si="106"/>
        <v>1.2107432199999995</v>
      </c>
      <c r="I317">
        <f t="shared" si="107"/>
        <v>2.7594818399999994</v>
      </c>
      <c r="J317">
        <f t="shared" si="108"/>
        <v>-0.59852609000000001</v>
      </c>
      <c r="K317">
        <f t="shared" si="109"/>
        <v>0.83637787499999838</v>
      </c>
      <c r="L317">
        <f t="shared" si="110"/>
        <v>-1.2456780000000833E-2</v>
      </c>
      <c r="M317">
        <f t="shared" si="111"/>
        <v>-0.85443632000000136</v>
      </c>
      <c r="N317">
        <f t="shared" si="112"/>
        <v>-1.0709812050000007</v>
      </c>
      <c r="O317">
        <f t="shared" si="113"/>
        <v>-1.0379914350000004</v>
      </c>
      <c r="P317">
        <f t="shared" si="114"/>
        <v>-0.92164655000000195</v>
      </c>
      <c r="Q317">
        <f t="shared" si="115"/>
        <v>-0.27596701000000046</v>
      </c>
      <c r="R317">
        <f t="shared" si="116"/>
        <v>-0.69611189500000137</v>
      </c>
      <c r="S317">
        <f t="shared" si="117"/>
        <v>-0.52986701000000025</v>
      </c>
      <c r="T317">
        <f t="shared" si="118"/>
        <v>-0.59611189500000172</v>
      </c>
      <c r="U317">
        <f t="shared" si="119"/>
        <v>-4.3235500000005089E-4</v>
      </c>
      <c r="V317">
        <f t="shared" si="120"/>
        <v>0.8269920699999993</v>
      </c>
      <c r="W317">
        <f t="shared" si="121"/>
        <v>0.2659125299999987</v>
      </c>
      <c r="X317">
        <f t="shared" si="122"/>
        <v>0.79440229999999978</v>
      </c>
      <c r="Y317">
        <f t="shared" si="123"/>
        <v>-0.29611189500000101</v>
      </c>
      <c r="Z317">
        <f t="shared" si="124"/>
        <v>0.82815741499999973</v>
      </c>
    </row>
    <row r="318" spans="1:26" x14ac:dyDescent="0.3">
      <c r="A318">
        <v>3403.1226900000001</v>
      </c>
      <c r="B318">
        <f t="shared" si="100"/>
        <v>5.8749405029999995</v>
      </c>
      <c r="C318">
        <f t="shared" si="101"/>
        <v>4.808028234</v>
      </c>
      <c r="D318">
        <f t="shared" si="102"/>
        <v>3.0845055440000007</v>
      </c>
      <c r="E318">
        <f t="shared" si="103"/>
        <v>2.3892564679999992</v>
      </c>
      <c r="F318">
        <f t="shared" si="104"/>
        <v>3.0790546200000009</v>
      </c>
      <c r="G318">
        <f t="shared" si="105"/>
        <v>1.867193275</v>
      </c>
      <c r="H318">
        <f t="shared" si="106"/>
        <v>1.189256468</v>
      </c>
      <c r="I318">
        <f t="shared" si="107"/>
        <v>2.7472036959999988</v>
      </c>
      <c r="J318">
        <f t="shared" si="108"/>
        <v>-0.62461714600000029</v>
      </c>
      <c r="K318">
        <f t="shared" si="109"/>
        <v>0.81719327499999928</v>
      </c>
      <c r="L318">
        <f t="shared" si="110"/>
        <v>-3.3943532000000332E-2</v>
      </c>
      <c r="M318">
        <f t="shared" si="111"/>
        <v>-0.87899260800000256</v>
      </c>
      <c r="N318">
        <f t="shared" si="112"/>
        <v>-1.0963048769999997</v>
      </c>
      <c r="O318">
        <f t="shared" si="113"/>
        <v>-1.0617803390000002</v>
      </c>
      <c r="P318">
        <f t="shared" si="114"/>
        <v>-0.94466807000000053</v>
      </c>
      <c r="Q318">
        <f t="shared" si="115"/>
        <v>-0.29591899400000088</v>
      </c>
      <c r="R318">
        <f t="shared" si="116"/>
        <v>-0.71683126299999955</v>
      </c>
      <c r="S318">
        <f t="shared" si="117"/>
        <v>-0.54981899400000067</v>
      </c>
      <c r="T318">
        <f t="shared" si="118"/>
        <v>-0.61683126299999991</v>
      </c>
      <c r="U318">
        <f t="shared" si="119"/>
        <v>-1.8082187000000083E-2</v>
      </c>
      <c r="V318">
        <f t="shared" si="120"/>
        <v>0.81317915799999962</v>
      </c>
      <c r="W318">
        <f t="shared" si="121"/>
        <v>0.2490300819999991</v>
      </c>
      <c r="X318">
        <f t="shared" si="122"/>
        <v>0.77905462000000014</v>
      </c>
      <c r="Y318">
        <f t="shared" si="123"/>
        <v>-0.3168312629999992</v>
      </c>
      <c r="Z318">
        <f t="shared" si="124"/>
        <v>0.81204235099999966</v>
      </c>
    </row>
    <row r="319" spans="1:26" x14ac:dyDescent="0.3">
      <c r="A319">
        <v>3410.7976399999998</v>
      </c>
      <c r="B319">
        <f t="shared" si="100"/>
        <v>5.8649630679999998</v>
      </c>
      <c r="C319">
        <f t="shared" si="101"/>
        <v>4.7972833040000005</v>
      </c>
      <c r="D319">
        <f t="shared" si="102"/>
        <v>3.0660856640000027</v>
      </c>
      <c r="E319">
        <f t="shared" si="103"/>
        <v>2.3677666080000002</v>
      </c>
      <c r="F319">
        <f t="shared" si="104"/>
        <v>3.0637047200000014</v>
      </c>
      <c r="G319">
        <f t="shared" si="105"/>
        <v>1.8480059000000004</v>
      </c>
      <c r="H319">
        <f t="shared" si="106"/>
        <v>1.1677666080000009</v>
      </c>
      <c r="I319">
        <f t="shared" si="107"/>
        <v>2.7349237759999996</v>
      </c>
      <c r="J319">
        <f t="shared" si="108"/>
        <v>-0.65071197599999842</v>
      </c>
      <c r="K319">
        <f t="shared" si="109"/>
        <v>0.79800589999999971</v>
      </c>
      <c r="L319">
        <f t="shared" si="110"/>
        <v>-5.5433391999999415E-2</v>
      </c>
      <c r="M319">
        <f t="shared" si="111"/>
        <v>-0.90355244800000101</v>
      </c>
      <c r="N319">
        <f t="shared" si="112"/>
        <v>-1.121632211999998</v>
      </c>
      <c r="O319">
        <f t="shared" si="113"/>
        <v>-1.0855726839999988</v>
      </c>
      <c r="P319">
        <f t="shared" si="114"/>
        <v>-0.96769291999999929</v>
      </c>
      <c r="Q319">
        <f t="shared" si="115"/>
        <v>-0.31587386400000028</v>
      </c>
      <c r="R319">
        <f t="shared" si="116"/>
        <v>-0.7375536279999988</v>
      </c>
      <c r="S319">
        <f t="shared" si="117"/>
        <v>-0.56977386400000007</v>
      </c>
      <c r="T319">
        <f t="shared" si="118"/>
        <v>-0.63755362799999915</v>
      </c>
      <c r="U319">
        <f t="shared" si="119"/>
        <v>-3.5734571999999076E-2</v>
      </c>
      <c r="V319">
        <f t="shared" si="120"/>
        <v>0.79936424799999983</v>
      </c>
      <c r="W319">
        <f t="shared" si="121"/>
        <v>0.23214519199999994</v>
      </c>
      <c r="X319">
        <f t="shared" si="122"/>
        <v>0.76370472000000067</v>
      </c>
      <c r="Y319">
        <f t="shared" si="123"/>
        <v>-0.33755362799999844</v>
      </c>
      <c r="Z319">
        <f t="shared" si="124"/>
        <v>0.79592495600000035</v>
      </c>
    </row>
    <row r="320" spans="1:26" x14ac:dyDescent="0.3">
      <c r="A320">
        <v>3418.47372</v>
      </c>
      <c r="B320">
        <f t="shared" si="100"/>
        <v>5.8549841639999993</v>
      </c>
      <c r="C320">
        <f t="shared" si="101"/>
        <v>4.7865367919999997</v>
      </c>
      <c r="D320">
        <f t="shared" si="102"/>
        <v>3.0476630720000006</v>
      </c>
      <c r="E320">
        <f t="shared" si="103"/>
        <v>2.3462735839999986</v>
      </c>
      <c r="F320">
        <f t="shared" si="104"/>
        <v>3.0483525600000005</v>
      </c>
      <c r="G320">
        <f t="shared" si="105"/>
        <v>1.8288156999999998</v>
      </c>
      <c r="H320">
        <f t="shared" si="106"/>
        <v>1.1462735839999993</v>
      </c>
      <c r="I320">
        <f t="shared" si="107"/>
        <v>2.7226420479999991</v>
      </c>
      <c r="J320">
        <f t="shared" si="108"/>
        <v>-0.67681064800000001</v>
      </c>
      <c r="K320">
        <f t="shared" si="109"/>
        <v>0.77881569999999911</v>
      </c>
      <c r="L320">
        <f t="shared" si="110"/>
        <v>-7.6926416000000941E-2</v>
      </c>
      <c r="M320">
        <f t="shared" si="111"/>
        <v>-0.92811590400000199</v>
      </c>
      <c r="N320">
        <f t="shared" si="112"/>
        <v>-1.1469632759999993</v>
      </c>
      <c r="O320">
        <f t="shared" si="113"/>
        <v>-1.1093685319999995</v>
      </c>
      <c r="P320">
        <f t="shared" si="114"/>
        <v>-0.99072116000000143</v>
      </c>
      <c r="Q320">
        <f t="shared" si="115"/>
        <v>-0.33583167200000119</v>
      </c>
      <c r="R320">
        <f t="shared" si="116"/>
        <v>-0.75827904400000001</v>
      </c>
      <c r="S320">
        <f t="shared" si="117"/>
        <v>-0.58973167200000098</v>
      </c>
      <c r="T320">
        <f t="shared" si="118"/>
        <v>-0.65827904400000037</v>
      </c>
      <c r="U320">
        <f t="shared" si="119"/>
        <v>-5.3389555999999949E-2</v>
      </c>
      <c r="V320">
        <f t="shared" si="120"/>
        <v>0.78554730399999961</v>
      </c>
      <c r="W320">
        <f t="shared" si="121"/>
        <v>0.21525781599999938</v>
      </c>
      <c r="X320">
        <f t="shared" si="122"/>
        <v>0.74835255999999983</v>
      </c>
      <c r="Y320">
        <f t="shared" si="123"/>
        <v>-0.35827904399999966</v>
      </c>
      <c r="Z320">
        <f t="shared" si="124"/>
        <v>0.77980518800000009</v>
      </c>
    </row>
    <row r="321" spans="1:26" x14ac:dyDescent="0.3">
      <c r="A321">
        <v>3426.15092</v>
      </c>
      <c r="B321">
        <f t="shared" si="100"/>
        <v>5.8450038040000001</v>
      </c>
      <c r="C321">
        <f t="shared" si="101"/>
        <v>4.7757887119999998</v>
      </c>
      <c r="D321">
        <f t="shared" si="102"/>
        <v>3.0292377920000018</v>
      </c>
      <c r="E321">
        <f t="shared" si="103"/>
        <v>2.3247774239999988</v>
      </c>
      <c r="F321">
        <f t="shared" si="104"/>
        <v>3.0329981600000009</v>
      </c>
      <c r="G321">
        <f t="shared" si="105"/>
        <v>1.8096227000000003</v>
      </c>
      <c r="H321">
        <f t="shared" si="106"/>
        <v>1.1247774239999995</v>
      </c>
      <c r="I321">
        <f t="shared" si="107"/>
        <v>2.7103585279999995</v>
      </c>
      <c r="J321">
        <f t="shared" si="108"/>
        <v>-0.7029131280000005</v>
      </c>
      <c r="K321">
        <f t="shared" si="109"/>
        <v>0.75962269999999954</v>
      </c>
      <c r="L321">
        <f t="shared" si="110"/>
        <v>-9.8422576000000817E-2</v>
      </c>
      <c r="M321">
        <f t="shared" si="111"/>
        <v>-0.95268294400000109</v>
      </c>
      <c r="N321">
        <f t="shared" si="112"/>
        <v>-1.172298035999999</v>
      </c>
      <c r="O321">
        <f t="shared" si="113"/>
        <v>-1.1331678519999997</v>
      </c>
      <c r="P321">
        <f t="shared" si="114"/>
        <v>-1.0137527600000009</v>
      </c>
      <c r="Q321">
        <f t="shared" si="115"/>
        <v>-0.35579239199999968</v>
      </c>
      <c r="R321">
        <f t="shared" si="116"/>
        <v>-0.77900748400000097</v>
      </c>
      <c r="S321">
        <f t="shared" si="117"/>
        <v>-0.60969239199999947</v>
      </c>
      <c r="T321">
        <f t="shared" si="118"/>
        <v>-0.67900748400000133</v>
      </c>
      <c r="U321">
        <f t="shared" si="119"/>
        <v>-7.104711599999991E-2</v>
      </c>
      <c r="V321">
        <f t="shared" si="120"/>
        <v>0.77172834399999957</v>
      </c>
      <c r="W321">
        <f t="shared" si="121"/>
        <v>0.19836797599999922</v>
      </c>
      <c r="X321">
        <f t="shared" si="122"/>
        <v>0.73299816000000018</v>
      </c>
      <c r="Y321">
        <f t="shared" si="123"/>
        <v>-0.37900748400000062</v>
      </c>
      <c r="Z321">
        <f t="shared" si="124"/>
        <v>0.76368306799999974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1864-DC8D-4DDF-A841-592C177EEEE2}">
  <dimension ref="A1:Z321"/>
  <sheetViews>
    <sheetView zoomScale="85" zoomScaleNormal="85" workbookViewId="0">
      <selection activeCell="F10" sqref="F10"/>
    </sheetView>
  </sheetViews>
  <sheetFormatPr defaultRowHeight="14" x14ac:dyDescent="0.3"/>
  <cols>
    <col min="1" max="1" width="11.25" bestFit="1" customWidth="1"/>
  </cols>
  <sheetData>
    <row r="1" spans="1:26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3">
      <c r="A2">
        <v>1033.9555800000001</v>
      </c>
      <c r="B2">
        <f>0.0026*A2+5.2517</f>
        <v>7.9399845080000002</v>
      </c>
      <c r="C2">
        <f>0.0028*A2+5.1819</f>
        <v>8.0769756239999992</v>
      </c>
      <c r="D2">
        <f>0.0018*A2+7.0612</f>
        <v>8.922320044000001</v>
      </c>
      <c r="E2">
        <f>0.0031*A2+4.5121</f>
        <v>7.7173622980000003</v>
      </c>
      <c r="F2">
        <f>0.0014*A2+7.7276</f>
        <v>9.1751378119999991</v>
      </c>
      <c r="G2">
        <f>0.0013*A2+8.3009</f>
        <v>9.6450422539999998</v>
      </c>
      <c r="H2">
        <f>-0.0012*A2+12.095</f>
        <v>10.854253304</v>
      </c>
      <c r="I2">
        <f>-0.0007*A2+11.486</f>
        <v>10.762231094000001</v>
      </c>
      <c r="J2">
        <f>0.0057*A2+2.3445</f>
        <v>8.2380468059999998</v>
      </c>
      <c r="K2">
        <f>-0.0009*A2+11.783</f>
        <v>10.852439978</v>
      </c>
      <c r="L2">
        <f>-0.0012*A2+12.676</f>
        <v>11.435253304</v>
      </c>
      <c r="M2">
        <f>-0.0016*A2+13.192</f>
        <v>11.537671072</v>
      </c>
      <c r="N2">
        <f>-0.0009*A2+12.556</f>
        <v>11.625439977999999</v>
      </c>
      <c r="O2">
        <f>-0.0007*A2+12.286</f>
        <v>11.562231093999999</v>
      </c>
      <c r="P2">
        <f>-0.0024*A2+15.252</f>
        <v>12.770506608000002</v>
      </c>
      <c r="Q2">
        <f>-0.0037*A2+17.801</f>
        <v>13.975364353999998</v>
      </c>
      <c r="R2">
        <f>-0.0013*A2+13.099</f>
        <v>11.754857746000001</v>
      </c>
      <c r="S2">
        <f>-0.0025*A2+15.825</f>
        <v>13.240111049999999</v>
      </c>
      <c r="T2">
        <f>-0.0006*A2+11.713</f>
        <v>11.092626652</v>
      </c>
      <c r="U2">
        <f>-0.0022*A2+14.871</f>
        <v>12.596297723999999</v>
      </c>
      <c r="V2">
        <f>-0.0019*A2+14.462</f>
        <v>12.497484397999999</v>
      </c>
      <c r="W2">
        <f>-0.0019*A2+14.343</f>
        <v>12.378484397999999</v>
      </c>
      <c r="X2">
        <f>-0.0016*A2+13.669</f>
        <v>12.014671072000001</v>
      </c>
      <c r="Y2">
        <f>-0.0022*A2+14.855</f>
        <v>12.580297724000001</v>
      </c>
      <c r="Z2">
        <f>-0.0011*A2+12.753</f>
        <v>11.615648862</v>
      </c>
    </row>
    <row r="3" spans="1:26" x14ac:dyDescent="0.3">
      <c r="A3">
        <v>1041.27648</v>
      </c>
      <c r="B3">
        <f t="shared" ref="B3:B66" si="0">0.0026*A3+5.2517</f>
        <v>7.9590188479999995</v>
      </c>
      <c r="C3">
        <f t="shared" ref="C3:C66" si="1">0.0028*A3+5.1819</f>
        <v>8.0974741439999995</v>
      </c>
      <c r="D3">
        <f t="shared" ref="D3:D66" si="2">0.0018*A3+7.0612</f>
        <v>8.9354976639999997</v>
      </c>
      <c r="E3">
        <f t="shared" ref="E3:E66" si="3">0.0031*A3+4.5121</f>
        <v>7.7400570880000004</v>
      </c>
      <c r="F3">
        <f t="shared" ref="F3:F66" si="4">0.0014*A3+7.7276</f>
        <v>9.1853870719999993</v>
      </c>
      <c r="G3">
        <f t="shared" ref="G3:G66" si="5">0.0013*A3+8.3009</f>
        <v>9.6545594240000003</v>
      </c>
      <c r="H3">
        <f t="shared" ref="H3:H66" si="6">-0.0012*A3+12.095</f>
        <v>10.845468224000001</v>
      </c>
      <c r="I3">
        <f t="shared" ref="I3:I66" si="7">-0.0007*A3+11.486</f>
        <v>10.757106464000001</v>
      </c>
      <c r="J3">
        <f t="shared" ref="J3:J66" si="8">0.0057*A3+2.3445</f>
        <v>8.2797759360000001</v>
      </c>
      <c r="K3">
        <f t="shared" ref="K3:K66" si="9">-0.0009*A3+11.783</f>
        <v>10.845851167999999</v>
      </c>
      <c r="L3">
        <f t="shared" ref="L3:L66" si="10">-0.0012*A3+12.676</f>
        <v>11.426468224000001</v>
      </c>
      <c r="M3">
        <f t="shared" ref="M3:M66" si="11">-0.0016*A3+13.192</f>
        <v>11.525957632000001</v>
      </c>
      <c r="N3">
        <f t="shared" ref="N3:N66" si="12">-0.0009*A3+12.556</f>
        <v>11.618851167999999</v>
      </c>
      <c r="O3">
        <f t="shared" ref="O3:O66" si="13">-0.0007*A3+12.286</f>
        <v>11.557106464</v>
      </c>
      <c r="P3">
        <f t="shared" ref="P3:P66" si="14">-0.0024*A3+15.252</f>
        <v>12.752936448</v>
      </c>
      <c r="Q3">
        <f t="shared" ref="Q3:Q66" si="15">-0.0037*A3+17.801</f>
        <v>13.948277023999998</v>
      </c>
      <c r="R3">
        <f t="shared" ref="R3:R66" si="16">-0.0013*A3+13.099</f>
        <v>11.745340576</v>
      </c>
      <c r="S3">
        <f t="shared" ref="S3:S66" si="17">-0.0025*A3+15.825</f>
        <v>13.2218088</v>
      </c>
      <c r="T3">
        <f t="shared" ref="T3:T66" si="18">-0.0006*A3+11.713</f>
        <v>11.088234111999999</v>
      </c>
      <c r="U3">
        <f t="shared" ref="U3:U66" si="19">-0.0022*A3+14.871</f>
        <v>12.580191744</v>
      </c>
      <c r="V3">
        <f t="shared" ref="V3:V66" si="20">-0.0019*A3+14.462</f>
        <v>12.483574687999999</v>
      </c>
      <c r="W3">
        <f t="shared" ref="W3:W66" si="21">-0.0019*A3+14.343</f>
        <v>12.364574687999999</v>
      </c>
      <c r="X3">
        <f t="shared" ref="X3:X66" si="22">-0.0016*A3+13.669</f>
        <v>12.002957632000001</v>
      </c>
      <c r="Y3">
        <f t="shared" ref="Y3:Y66" si="23">-0.0022*A3+14.855</f>
        <v>12.564191744</v>
      </c>
      <c r="Z3">
        <f t="shared" ref="Z3:Z66" si="24">-0.0011*A3+12.753</f>
        <v>11.607595872000001</v>
      </c>
    </row>
    <row r="4" spans="1:26" x14ac:dyDescent="0.3">
      <c r="A4">
        <v>1048.5984900000001</v>
      </c>
      <c r="B4">
        <f t="shared" si="0"/>
        <v>7.9780560739999995</v>
      </c>
      <c r="C4">
        <f t="shared" si="1"/>
        <v>8.1179757719999994</v>
      </c>
      <c r="D4">
        <f t="shared" si="2"/>
        <v>8.9486772820000002</v>
      </c>
      <c r="E4">
        <f t="shared" si="3"/>
        <v>7.762755319</v>
      </c>
      <c r="F4">
        <f t="shared" si="4"/>
        <v>9.1956378860000001</v>
      </c>
      <c r="G4">
        <f t="shared" si="5"/>
        <v>9.6640780369999995</v>
      </c>
      <c r="H4">
        <f t="shared" si="6"/>
        <v>10.836681812</v>
      </c>
      <c r="I4">
        <f t="shared" si="7"/>
        <v>10.751981057</v>
      </c>
      <c r="J4">
        <f t="shared" si="8"/>
        <v>8.3215113930000015</v>
      </c>
      <c r="K4">
        <f t="shared" si="9"/>
        <v>10.839261359</v>
      </c>
      <c r="L4">
        <f t="shared" si="10"/>
        <v>11.417681812</v>
      </c>
      <c r="M4">
        <f t="shared" si="11"/>
        <v>11.514242416</v>
      </c>
      <c r="N4">
        <f t="shared" si="12"/>
        <v>11.612261359</v>
      </c>
      <c r="O4">
        <f t="shared" si="13"/>
        <v>11.551981056999999</v>
      </c>
      <c r="P4">
        <f t="shared" si="14"/>
        <v>12.735363624000001</v>
      </c>
      <c r="Q4">
        <f t="shared" si="15"/>
        <v>13.921185586999998</v>
      </c>
      <c r="R4">
        <f t="shared" si="16"/>
        <v>11.735821962999999</v>
      </c>
      <c r="S4">
        <f t="shared" si="17"/>
        <v>13.203503774999998</v>
      </c>
      <c r="T4">
        <f t="shared" si="18"/>
        <v>11.083840905999999</v>
      </c>
      <c r="U4">
        <f t="shared" si="19"/>
        <v>12.564083322</v>
      </c>
      <c r="V4">
        <f t="shared" si="20"/>
        <v>12.469662869</v>
      </c>
      <c r="W4">
        <f t="shared" si="21"/>
        <v>12.350662869000001</v>
      </c>
      <c r="X4">
        <f t="shared" si="22"/>
        <v>11.991242416</v>
      </c>
      <c r="Y4">
        <f t="shared" si="23"/>
        <v>12.548083322</v>
      </c>
      <c r="Z4">
        <f t="shared" si="24"/>
        <v>11.599541661</v>
      </c>
    </row>
    <row r="5" spans="1:26" x14ac:dyDescent="0.3">
      <c r="A5">
        <v>1055.9216200000001</v>
      </c>
      <c r="B5">
        <f t="shared" si="0"/>
        <v>7.9970962119999998</v>
      </c>
      <c r="C5">
        <f t="shared" si="1"/>
        <v>8.1384805359999994</v>
      </c>
      <c r="D5">
        <f t="shared" si="2"/>
        <v>8.9618589160000006</v>
      </c>
      <c r="E5">
        <f t="shared" si="3"/>
        <v>7.785457022000001</v>
      </c>
      <c r="F5">
        <f t="shared" si="4"/>
        <v>9.2058902679999992</v>
      </c>
      <c r="G5">
        <f t="shared" si="5"/>
        <v>9.673598106</v>
      </c>
      <c r="H5">
        <f t="shared" si="6"/>
        <v>10.827894056000002</v>
      </c>
      <c r="I5">
        <f t="shared" si="7"/>
        <v>10.746854866000001</v>
      </c>
      <c r="J5">
        <f t="shared" si="8"/>
        <v>8.3632532340000019</v>
      </c>
      <c r="K5">
        <f t="shared" si="9"/>
        <v>10.832670541999999</v>
      </c>
      <c r="L5">
        <f t="shared" si="10"/>
        <v>11.408894056000001</v>
      </c>
      <c r="M5">
        <f t="shared" si="11"/>
        <v>11.502525408</v>
      </c>
      <c r="N5">
        <f t="shared" si="12"/>
        <v>11.605670541999999</v>
      </c>
      <c r="O5">
        <f t="shared" si="13"/>
        <v>11.546854866</v>
      </c>
      <c r="P5">
        <f t="shared" si="14"/>
        <v>12.717788112000001</v>
      </c>
      <c r="Q5">
        <f t="shared" si="15"/>
        <v>13.894090005999999</v>
      </c>
      <c r="R5">
        <f t="shared" si="16"/>
        <v>11.726301894000001</v>
      </c>
      <c r="S5">
        <f t="shared" si="17"/>
        <v>13.185195949999999</v>
      </c>
      <c r="T5">
        <f t="shared" si="18"/>
        <v>11.079447027999999</v>
      </c>
      <c r="U5">
        <f t="shared" si="19"/>
        <v>12.547972436</v>
      </c>
      <c r="V5">
        <f t="shared" si="20"/>
        <v>12.455748922</v>
      </c>
      <c r="W5">
        <f t="shared" si="21"/>
        <v>12.336748922</v>
      </c>
      <c r="X5">
        <f t="shared" si="22"/>
        <v>11.979525408000001</v>
      </c>
      <c r="Y5">
        <f t="shared" si="23"/>
        <v>12.531972436</v>
      </c>
      <c r="Z5">
        <f t="shared" si="24"/>
        <v>11.591486218</v>
      </c>
    </row>
    <row r="6" spans="1:26" x14ac:dyDescent="0.3">
      <c r="A6">
        <v>1063.2458799999999</v>
      </c>
      <c r="B6">
        <f t="shared" si="0"/>
        <v>8.0161392879999998</v>
      </c>
      <c r="C6">
        <f t="shared" si="1"/>
        <v>8.1589884640000001</v>
      </c>
      <c r="D6">
        <f t="shared" si="2"/>
        <v>8.9750425840000005</v>
      </c>
      <c r="E6">
        <f t="shared" si="3"/>
        <v>7.8081622280000005</v>
      </c>
      <c r="F6">
        <f t="shared" si="4"/>
        <v>9.2161442319999995</v>
      </c>
      <c r="G6">
        <f t="shared" si="5"/>
        <v>9.6831196439999996</v>
      </c>
      <c r="H6">
        <f t="shared" si="6"/>
        <v>10.819104944000001</v>
      </c>
      <c r="I6">
        <f t="shared" si="7"/>
        <v>10.741727884000001</v>
      </c>
      <c r="J6">
        <f t="shared" si="8"/>
        <v>8.4050015159999987</v>
      </c>
      <c r="K6">
        <f t="shared" si="9"/>
        <v>10.826078707999999</v>
      </c>
      <c r="L6">
        <f t="shared" si="10"/>
        <v>11.400104944000001</v>
      </c>
      <c r="M6">
        <f t="shared" si="11"/>
        <v>11.490806592</v>
      </c>
      <c r="N6">
        <f t="shared" si="12"/>
        <v>11.599078707999999</v>
      </c>
      <c r="O6">
        <f t="shared" si="13"/>
        <v>11.541727884</v>
      </c>
      <c r="P6">
        <f t="shared" si="14"/>
        <v>12.700209888000002</v>
      </c>
      <c r="Q6">
        <f t="shared" si="15"/>
        <v>13.866990243999998</v>
      </c>
      <c r="R6">
        <f t="shared" si="16"/>
        <v>11.716780356000001</v>
      </c>
      <c r="S6">
        <f t="shared" si="17"/>
        <v>13.166885299999999</v>
      </c>
      <c r="T6">
        <f t="shared" si="18"/>
        <v>11.075052471999999</v>
      </c>
      <c r="U6">
        <f t="shared" si="19"/>
        <v>12.531859064000001</v>
      </c>
      <c r="V6">
        <f t="shared" si="20"/>
        <v>12.441832827999999</v>
      </c>
      <c r="W6">
        <f t="shared" si="21"/>
        <v>12.322832827999999</v>
      </c>
      <c r="X6">
        <f t="shared" si="22"/>
        <v>11.967806592000001</v>
      </c>
      <c r="Y6">
        <f t="shared" si="23"/>
        <v>12.515859064000001</v>
      </c>
      <c r="Z6">
        <f t="shared" si="24"/>
        <v>11.583429532</v>
      </c>
    </row>
    <row r="7" spans="1:26" x14ac:dyDescent="0.3">
      <c r="A7">
        <v>1070.57125</v>
      </c>
      <c r="B7">
        <f t="shared" si="0"/>
        <v>8.0351852499999996</v>
      </c>
      <c r="C7">
        <f t="shared" si="1"/>
        <v>8.1794994999999986</v>
      </c>
      <c r="D7">
        <f t="shared" si="2"/>
        <v>8.9882282500000006</v>
      </c>
      <c r="E7">
        <f t="shared" si="3"/>
        <v>7.8308708750000005</v>
      </c>
      <c r="F7">
        <f t="shared" si="4"/>
        <v>9.2263997499999988</v>
      </c>
      <c r="G7">
        <f t="shared" si="5"/>
        <v>9.6926426249999995</v>
      </c>
      <c r="H7">
        <f t="shared" si="6"/>
        <v>10.8103145</v>
      </c>
      <c r="I7">
        <f t="shared" si="7"/>
        <v>10.736600125000001</v>
      </c>
      <c r="J7">
        <f t="shared" si="8"/>
        <v>8.4467561250000003</v>
      </c>
      <c r="K7">
        <f t="shared" si="9"/>
        <v>10.819485875</v>
      </c>
      <c r="L7">
        <f t="shared" si="10"/>
        <v>11.3913145</v>
      </c>
      <c r="M7">
        <f t="shared" si="11"/>
        <v>11.479086000000001</v>
      </c>
      <c r="N7">
        <f t="shared" si="12"/>
        <v>11.592485874999999</v>
      </c>
      <c r="O7">
        <f t="shared" si="13"/>
        <v>11.536600125</v>
      </c>
      <c r="P7">
        <f t="shared" si="14"/>
        <v>12.682629</v>
      </c>
      <c r="Q7">
        <f t="shared" si="15"/>
        <v>13.839886374999999</v>
      </c>
      <c r="R7">
        <f t="shared" si="16"/>
        <v>11.707257375000001</v>
      </c>
      <c r="S7">
        <f t="shared" si="17"/>
        <v>13.148571874999998</v>
      </c>
      <c r="T7">
        <f t="shared" si="18"/>
        <v>11.07065725</v>
      </c>
      <c r="U7">
        <f t="shared" si="19"/>
        <v>12.51574325</v>
      </c>
      <c r="V7">
        <f t="shared" si="20"/>
        <v>12.427914625</v>
      </c>
      <c r="W7">
        <f t="shared" si="21"/>
        <v>12.308914625</v>
      </c>
      <c r="X7">
        <f t="shared" si="22"/>
        <v>11.956086000000001</v>
      </c>
      <c r="Y7">
        <f t="shared" si="23"/>
        <v>12.49974325</v>
      </c>
      <c r="Z7">
        <f t="shared" si="24"/>
        <v>11.575371625000001</v>
      </c>
    </row>
    <row r="8" spans="1:26" x14ac:dyDescent="0.3">
      <c r="A8">
        <v>1077.8977500000001</v>
      </c>
      <c r="B8">
        <f t="shared" si="0"/>
        <v>8.0542341499999992</v>
      </c>
      <c r="C8">
        <f t="shared" si="1"/>
        <v>8.2000136999999995</v>
      </c>
      <c r="D8">
        <f t="shared" si="2"/>
        <v>9.0014159500000002</v>
      </c>
      <c r="E8">
        <f t="shared" si="3"/>
        <v>7.8535830250000007</v>
      </c>
      <c r="F8">
        <f t="shared" si="4"/>
        <v>9.2366568499999993</v>
      </c>
      <c r="G8">
        <f t="shared" si="5"/>
        <v>9.7021670750000002</v>
      </c>
      <c r="H8">
        <f t="shared" si="6"/>
        <v>10.801522700000001</v>
      </c>
      <c r="I8">
        <f t="shared" si="7"/>
        <v>10.731471575</v>
      </c>
      <c r="J8">
        <f t="shared" si="8"/>
        <v>8.4885171750000019</v>
      </c>
      <c r="K8">
        <f t="shared" si="9"/>
        <v>10.812892025</v>
      </c>
      <c r="L8">
        <f t="shared" si="10"/>
        <v>11.382522700000001</v>
      </c>
      <c r="M8">
        <f t="shared" si="11"/>
        <v>11.467363600000001</v>
      </c>
      <c r="N8">
        <f t="shared" si="12"/>
        <v>11.585892025</v>
      </c>
      <c r="O8">
        <f t="shared" si="13"/>
        <v>11.531471574999999</v>
      </c>
      <c r="P8">
        <f t="shared" si="14"/>
        <v>12.6650454</v>
      </c>
      <c r="Q8">
        <f t="shared" si="15"/>
        <v>13.812778324999998</v>
      </c>
      <c r="R8">
        <f t="shared" si="16"/>
        <v>11.697732925</v>
      </c>
      <c r="S8">
        <f t="shared" si="17"/>
        <v>13.130255624999998</v>
      </c>
      <c r="T8">
        <f t="shared" si="18"/>
        <v>11.06626135</v>
      </c>
      <c r="U8">
        <f t="shared" si="19"/>
        <v>12.499624950000001</v>
      </c>
      <c r="V8">
        <f t="shared" si="20"/>
        <v>12.413994275</v>
      </c>
      <c r="W8">
        <f t="shared" si="21"/>
        <v>12.294994275000001</v>
      </c>
      <c r="X8">
        <f t="shared" si="22"/>
        <v>11.944363600000001</v>
      </c>
      <c r="Y8">
        <f t="shared" si="23"/>
        <v>12.483624949999999</v>
      </c>
      <c r="Z8">
        <f t="shared" si="24"/>
        <v>11.567312475</v>
      </c>
    </row>
    <row r="9" spans="1:26" x14ac:dyDescent="0.3">
      <c r="A9">
        <v>1085.2253700000001</v>
      </c>
      <c r="B9">
        <f t="shared" si="0"/>
        <v>8.0732859619999999</v>
      </c>
      <c r="C9">
        <f t="shared" si="1"/>
        <v>8.2205310360000006</v>
      </c>
      <c r="D9">
        <f t="shared" si="2"/>
        <v>9.0146056660000013</v>
      </c>
      <c r="E9">
        <f t="shared" si="3"/>
        <v>7.8762986470000005</v>
      </c>
      <c r="F9">
        <f t="shared" si="4"/>
        <v>9.2469155179999998</v>
      </c>
      <c r="G9">
        <f t="shared" si="5"/>
        <v>9.7116929810000006</v>
      </c>
      <c r="H9">
        <f t="shared" si="6"/>
        <v>10.792729556000001</v>
      </c>
      <c r="I9">
        <f t="shared" si="7"/>
        <v>10.726342241000001</v>
      </c>
      <c r="J9">
        <f t="shared" si="8"/>
        <v>8.5302846090000006</v>
      </c>
      <c r="K9">
        <f t="shared" si="9"/>
        <v>10.806297167</v>
      </c>
      <c r="L9">
        <f t="shared" si="10"/>
        <v>11.373729556000001</v>
      </c>
      <c r="M9">
        <f t="shared" si="11"/>
        <v>11.455639408</v>
      </c>
      <c r="N9">
        <f t="shared" si="12"/>
        <v>11.579297167</v>
      </c>
      <c r="O9">
        <f t="shared" si="13"/>
        <v>11.526342241</v>
      </c>
      <c r="P9">
        <f t="shared" si="14"/>
        <v>12.647459112</v>
      </c>
      <c r="Q9">
        <f t="shared" si="15"/>
        <v>13.785666130999997</v>
      </c>
      <c r="R9">
        <f t="shared" si="16"/>
        <v>11.688207019</v>
      </c>
      <c r="S9">
        <f t="shared" si="17"/>
        <v>13.111936574999998</v>
      </c>
      <c r="T9">
        <f t="shared" si="18"/>
        <v>11.061864777999999</v>
      </c>
      <c r="U9">
        <f t="shared" si="19"/>
        <v>12.483504186000001</v>
      </c>
      <c r="V9">
        <f t="shared" si="20"/>
        <v>12.400071796999999</v>
      </c>
      <c r="W9">
        <f t="shared" si="21"/>
        <v>12.281071796999999</v>
      </c>
      <c r="X9">
        <f t="shared" si="22"/>
        <v>11.932639408</v>
      </c>
      <c r="Y9">
        <f t="shared" si="23"/>
        <v>12.467504185999999</v>
      </c>
      <c r="Z9">
        <f t="shared" si="24"/>
        <v>11.559252093</v>
      </c>
    </row>
    <row r="10" spans="1:26" x14ac:dyDescent="0.3">
      <c r="A10">
        <v>1092.5541000000001</v>
      </c>
      <c r="B10">
        <f t="shared" si="0"/>
        <v>8.0923406599999996</v>
      </c>
      <c r="C10">
        <f t="shared" si="1"/>
        <v>8.2410514799999994</v>
      </c>
      <c r="D10">
        <f t="shared" si="2"/>
        <v>9.0277973800000009</v>
      </c>
      <c r="E10">
        <f t="shared" si="3"/>
        <v>7.8990177100000007</v>
      </c>
      <c r="F10">
        <f t="shared" si="4"/>
        <v>9.2571757399999992</v>
      </c>
      <c r="G10">
        <f t="shared" si="5"/>
        <v>9.7212203300000013</v>
      </c>
      <c r="H10">
        <f t="shared" si="6"/>
        <v>10.783935080000001</v>
      </c>
      <c r="I10">
        <f t="shared" si="7"/>
        <v>10.721212130000001</v>
      </c>
      <c r="J10">
        <f t="shared" si="8"/>
        <v>8.5720583700000006</v>
      </c>
      <c r="K10">
        <f t="shared" si="9"/>
        <v>10.79970131</v>
      </c>
      <c r="L10">
        <f t="shared" si="10"/>
        <v>11.36493508</v>
      </c>
      <c r="M10">
        <f t="shared" si="11"/>
        <v>11.443913439999999</v>
      </c>
      <c r="N10">
        <f t="shared" si="12"/>
        <v>11.572701309999999</v>
      </c>
      <c r="O10">
        <f t="shared" si="13"/>
        <v>11.52121213</v>
      </c>
      <c r="P10">
        <f t="shared" si="14"/>
        <v>12.629870160000001</v>
      </c>
      <c r="Q10">
        <f t="shared" si="15"/>
        <v>13.758549829999998</v>
      </c>
      <c r="R10">
        <f t="shared" si="16"/>
        <v>11.678679670000001</v>
      </c>
      <c r="S10">
        <f t="shared" si="17"/>
        <v>13.093614749999999</v>
      </c>
      <c r="T10">
        <f t="shared" si="18"/>
        <v>11.057467539999999</v>
      </c>
      <c r="U10">
        <f t="shared" si="19"/>
        <v>12.46738098</v>
      </c>
      <c r="V10">
        <f t="shared" si="20"/>
        <v>12.386147210000001</v>
      </c>
      <c r="W10">
        <f t="shared" si="21"/>
        <v>12.267147210000001</v>
      </c>
      <c r="X10">
        <f t="shared" si="22"/>
        <v>11.92091344</v>
      </c>
      <c r="Y10">
        <f t="shared" si="23"/>
        <v>12.45138098</v>
      </c>
      <c r="Z10">
        <f t="shared" si="24"/>
        <v>11.55119049</v>
      </c>
    </row>
    <row r="11" spans="1:26" x14ac:dyDescent="0.3">
      <c r="A11">
        <v>1099.8839599999999</v>
      </c>
      <c r="B11">
        <f t="shared" si="0"/>
        <v>8.1113982959999991</v>
      </c>
      <c r="C11">
        <f t="shared" si="1"/>
        <v>8.261575087999999</v>
      </c>
      <c r="D11">
        <f t="shared" si="2"/>
        <v>9.0409911279999999</v>
      </c>
      <c r="E11">
        <f t="shared" si="3"/>
        <v>7.9217402759999995</v>
      </c>
      <c r="F11">
        <f t="shared" si="4"/>
        <v>9.2674375439999999</v>
      </c>
      <c r="G11">
        <f t="shared" si="5"/>
        <v>9.730749148000001</v>
      </c>
      <c r="H11">
        <f t="shared" si="6"/>
        <v>10.775139248</v>
      </c>
      <c r="I11">
        <f t="shared" si="7"/>
        <v>10.716081228</v>
      </c>
      <c r="J11">
        <f t="shared" si="8"/>
        <v>8.6138385719999988</v>
      </c>
      <c r="K11">
        <f t="shared" si="9"/>
        <v>10.793104436</v>
      </c>
      <c r="L11">
        <f t="shared" si="10"/>
        <v>11.356139248</v>
      </c>
      <c r="M11">
        <f t="shared" si="11"/>
        <v>11.432185664</v>
      </c>
      <c r="N11">
        <f t="shared" si="12"/>
        <v>11.566104436</v>
      </c>
      <c r="O11">
        <f t="shared" si="13"/>
        <v>11.516081227999999</v>
      </c>
      <c r="P11">
        <f t="shared" si="14"/>
        <v>12.612278496000002</v>
      </c>
      <c r="Q11">
        <f t="shared" si="15"/>
        <v>13.731429347999999</v>
      </c>
      <c r="R11">
        <f t="shared" si="16"/>
        <v>11.669150852000001</v>
      </c>
      <c r="S11">
        <f t="shared" si="17"/>
        <v>13.0752901</v>
      </c>
      <c r="T11">
        <f t="shared" si="18"/>
        <v>11.053069623999999</v>
      </c>
      <c r="U11">
        <f t="shared" si="19"/>
        <v>12.451255288</v>
      </c>
      <c r="V11">
        <f t="shared" si="20"/>
        <v>12.372220475999999</v>
      </c>
      <c r="W11">
        <f t="shared" si="21"/>
        <v>12.253220475999999</v>
      </c>
      <c r="X11">
        <f t="shared" si="22"/>
        <v>11.909185664000001</v>
      </c>
      <c r="Y11">
        <f t="shared" si="23"/>
        <v>12.435255288</v>
      </c>
      <c r="Z11">
        <f t="shared" si="24"/>
        <v>11.543127644</v>
      </c>
    </row>
    <row r="12" spans="1:26" x14ac:dyDescent="0.3">
      <c r="A12">
        <v>1107.2149400000001</v>
      </c>
      <c r="B12">
        <f t="shared" si="0"/>
        <v>8.1304588439999996</v>
      </c>
      <c r="C12">
        <f t="shared" si="1"/>
        <v>8.2821018320000004</v>
      </c>
      <c r="D12">
        <f t="shared" si="2"/>
        <v>9.0541868920000006</v>
      </c>
      <c r="E12">
        <f t="shared" si="3"/>
        <v>7.9444663140000005</v>
      </c>
      <c r="F12">
        <f t="shared" si="4"/>
        <v>9.2777009160000006</v>
      </c>
      <c r="G12">
        <f t="shared" si="5"/>
        <v>9.7402794220000004</v>
      </c>
      <c r="H12">
        <f t="shared" si="6"/>
        <v>10.766342072</v>
      </c>
      <c r="I12">
        <f t="shared" si="7"/>
        <v>10.710949542</v>
      </c>
      <c r="J12">
        <f t="shared" si="8"/>
        <v>8.6556251579999994</v>
      </c>
      <c r="K12">
        <f t="shared" si="9"/>
        <v>10.786506553999999</v>
      </c>
      <c r="L12">
        <f t="shared" si="10"/>
        <v>11.347342072</v>
      </c>
      <c r="M12">
        <f t="shared" si="11"/>
        <v>11.420456096000001</v>
      </c>
      <c r="N12">
        <f t="shared" si="12"/>
        <v>11.559506553999999</v>
      </c>
      <c r="O12">
        <f t="shared" si="13"/>
        <v>11.510949541999999</v>
      </c>
      <c r="P12">
        <f t="shared" si="14"/>
        <v>12.594684144</v>
      </c>
      <c r="Q12">
        <f t="shared" si="15"/>
        <v>13.704304721999998</v>
      </c>
      <c r="R12">
        <f t="shared" si="16"/>
        <v>11.659620578</v>
      </c>
      <c r="S12">
        <f t="shared" si="17"/>
        <v>13.056962649999999</v>
      </c>
      <c r="T12">
        <f t="shared" si="18"/>
        <v>11.048671036</v>
      </c>
      <c r="U12">
        <f t="shared" si="19"/>
        <v>12.435127132</v>
      </c>
      <c r="V12">
        <f t="shared" si="20"/>
        <v>12.358291613999999</v>
      </c>
      <c r="W12">
        <f t="shared" si="21"/>
        <v>12.239291613999999</v>
      </c>
      <c r="X12">
        <f t="shared" si="22"/>
        <v>11.897456096000001</v>
      </c>
      <c r="Y12">
        <f t="shared" si="23"/>
        <v>12.419127132</v>
      </c>
      <c r="Z12">
        <f t="shared" si="24"/>
        <v>11.535063566</v>
      </c>
    </row>
    <row r="13" spans="1:26" x14ac:dyDescent="0.3">
      <c r="A13">
        <v>1114.5470299999999</v>
      </c>
      <c r="B13">
        <f t="shared" si="0"/>
        <v>8.1495222779999992</v>
      </c>
      <c r="C13">
        <f t="shared" si="1"/>
        <v>8.3026316839999996</v>
      </c>
      <c r="D13">
        <f t="shared" si="2"/>
        <v>9.0673846539999996</v>
      </c>
      <c r="E13">
        <f t="shared" si="3"/>
        <v>7.9671957930000001</v>
      </c>
      <c r="F13">
        <f t="shared" si="4"/>
        <v>9.2879658420000002</v>
      </c>
      <c r="G13">
        <f t="shared" si="5"/>
        <v>9.7498111390000002</v>
      </c>
      <c r="H13">
        <f t="shared" si="6"/>
        <v>10.757543564000001</v>
      </c>
      <c r="I13">
        <f t="shared" si="7"/>
        <v>10.705817079000001</v>
      </c>
      <c r="J13">
        <f t="shared" si="8"/>
        <v>8.6974180709999995</v>
      </c>
      <c r="K13">
        <f t="shared" si="9"/>
        <v>10.779907673</v>
      </c>
      <c r="L13">
        <f t="shared" si="10"/>
        <v>11.338543564</v>
      </c>
      <c r="M13">
        <f t="shared" si="11"/>
        <v>11.408724751999999</v>
      </c>
      <c r="N13">
        <f t="shared" si="12"/>
        <v>11.552907673</v>
      </c>
      <c r="O13">
        <f t="shared" si="13"/>
        <v>11.505817079</v>
      </c>
      <c r="P13">
        <f t="shared" si="14"/>
        <v>12.577087128000001</v>
      </c>
      <c r="Q13">
        <f t="shared" si="15"/>
        <v>13.677175988999998</v>
      </c>
      <c r="R13">
        <f t="shared" si="16"/>
        <v>11.650088861</v>
      </c>
      <c r="S13">
        <f t="shared" si="17"/>
        <v>13.038632424999999</v>
      </c>
      <c r="T13">
        <f t="shared" si="18"/>
        <v>11.044271781999999</v>
      </c>
      <c r="U13">
        <f t="shared" si="19"/>
        <v>12.418996534000001</v>
      </c>
      <c r="V13">
        <f t="shared" si="20"/>
        <v>12.344360643</v>
      </c>
      <c r="W13">
        <f t="shared" si="21"/>
        <v>12.225360643</v>
      </c>
      <c r="X13">
        <f t="shared" si="22"/>
        <v>11.885724752</v>
      </c>
      <c r="Y13">
        <f t="shared" si="23"/>
        <v>12.402996534</v>
      </c>
      <c r="Z13">
        <f t="shared" si="24"/>
        <v>11.526998267</v>
      </c>
    </row>
    <row r="14" spans="1:26" x14ac:dyDescent="0.3">
      <c r="A14">
        <v>1121.8802499999999</v>
      </c>
      <c r="B14">
        <f t="shared" si="0"/>
        <v>8.1685886500000002</v>
      </c>
      <c r="C14">
        <f t="shared" si="1"/>
        <v>8.3231646999999995</v>
      </c>
      <c r="D14">
        <f t="shared" si="2"/>
        <v>9.0805844499999999</v>
      </c>
      <c r="E14">
        <f t="shared" si="3"/>
        <v>7.9899287750000001</v>
      </c>
      <c r="F14">
        <f t="shared" si="4"/>
        <v>9.2982323499999993</v>
      </c>
      <c r="G14">
        <f t="shared" si="5"/>
        <v>9.7593443250000007</v>
      </c>
      <c r="H14">
        <f t="shared" si="6"/>
        <v>10.7487437</v>
      </c>
      <c r="I14">
        <f t="shared" si="7"/>
        <v>10.700683825</v>
      </c>
      <c r="J14">
        <f t="shared" si="8"/>
        <v>8.7392174249999997</v>
      </c>
      <c r="K14">
        <f t="shared" si="9"/>
        <v>10.773307774999999</v>
      </c>
      <c r="L14">
        <f t="shared" si="10"/>
        <v>11.3297437</v>
      </c>
      <c r="M14">
        <f t="shared" si="11"/>
        <v>11.3969916</v>
      </c>
      <c r="N14">
        <f t="shared" si="12"/>
        <v>11.546307774999999</v>
      </c>
      <c r="O14">
        <f t="shared" si="13"/>
        <v>11.500683824999999</v>
      </c>
      <c r="P14">
        <f t="shared" si="14"/>
        <v>12.559487400000002</v>
      </c>
      <c r="Q14">
        <f t="shared" si="15"/>
        <v>13.650043074999999</v>
      </c>
      <c r="R14">
        <f t="shared" si="16"/>
        <v>11.640555675</v>
      </c>
      <c r="S14">
        <f t="shared" si="17"/>
        <v>13.020299375</v>
      </c>
      <c r="T14">
        <f t="shared" si="18"/>
        <v>11.039871849999999</v>
      </c>
      <c r="U14">
        <f t="shared" si="19"/>
        <v>12.40286345</v>
      </c>
      <c r="V14">
        <f t="shared" si="20"/>
        <v>12.330427524999999</v>
      </c>
      <c r="W14">
        <f t="shared" si="21"/>
        <v>12.211427525</v>
      </c>
      <c r="X14">
        <f t="shared" si="22"/>
        <v>11.8739916</v>
      </c>
      <c r="Y14">
        <f t="shared" si="23"/>
        <v>12.38686345</v>
      </c>
      <c r="Z14">
        <f t="shared" si="24"/>
        <v>11.518931725</v>
      </c>
    </row>
    <row r="15" spans="1:26" x14ac:dyDescent="0.3">
      <c r="A15">
        <v>1129.21459</v>
      </c>
      <c r="B15">
        <f t="shared" si="0"/>
        <v>8.1876579340000006</v>
      </c>
      <c r="C15">
        <f t="shared" si="1"/>
        <v>8.3437008519999996</v>
      </c>
      <c r="D15">
        <f t="shared" si="2"/>
        <v>9.0937862620000001</v>
      </c>
      <c r="E15">
        <f t="shared" si="3"/>
        <v>8.0126652289999996</v>
      </c>
      <c r="F15">
        <f t="shared" si="4"/>
        <v>9.3085004260000002</v>
      </c>
      <c r="G15">
        <f t="shared" si="5"/>
        <v>9.7688789670000009</v>
      </c>
      <c r="H15">
        <f t="shared" si="6"/>
        <v>10.739942492000001</v>
      </c>
      <c r="I15">
        <f t="shared" si="7"/>
        <v>10.695549787000001</v>
      </c>
      <c r="J15">
        <f t="shared" si="8"/>
        <v>8.7810231630000004</v>
      </c>
      <c r="K15">
        <f t="shared" si="9"/>
        <v>10.766706869</v>
      </c>
      <c r="L15">
        <f t="shared" si="10"/>
        <v>11.320942492</v>
      </c>
      <c r="M15">
        <f t="shared" si="11"/>
        <v>11.385256655999999</v>
      </c>
      <c r="N15">
        <f t="shared" si="12"/>
        <v>11.539706869</v>
      </c>
      <c r="O15">
        <f t="shared" si="13"/>
        <v>11.495549787</v>
      </c>
      <c r="P15">
        <f t="shared" si="14"/>
        <v>12.541884984000001</v>
      </c>
      <c r="Q15">
        <f t="shared" si="15"/>
        <v>13.622906016999998</v>
      </c>
      <c r="R15">
        <f t="shared" si="16"/>
        <v>11.631021033</v>
      </c>
      <c r="S15">
        <f t="shared" si="17"/>
        <v>13.001963524999999</v>
      </c>
      <c r="T15">
        <f t="shared" si="18"/>
        <v>11.035471245999998</v>
      </c>
      <c r="U15">
        <f t="shared" si="19"/>
        <v>12.386727902000001</v>
      </c>
      <c r="V15">
        <f t="shared" si="20"/>
        <v>12.316492279</v>
      </c>
      <c r="W15">
        <f t="shared" si="21"/>
        <v>12.197492279</v>
      </c>
      <c r="X15">
        <f t="shared" si="22"/>
        <v>11.862256656</v>
      </c>
      <c r="Y15">
        <f t="shared" si="23"/>
        <v>12.370727902</v>
      </c>
      <c r="Z15">
        <f t="shared" si="24"/>
        <v>11.510863950999999</v>
      </c>
    </row>
    <row r="16" spans="1:26" x14ac:dyDescent="0.3">
      <c r="A16">
        <v>1136.5500500000001</v>
      </c>
      <c r="B16">
        <f t="shared" si="0"/>
        <v>8.2067301300000004</v>
      </c>
      <c r="C16">
        <f t="shared" si="1"/>
        <v>8.3642401399999997</v>
      </c>
      <c r="D16">
        <f t="shared" si="2"/>
        <v>9.10699009</v>
      </c>
      <c r="E16">
        <f t="shared" si="3"/>
        <v>8.0354051549999994</v>
      </c>
      <c r="F16">
        <f t="shared" si="4"/>
        <v>9.3187700699999994</v>
      </c>
      <c r="G16">
        <f t="shared" si="5"/>
        <v>9.7784150650000008</v>
      </c>
      <c r="H16">
        <f t="shared" si="6"/>
        <v>10.73113994</v>
      </c>
      <c r="I16">
        <f t="shared" si="7"/>
        <v>10.690414965</v>
      </c>
      <c r="J16">
        <f t="shared" si="8"/>
        <v>8.822835285</v>
      </c>
      <c r="K16">
        <f t="shared" si="9"/>
        <v>10.760104954999999</v>
      </c>
      <c r="L16">
        <f t="shared" si="10"/>
        <v>11.31213994</v>
      </c>
      <c r="M16">
        <f t="shared" si="11"/>
        <v>11.37351992</v>
      </c>
      <c r="N16">
        <f t="shared" si="12"/>
        <v>11.533104954999999</v>
      </c>
      <c r="O16">
        <f t="shared" si="13"/>
        <v>11.490414964999999</v>
      </c>
      <c r="P16">
        <f t="shared" si="14"/>
        <v>12.524279880000002</v>
      </c>
      <c r="Q16">
        <f t="shared" si="15"/>
        <v>13.595764814999999</v>
      </c>
      <c r="R16">
        <f t="shared" si="16"/>
        <v>11.621484935</v>
      </c>
      <c r="S16">
        <f t="shared" si="17"/>
        <v>12.983624874999999</v>
      </c>
      <c r="T16">
        <f t="shared" si="18"/>
        <v>11.031069969999999</v>
      </c>
      <c r="U16">
        <f t="shared" si="19"/>
        <v>12.37058989</v>
      </c>
      <c r="V16">
        <f t="shared" si="20"/>
        <v>12.302554904999999</v>
      </c>
      <c r="W16">
        <f t="shared" si="21"/>
        <v>12.183554904999999</v>
      </c>
      <c r="X16">
        <f t="shared" si="22"/>
        <v>11.85051992</v>
      </c>
      <c r="Y16">
        <f t="shared" si="23"/>
        <v>12.35458989</v>
      </c>
      <c r="Z16">
        <f t="shared" si="24"/>
        <v>11.502794945</v>
      </c>
    </row>
    <row r="17" spans="1:26" x14ac:dyDescent="0.3">
      <c r="A17">
        <v>1143.88663</v>
      </c>
      <c r="B17">
        <f t="shared" si="0"/>
        <v>8.2258052379999995</v>
      </c>
      <c r="C17">
        <f t="shared" si="1"/>
        <v>8.384782564</v>
      </c>
      <c r="D17">
        <f t="shared" si="2"/>
        <v>9.1201959339999998</v>
      </c>
      <c r="E17">
        <f t="shared" si="3"/>
        <v>8.0581485530000005</v>
      </c>
      <c r="F17">
        <f t="shared" si="4"/>
        <v>9.3290412820000004</v>
      </c>
      <c r="G17">
        <f t="shared" si="5"/>
        <v>9.7879526190000004</v>
      </c>
      <c r="H17">
        <f t="shared" si="6"/>
        <v>10.722336044</v>
      </c>
      <c r="I17">
        <f t="shared" si="7"/>
        <v>10.685279359000001</v>
      </c>
      <c r="J17">
        <f t="shared" si="8"/>
        <v>8.8646537910000003</v>
      </c>
      <c r="K17">
        <f t="shared" si="9"/>
        <v>10.753502033</v>
      </c>
      <c r="L17">
        <f t="shared" si="10"/>
        <v>11.303336044</v>
      </c>
      <c r="M17">
        <f t="shared" si="11"/>
        <v>11.361781392000001</v>
      </c>
      <c r="N17">
        <f t="shared" si="12"/>
        <v>11.526502033</v>
      </c>
      <c r="O17">
        <f t="shared" si="13"/>
        <v>11.485279359</v>
      </c>
      <c r="P17">
        <f t="shared" si="14"/>
        <v>12.506672088000002</v>
      </c>
      <c r="Q17">
        <f t="shared" si="15"/>
        <v>13.568619468999998</v>
      </c>
      <c r="R17">
        <f t="shared" si="16"/>
        <v>11.611947381</v>
      </c>
      <c r="S17">
        <f t="shared" si="17"/>
        <v>12.965283424999999</v>
      </c>
      <c r="T17">
        <f t="shared" si="18"/>
        <v>11.026668021999999</v>
      </c>
      <c r="U17">
        <f t="shared" si="19"/>
        <v>12.354449414000001</v>
      </c>
      <c r="V17">
        <f t="shared" si="20"/>
        <v>12.288615403</v>
      </c>
      <c r="W17">
        <f t="shared" si="21"/>
        <v>12.169615403</v>
      </c>
      <c r="X17">
        <f t="shared" si="22"/>
        <v>11.838781392000001</v>
      </c>
      <c r="Y17">
        <f t="shared" si="23"/>
        <v>12.338449413999999</v>
      </c>
      <c r="Z17">
        <f t="shared" si="24"/>
        <v>11.494724707</v>
      </c>
    </row>
    <row r="18" spans="1:26" x14ac:dyDescent="0.3">
      <c r="A18">
        <v>1151.22433</v>
      </c>
      <c r="B18">
        <f t="shared" si="0"/>
        <v>8.2448832579999998</v>
      </c>
      <c r="C18">
        <f t="shared" si="1"/>
        <v>8.4053281240000004</v>
      </c>
      <c r="D18">
        <f t="shared" si="2"/>
        <v>9.1334037939999995</v>
      </c>
      <c r="E18">
        <f t="shared" si="3"/>
        <v>8.0808954230000012</v>
      </c>
      <c r="F18">
        <f t="shared" si="4"/>
        <v>9.3393140619999997</v>
      </c>
      <c r="G18">
        <f t="shared" si="5"/>
        <v>9.7974916289999996</v>
      </c>
      <c r="H18">
        <f t="shared" si="6"/>
        <v>10.713530804000001</v>
      </c>
      <c r="I18">
        <f t="shared" si="7"/>
        <v>10.680142969</v>
      </c>
      <c r="J18">
        <f t="shared" si="8"/>
        <v>8.9064786809999994</v>
      </c>
      <c r="K18">
        <f t="shared" si="9"/>
        <v>10.746898102999999</v>
      </c>
      <c r="L18">
        <f t="shared" si="10"/>
        <v>11.294530804000001</v>
      </c>
      <c r="M18">
        <f t="shared" si="11"/>
        <v>11.350041072</v>
      </c>
      <c r="N18">
        <f t="shared" si="12"/>
        <v>11.519898102999999</v>
      </c>
      <c r="O18">
        <f t="shared" si="13"/>
        <v>11.480142968999999</v>
      </c>
      <c r="P18">
        <f t="shared" si="14"/>
        <v>12.489061608</v>
      </c>
      <c r="Q18">
        <f t="shared" si="15"/>
        <v>13.541469978999999</v>
      </c>
      <c r="R18">
        <f t="shared" si="16"/>
        <v>11.602408371000001</v>
      </c>
      <c r="S18">
        <f t="shared" si="17"/>
        <v>12.946939174999999</v>
      </c>
      <c r="T18">
        <f t="shared" si="18"/>
        <v>11.022265401999999</v>
      </c>
      <c r="U18">
        <f t="shared" si="19"/>
        <v>12.338306473999999</v>
      </c>
      <c r="V18">
        <f t="shared" si="20"/>
        <v>12.274673773</v>
      </c>
      <c r="W18">
        <f t="shared" si="21"/>
        <v>12.155673773</v>
      </c>
      <c r="X18">
        <f t="shared" si="22"/>
        <v>11.827041072</v>
      </c>
      <c r="Y18">
        <f t="shared" si="23"/>
        <v>12.322306474000001</v>
      </c>
      <c r="Z18">
        <f t="shared" si="24"/>
        <v>11.486653237000001</v>
      </c>
    </row>
    <row r="19" spans="1:26" x14ac:dyDescent="0.3">
      <c r="A19">
        <v>1158.56315</v>
      </c>
      <c r="B19">
        <f t="shared" si="0"/>
        <v>8.2639641899999994</v>
      </c>
      <c r="C19">
        <f t="shared" si="1"/>
        <v>8.4258768199999992</v>
      </c>
      <c r="D19">
        <f t="shared" si="2"/>
        <v>9.1466136700000007</v>
      </c>
      <c r="E19">
        <f t="shared" si="3"/>
        <v>8.1036457649999996</v>
      </c>
      <c r="F19">
        <f t="shared" si="4"/>
        <v>9.3495884099999991</v>
      </c>
      <c r="G19">
        <f t="shared" si="5"/>
        <v>9.8070320950000003</v>
      </c>
      <c r="H19">
        <f t="shared" si="6"/>
        <v>10.704724220000001</v>
      </c>
      <c r="I19">
        <f t="shared" si="7"/>
        <v>10.675005795000001</v>
      </c>
      <c r="J19">
        <f t="shared" si="8"/>
        <v>8.9483099549999991</v>
      </c>
      <c r="K19">
        <f t="shared" si="9"/>
        <v>10.740293164999999</v>
      </c>
      <c r="L19">
        <f t="shared" si="10"/>
        <v>11.285724220000001</v>
      </c>
      <c r="M19">
        <f t="shared" si="11"/>
        <v>11.338298959999999</v>
      </c>
      <c r="N19">
        <f t="shared" si="12"/>
        <v>11.513293164999999</v>
      </c>
      <c r="O19">
        <f t="shared" si="13"/>
        <v>11.475005795</v>
      </c>
      <c r="P19">
        <f t="shared" si="14"/>
        <v>12.471448440000001</v>
      </c>
      <c r="Q19">
        <f t="shared" si="15"/>
        <v>13.514316344999997</v>
      </c>
      <c r="R19">
        <f t="shared" si="16"/>
        <v>11.592867905</v>
      </c>
      <c r="S19">
        <f t="shared" si="17"/>
        <v>12.928592125</v>
      </c>
      <c r="T19">
        <f t="shared" si="18"/>
        <v>11.017862109999999</v>
      </c>
      <c r="U19">
        <f t="shared" si="19"/>
        <v>12.32216107</v>
      </c>
      <c r="V19">
        <f t="shared" si="20"/>
        <v>12.260730015</v>
      </c>
      <c r="W19">
        <f t="shared" si="21"/>
        <v>12.141730015</v>
      </c>
      <c r="X19">
        <f t="shared" si="22"/>
        <v>11.81529896</v>
      </c>
      <c r="Y19">
        <f t="shared" si="23"/>
        <v>12.30616107</v>
      </c>
      <c r="Z19">
        <f t="shared" si="24"/>
        <v>11.478580535000001</v>
      </c>
    </row>
    <row r="20" spans="1:26" x14ac:dyDescent="0.3">
      <c r="A20">
        <v>1165.90309</v>
      </c>
      <c r="B20">
        <f t="shared" si="0"/>
        <v>8.2830480340000001</v>
      </c>
      <c r="C20">
        <f t="shared" si="1"/>
        <v>8.4464286519999998</v>
      </c>
      <c r="D20">
        <f t="shared" si="2"/>
        <v>9.159825562</v>
      </c>
      <c r="E20">
        <f t="shared" si="3"/>
        <v>8.126399579000001</v>
      </c>
      <c r="F20">
        <f t="shared" si="4"/>
        <v>9.3598643260000003</v>
      </c>
      <c r="G20">
        <f t="shared" si="5"/>
        <v>9.8165740170000007</v>
      </c>
      <c r="H20">
        <f t="shared" si="6"/>
        <v>10.695916292000001</v>
      </c>
      <c r="I20">
        <f t="shared" si="7"/>
        <v>10.669867837</v>
      </c>
      <c r="J20">
        <f t="shared" si="8"/>
        <v>8.9901476130000013</v>
      </c>
      <c r="K20">
        <f t="shared" si="9"/>
        <v>10.733687219</v>
      </c>
      <c r="L20">
        <f t="shared" si="10"/>
        <v>11.276916292000001</v>
      </c>
      <c r="M20">
        <f t="shared" si="11"/>
        <v>11.326555056</v>
      </c>
      <c r="N20">
        <f t="shared" si="12"/>
        <v>11.506687219</v>
      </c>
      <c r="O20">
        <f t="shared" si="13"/>
        <v>11.469867836999999</v>
      </c>
      <c r="P20">
        <f t="shared" si="14"/>
        <v>12.453832584000001</v>
      </c>
      <c r="Q20">
        <f t="shared" si="15"/>
        <v>13.487158566999998</v>
      </c>
      <c r="R20">
        <f t="shared" si="16"/>
        <v>11.583325983</v>
      </c>
      <c r="S20">
        <f t="shared" si="17"/>
        <v>12.910242274999998</v>
      </c>
      <c r="T20">
        <f t="shared" si="18"/>
        <v>11.013458146</v>
      </c>
      <c r="U20">
        <f t="shared" si="19"/>
        <v>12.306013202000001</v>
      </c>
      <c r="V20">
        <f t="shared" si="20"/>
        <v>12.246784129</v>
      </c>
      <c r="W20">
        <f t="shared" si="21"/>
        <v>12.127784129</v>
      </c>
      <c r="X20">
        <f t="shared" si="22"/>
        <v>11.803555056</v>
      </c>
      <c r="Y20">
        <f t="shared" si="23"/>
        <v>12.290013202000001</v>
      </c>
      <c r="Z20">
        <f t="shared" si="24"/>
        <v>11.470506601</v>
      </c>
    </row>
    <row r="21" spans="1:26" x14ac:dyDescent="0.3">
      <c r="A21">
        <v>1173.24415</v>
      </c>
      <c r="B21">
        <f t="shared" si="0"/>
        <v>8.3021347900000002</v>
      </c>
      <c r="C21">
        <f t="shared" si="1"/>
        <v>8.4669836200000006</v>
      </c>
      <c r="D21">
        <f t="shared" si="2"/>
        <v>9.1730394700000009</v>
      </c>
      <c r="E21">
        <f t="shared" si="3"/>
        <v>8.1491568650000001</v>
      </c>
      <c r="F21">
        <f t="shared" si="4"/>
        <v>9.3701418099999998</v>
      </c>
      <c r="G21">
        <f t="shared" si="5"/>
        <v>9.8261173950000007</v>
      </c>
      <c r="H21">
        <f t="shared" si="6"/>
        <v>10.687107020000001</v>
      </c>
      <c r="I21">
        <f t="shared" si="7"/>
        <v>10.664729095</v>
      </c>
      <c r="J21">
        <f t="shared" si="8"/>
        <v>9.0319916550000006</v>
      </c>
      <c r="K21">
        <f t="shared" si="9"/>
        <v>10.727080265</v>
      </c>
      <c r="L21">
        <f t="shared" si="10"/>
        <v>11.26810702</v>
      </c>
      <c r="M21">
        <f t="shared" si="11"/>
        <v>11.31480936</v>
      </c>
      <c r="N21">
        <f t="shared" si="12"/>
        <v>11.500080264999999</v>
      </c>
      <c r="O21">
        <f t="shared" si="13"/>
        <v>11.464729094999999</v>
      </c>
      <c r="P21">
        <f t="shared" si="14"/>
        <v>12.436214040000001</v>
      </c>
      <c r="Q21">
        <f t="shared" si="15"/>
        <v>13.459996644999999</v>
      </c>
      <c r="R21">
        <f t="shared" si="16"/>
        <v>11.573782605</v>
      </c>
      <c r="S21">
        <f t="shared" si="17"/>
        <v>12.891889624999999</v>
      </c>
      <c r="T21">
        <f t="shared" si="18"/>
        <v>11.009053509999999</v>
      </c>
      <c r="U21">
        <f t="shared" si="19"/>
        <v>12.28986287</v>
      </c>
      <c r="V21">
        <f t="shared" si="20"/>
        <v>12.232836115</v>
      </c>
      <c r="W21">
        <f t="shared" si="21"/>
        <v>12.113836115</v>
      </c>
      <c r="X21">
        <f t="shared" si="22"/>
        <v>11.79180936</v>
      </c>
      <c r="Y21">
        <f t="shared" si="23"/>
        <v>12.27386287</v>
      </c>
      <c r="Z21">
        <f t="shared" si="24"/>
        <v>11.462431434999999</v>
      </c>
    </row>
    <row r="22" spans="1:26" x14ac:dyDescent="0.3">
      <c r="A22">
        <v>1180.5863300000001</v>
      </c>
      <c r="B22">
        <f t="shared" si="0"/>
        <v>8.3212244579999997</v>
      </c>
      <c r="C22">
        <f t="shared" si="1"/>
        <v>8.4875417239999997</v>
      </c>
      <c r="D22">
        <f t="shared" si="2"/>
        <v>9.1862553939999998</v>
      </c>
      <c r="E22">
        <f t="shared" si="3"/>
        <v>8.1719176230000006</v>
      </c>
      <c r="F22">
        <f t="shared" si="4"/>
        <v>9.3804208619999994</v>
      </c>
      <c r="G22">
        <f t="shared" si="5"/>
        <v>9.8356622290000004</v>
      </c>
      <c r="H22">
        <f t="shared" si="6"/>
        <v>10.678296404000001</v>
      </c>
      <c r="I22">
        <f t="shared" si="7"/>
        <v>10.659589569000001</v>
      </c>
      <c r="J22">
        <f t="shared" si="8"/>
        <v>9.0738420810000004</v>
      </c>
      <c r="K22">
        <f t="shared" si="9"/>
        <v>10.720472302999999</v>
      </c>
      <c r="L22">
        <f t="shared" si="10"/>
        <v>11.259296404000001</v>
      </c>
      <c r="M22">
        <f t="shared" si="11"/>
        <v>11.303061872000001</v>
      </c>
      <c r="N22">
        <f t="shared" si="12"/>
        <v>11.493472302999999</v>
      </c>
      <c r="O22">
        <f t="shared" si="13"/>
        <v>11.459589569</v>
      </c>
      <c r="P22">
        <f t="shared" si="14"/>
        <v>12.418592808</v>
      </c>
      <c r="Q22">
        <f t="shared" si="15"/>
        <v>13.432830578999997</v>
      </c>
      <c r="R22">
        <f t="shared" si="16"/>
        <v>11.564237771</v>
      </c>
      <c r="S22">
        <f t="shared" si="17"/>
        <v>12.873534175</v>
      </c>
      <c r="T22">
        <f t="shared" si="18"/>
        <v>11.004648201999998</v>
      </c>
      <c r="U22">
        <f t="shared" si="19"/>
        <v>12.273710074</v>
      </c>
      <c r="V22">
        <f t="shared" si="20"/>
        <v>12.218885972999999</v>
      </c>
      <c r="W22">
        <f t="shared" si="21"/>
        <v>12.099885972999999</v>
      </c>
      <c r="X22">
        <f t="shared" si="22"/>
        <v>11.780061872000001</v>
      </c>
      <c r="Y22">
        <f t="shared" si="23"/>
        <v>12.257710074</v>
      </c>
      <c r="Z22">
        <f t="shared" si="24"/>
        <v>11.454355036999999</v>
      </c>
    </row>
    <row r="23" spans="1:26" x14ac:dyDescent="0.3">
      <c r="A23">
        <v>1187.9296300000001</v>
      </c>
      <c r="B23">
        <f t="shared" si="0"/>
        <v>8.3403170380000002</v>
      </c>
      <c r="C23">
        <f t="shared" si="1"/>
        <v>8.508102963999999</v>
      </c>
      <c r="D23">
        <f t="shared" si="2"/>
        <v>9.1994733340000003</v>
      </c>
      <c r="E23">
        <f t="shared" si="3"/>
        <v>8.1946818530000005</v>
      </c>
      <c r="F23">
        <f t="shared" si="4"/>
        <v>9.3907014820000008</v>
      </c>
      <c r="G23">
        <f t="shared" si="5"/>
        <v>9.8452085189999998</v>
      </c>
      <c r="H23">
        <f t="shared" si="6"/>
        <v>10.669484444</v>
      </c>
      <c r="I23">
        <f t="shared" si="7"/>
        <v>10.654449259</v>
      </c>
      <c r="J23">
        <f t="shared" si="8"/>
        <v>9.115698891000001</v>
      </c>
      <c r="K23">
        <f t="shared" si="9"/>
        <v>10.713863332999999</v>
      </c>
      <c r="L23">
        <f t="shared" si="10"/>
        <v>11.250484444</v>
      </c>
      <c r="M23">
        <f t="shared" si="11"/>
        <v>11.291312592000001</v>
      </c>
      <c r="N23">
        <f t="shared" si="12"/>
        <v>11.486863332999999</v>
      </c>
      <c r="O23">
        <f t="shared" si="13"/>
        <v>11.454449259</v>
      </c>
      <c r="P23">
        <f t="shared" si="14"/>
        <v>12.400968888000001</v>
      </c>
      <c r="Q23">
        <f t="shared" si="15"/>
        <v>13.405660368999998</v>
      </c>
      <c r="R23">
        <f t="shared" si="16"/>
        <v>11.554691481000001</v>
      </c>
      <c r="S23">
        <f t="shared" si="17"/>
        <v>12.855175924999999</v>
      </c>
      <c r="T23">
        <f t="shared" si="18"/>
        <v>11.000242221999999</v>
      </c>
      <c r="U23">
        <f t="shared" si="19"/>
        <v>12.257554814000001</v>
      </c>
      <c r="V23">
        <f t="shared" si="20"/>
        <v>12.204933703</v>
      </c>
      <c r="W23">
        <f t="shared" si="21"/>
        <v>12.085933703</v>
      </c>
      <c r="X23">
        <f t="shared" si="22"/>
        <v>11.768312592000001</v>
      </c>
      <c r="Y23">
        <f t="shared" si="23"/>
        <v>12.241554814000001</v>
      </c>
      <c r="Z23">
        <f t="shared" si="24"/>
        <v>11.446277407</v>
      </c>
    </row>
    <row r="24" spans="1:26" x14ac:dyDescent="0.3">
      <c r="A24">
        <v>1195.27406</v>
      </c>
      <c r="B24">
        <f t="shared" si="0"/>
        <v>8.3594125559999988</v>
      </c>
      <c r="C24">
        <f t="shared" si="1"/>
        <v>8.5286673680000007</v>
      </c>
      <c r="D24">
        <f t="shared" si="2"/>
        <v>9.2126933080000004</v>
      </c>
      <c r="E24">
        <f t="shared" si="3"/>
        <v>8.2174495860000007</v>
      </c>
      <c r="F24">
        <f t="shared" si="4"/>
        <v>9.4009836839999998</v>
      </c>
      <c r="G24">
        <f t="shared" si="5"/>
        <v>9.854756278</v>
      </c>
      <c r="H24">
        <f t="shared" si="6"/>
        <v>10.660671128000001</v>
      </c>
      <c r="I24">
        <f t="shared" si="7"/>
        <v>10.649308158</v>
      </c>
      <c r="J24">
        <f t="shared" si="8"/>
        <v>9.1575621419999997</v>
      </c>
      <c r="K24">
        <f t="shared" si="9"/>
        <v>10.707253346</v>
      </c>
      <c r="L24">
        <f t="shared" si="10"/>
        <v>11.241671128</v>
      </c>
      <c r="M24">
        <f t="shared" si="11"/>
        <v>11.279561504</v>
      </c>
      <c r="N24">
        <f t="shared" si="12"/>
        <v>11.480253346</v>
      </c>
      <c r="O24">
        <f t="shared" si="13"/>
        <v>11.449308157999999</v>
      </c>
      <c r="P24">
        <f t="shared" si="14"/>
        <v>12.383342256000001</v>
      </c>
      <c r="Q24">
        <f t="shared" si="15"/>
        <v>13.378485977999999</v>
      </c>
      <c r="R24">
        <f t="shared" si="16"/>
        <v>11.545143722000001</v>
      </c>
      <c r="S24">
        <f t="shared" si="17"/>
        <v>12.83681485</v>
      </c>
      <c r="T24">
        <f t="shared" si="18"/>
        <v>10.995835564</v>
      </c>
      <c r="U24">
        <f t="shared" si="19"/>
        <v>12.241397068000001</v>
      </c>
      <c r="V24">
        <f t="shared" si="20"/>
        <v>12.190979285999999</v>
      </c>
      <c r="W24">
        <f t="shared" si="21"/>
        <v>12.071979285999999</v>
      </c>
      <c r="X24">
        <f t="shared" si="22"/>
        <v>11.756561504</v>
      </c>
      <c r="Y24">
        <f t="shared" si="23"/>
        <v>12.225397067999999</v>
      </c>
      <c r="Z24">
        <f t="shared" si="24"/>
        <v>11.438198534</v>
      </c>
    </row>
    <row r="25" spans="1:26" x14ac:dyDescent="0.3">
      <c r="A25">
        <v>1202.6196</v>
      </c>
      <c r="B25">
        <f t="shared" si="0"/>
        <v>8.3785109599999998</v>
      </c>
      <c r="C25">
        <f t="shared" si="1"/>
        <v>8.5492348800000002</v>
      </c>
      <c r="D25">
        <f t="shared" si="2"/>
        <v>9.2259152800000006</v>
      </c>
      <c r="E25">
        <f t="shared" si="3"/>
        <v>8.2402207599999997</v>
      </c>
      <c r="F25">
        <f t="shared" si="4"/>
        <v>9.4112674399999996</v>
      </c>
      <c r="G25">
        <f t="shared" si="5"/>
        <v>9.8643054800000005</v>
      </c>
      <c r="H25">
        <f t="shared" si="6"/>
        <v>10.651856480000001</v>
      </c>
      <c r="I25">
        <f t="shared" si="7"/>
        <v>10.64416628</v>
      </c>
      <c r="J25">
        <f t="shared" si="8"/>
        <v>9.1994317199999998</v>
      </c>
      <c r="K25">
        <f t="shared" si="9"/>
        <v>10.70064236</v>
      </c>
      <c r="L25">
        <f t="shared" si="10"/>
        <v>11.232856480000001</v>
      </c>
      <c r="M25">
        <f t="shared" si="11"/>
        <v>11.26780864</v>
      </c>
      <c r="N25">
        <f t="shared" si="12"/>
        <v>11.473642359999999</v>
      </c>
      <c r="O25">
        <f t="shared" si="13"/>
        <v>11.444166279999999</v>
      </c>
      <c r="P25">
        <f t="shared" si="14"/>
        <v>12.365712960000002</v>
      </c>
      <c r="Q25">
        <f t="shared" si="15"/>
        <v>13.351307479999999</v>
      </c>
      <c r="R25">
        <f t="shared" si="16"/>
        <v>11.53559452</v>
      </c>
      <c r="S25">
        <f t="shared" si="17"/>
        <v>12.818451</v>
      </c>
      <c r="T25">
        <f t="shared" si="18"/>
        <v>10.991428239999999</v>
      </c>
      <c r="U25">
        <f t="shared" si="19"/>
        <v>12.225236880000001</v>
      </c>
      <c r="V25">
        <f t="shared" si="20"/>
        <v>12.17702276</v>
      </c>
      <c r="W25">
        <f t="shared" si="21"/>
        <v>12.05802276</v>
      </c>
      <c r="X25">
        <f t="shared" si="22"/>
        <v>11.74480864</v>
      </c>
      <c r="Y25">
        <f t="shared" si="23"/>
        <v>12.209236880000001</v>
      </c>
      <c r="Z25">
        <f t="shared" si="24"/>
        <v>11.430118439999999</v>
      </c>
    </row>
    <row r="26" spans="1:26" x14ac:dyDescent="0.3">
      <c r="A26">
        <v>1209.9662599999999</v>
      </c>
      <c r="B26">
        <f t="shared" si="0"/>
        <v>8.3976122760000003</v>
      </c>
      <c r="C26">
        <f t="shared" si="1"/>
        <v>8.5698055279999998</v>
      </c>
      <c r="D26">
        <f t="shared" si="2"/>
        <v>9.2391392680000006</v>
      </c>
      <c r="E26">
        <f t="shared" si="3"/>
        <v>8.2629954059999999</v>
      </c>
      <c r="F26">
        <f t="shared" si="4"/>
        <v>9.4215527639999994</v>
      </c>
      <c r="G26">
        <f t="shared" si="5"/>
        <v>9.8738561380000007</v>
      </c>
      <c r="H26">
        <f t="shared" si="6"/>
        <v>10.643040488</v>
      </c>
      <c r="I26">
        <f t="shared" si="7"/>
        <v>10.639023618000001</v>
      </c>
      <c r="J26">
        <f t="shared" si="8"/>
        <v>9.2413076819999986</v>
      </c>
      <c r="K26">
        <f t="shared" si="9"/>
        <v>10.694030366</v>
      </c>
      <c r="L26">
        <f t="shared" si="10"/>
        <v>11.224040488</v>
      </c>
      <c r="M26">
        <f t="shared" si="11"/>
        <v>11.256053984000001</v>
      </c>
      <c r="N26">
        <f t="shared" si="12"/>
        <v>11.467030365999999</v>
      </c>
      <c r="O26">
        <f t="shared" si="13"/>
        <v>11.439023618</v>
      </c>
      <c r="P26">
        <f t="shared" si="14"/>
        <v>12.348080976000002</v>
      </c>
      <c r="Q26">
        <f t="shared" si="15"/>
        <v>13.324124837999999</v>
      </c>
      <c r="R26">
        <f t="shared" si="16"/>
        <v>11.526043862</v>
      </c>
      <c r="S26">
        <f t="shared" si="17"/>
        <v>12.800084349999999</v>
      </c>
      <c r="T26">
        <f t="shared" si="18"/>
        <v>10.987020244</v>
      </c>
      <c r="U26">
        <f t="shared" si="19"/>
        <v>12.209074228</v>
      </c>
      <c r="V26">
        <f t="shared" si="20"/>
        <v>12.163064106</v>
      </c>
      <c r="W26">
        <f t="shared" si="21"/>
        <v>12.044064106</v>
      </c>
      <c r="X26">
        <f t="shared" si="22"/>
        <v>11.733053984000001</v>
      </c>
      <c r="Y26">
        <f t="shared" si="23"/>
        <v>12.193074228</v>
      </c>
      <c r="Z26">
        <f t="shared" si="24"/>
        <v>11.422037114</v>
      </c>
    </row>
    <row r="27" spans="1:26" x14ac:dyDescent="0.3">
      <c r="A27">
        <v>1217.31405</v>
      </c>
      <c r="B27">
        <f t="shared" si="0"/>
        <v>8.4167165299999986</v>
      </c>
      <c r="C27">
        <f t="shared" si="1"/>
        <v>8.5903793400000001</v>
      </c>
      <c r="D27">
        <f t="shared" si="2"/>
        <v>9.2523652900000002</v>
      </c>
      <c r="E27">
        <f t="shared" si="3"/>
        <v>8.2857735550000005</v>
      </c>
      <c r="F27">
        <f t="shared" si="4"/>
        <v>9.4318396700000005</v>
      </c>
      <c r="G27">
        <f t="shared" si="5"/>
        <v>9.8834082649999999</v>
      </c>
      <c r="H27">
        <f t="shared" si="6"/>
        <v>10.634223140000001</v>
      </c>
      <c r="I27">
        <f t="shared" si="7"/>
        <v>10.633880165000001</v>
      </c>
      <c r="J27">
        <f t="shared" si="8"/>
        <v>9.2831900850000011</v>
      </c>
      <c r="K27">
        <f t="shared" si="9"/>
        <v>10.687417354999999</v>
      </c>
      <c r="L27">
        <f t="shared" si="10"/>
        <v>11.215223140000001</v>
      </c>
      <c r="M27">
        <f t="shared" si="11"/>
        <v>11.24429752</v>
      </c>
      <c r="N27">
        <f t="shared" si="12"/>
        <v>11.460417354999999</v>
      </c>
      <c r="O27">
        <f t="shared" si="13"/>
        <v>11.433880165</v>
      </c>
      <c r="P27">
        <f t="shared" si="14"/>
        <v>12.33044628</v>
      </c>
      <c r="Q27">
        <f t="shared" si="15"/>
        <v>13.296938014999999</v>
      </c>
      <c r="R27">
        <f t="shared" si="16"/>
        <v>11.516491735000001</v>
      </c>
      <c r="S27">
        <f t="shared" si="17"/>
        <v>12.781714874999999</v>
      </c>
      <c r="T27">
        <f t="shared" si="18"/>
        <v>10.98261157</v>
      </c>
      <c r="U27">
        <f t="shared" si="19"/>
        <v>12.192909090000001</v>
      </c>
      <c r="V27">
        <f t="shared" si="20"/>
        <v>12.149103305000001</v>
      </c>
      <c r="W27">
        <f t="shared" si="21"/>
        <v>12.030103305000001</v>
      </c>
      <c r="X27">
        <f t="shared" si="22"/>
        <v>11.72129752</v>
      </c>
      <c r="Y27">
        <f t="shared" si="23"/>
        <v>12.176909090000001</v>
      </c>
      <c r="Z27">
        <f t="shared" si="24"/>
        <v>11.413954544999999</v>
      </c>
    </row>
    <row r="28" spans="1:26" x14ac:dyDescent="0.3">
      <c r="A28">
        <v>1224.6629499999999</v>
      </c>
      <c r="B28">
        <f t="shared" si="0"/>
        <v>8.4358236699999996</v>
      </c>
      <c r="C28">
        <f t="shared" si="1"/>
        <v>8.61095626</v>
      </c>
      <c r="D28">
        <f t="shared" si="2"/>
        <v>9.2655933099999999</v>
      </c>
      <c r="E28">
        <f t="shared" si="3"/>
        <v>8.3085551449999997</v>
      </c>
      <c r="F28">
        <f t="shared" si="4"/>
        <v>9.4421281300000004</v>
      </c>
      <c r="G28">
        <f t="shared" si="5"/>
        <v>9.8929618349999995</v>
      </c>
      <c r="H28">
        <f t="shared" si="6"/>
        <v>10.62540446</v>
      </c>
      <c r="I28">
        <f t="shared" si="7"/>
        <v>10.628735935</v>
      </c>
      <c r="J28">
        <f t="shared" si="8"/>
        <v>9.3250788149999995</v>
      </c>
      <c r="K28">
        <f t="shared" si="9"/>
        <v>10.680803344999999</v>
      </c>
      <c r="L28">
        <f t="shared" si="10"/>
        <v>11.20640446</v>
      </c>
      <c r="M28">
        <f t="shared" si="11"/>
        <v>11.232539280000001</v>
      </c>
      <c r="N28">
        <f t="shared" si="12"/>
        <v>11.453803344999999</v>
      </c>
      <c r="O28">
        <f t="shared" si="13"/>
        <v>11.428735934999999</v>
      </c>
      <c r="P28">
        <f t="shared" si="14"/>
        <v>12.312808920000002</v>
      </c>
      <c r="Q28">
        <f t="shared" si="15"/>
        <v>13.269747084999999</v>
      </c>
      <c r="R28">
        <f t="shared" si="16"/>
        <v>11.506938165000001</v>
      </c>
      <c r="S28">
        <f t="shared" si="17"/>
        <v>12.763342625</v>
      </c>
      <c r="T28">
        <f t="shared" si="18"/>
        <v>10.978202229999999</v>
      </c>
      <c r="U28">
        <f t="shared" si="19"/>
        <v>12.176741509999999</v>
      </c>
      <c r="V28">
        <f t="shared" si="20"/>
        <v>12.135140395000001</v>
      </c>
      <c r="W28">
        <f t="shared" si="21"/>
        <v>12.016140395000001</v>
      </c>
      <c r="X28">
        <f t="shared" si="22"/>
        <v>11.709539280000001</v>
      </c>
      <c r="Y28">
        <f t="shared" si="23"/>
        <v>12.160741510000001</v>
      </c>
      <c r="Z28">
        <f t="shared" si="24"/>
        <v>11.405870755</v>
      </c>
    </row>
    <row r="29" spans="1:26" x14ac:dyDescent="0.3">
      <c r="A29">
        <v>1232.01298</v>
      </c>
      <c r="B29">
        <f t="shared" si="0"/>
        <v>8.4549337479999984</v>
      </c>
      <c r="C29">
        <f t="shared" si="1"/>
        <v>8.6315363440000006</v>
      </c>
      <c r="D29">
        <f t="shared" si="2"/>
        <v>9.2788233640000009</v>
      </c>
      <c r="E29">
        <f t="shared" si="3"/>
        <v>8.3313402379999992</v>
      </c>
      <c r="F29">
        <f t="shared" si="4"/>
        <v>9.4524181719999998</v>
      </c>
      <c r="G29">
        <f t="shared" si="5"/>
        <v>9.9025168739999998</v>
      </c>
      <c r="H29">
        <f t="shared" si="6"/>
        <v>10.616584424000001</v>
      </c>
      <c r="I29">
        <f t="shared" si="7"/>
        <v>10.623590914000001</v>
      </c>
      <c r="J29">
        <f t="shared" si="8"/>
        <v>9.3669739860000014</v>
      </c>
      <c r="K29">
        <f t="shared" si="9"/>
        <v>10.674188317999999</v>
      </c>
      <c r="L29">
        <f t="shared" si="10"/>
        <v>11.197584424</v>
      </c>
      <c r="M29">
        <f t="shared" si="11"/>
        <v>11.220779232</v>
      </c>
      <c r="N29">
        <f t="shared" si="12"/>
        <v>11.447188317999998</v>
      </c>
      <c r="O29">
        <f t="shared" si="13"/>
        <v>11.423590914</v>
      </c>
      <c r="P29">
        <f t="shared" si="14"/>
        <v>12.295168848000001</v>
      </c>
      <c r="Q29">
        <f t="shared" si="15"/>
        <v>13.242551973999998</v>
      </c>
      <c r="R29">
        <f t="shared" si="16"/>
        <v>11.497383126000001</v>
      </c>
      <c r="S29">
        <f t="shared" si="17"/>
        <v>12.744967549999998</v>
      </c>
      <c r="T29">
        <f t="shared" si="18"/>
        <v>10.973792211999999</v>
      </c>
      <c r="U29">
        <f t="shared" si="19"/>
        <v>12.160571444</v>
      </c>
      <c r="V29">
        <f t="shared" si="20"/>
        <v>12.121175338</v>
      </c>
      <c r="W29">
        <f t="shared" si="21"/>
        <v>12.002175338000001</v>
      </c>
      <c r="X29">
        <f t="shared" si="22"/>
        <v>11.697779232</v>
      </c>
      <c r="Y29">
        <f t="shared" si="23"/>
        <v>12.144571444</v>
      </c>
      <c r="Z29">
        <f t="shared" si="24"/>
        <v>11.397785722</v>
      </c>
    </row>
    <row r="30" spans="1:26" x14ac:dyDescent="0.3">
      <c r="A30">
        <v>1239.36412</v>
      </c>
      <c r="B30">
        <f t="shared" si="0"/>
        <v>8.4740467119999998</v>
      </c>
      <c r="C30">
        <f t="shared" si="1"/>
        <v>8.6521195359999989</v>
      </c>
      <c r="D30">
        <f t="shared" si="2"/>
        <v>9.2920554160000002</v>
      </c>
      <c r="E30">
        <f t="shared" si="3"/>
        <v>8.3541287719999993</v>
      </c>
      <c r="F30">
        <f t="shared" si="4"/>
        <v>9.4627097679999999</v>
      </c>
      <c r="G30">
        <f t="shared" si="5"/>
        <v>9.9120733560000005</v>
      </c>
      <c r="H30">
        <f t="shared" si="6"/>
        <v>10.607763056000001</v>
      </c>
      <c r="I30">
        <f t="shared" si="7"/>
        <v>10.618445116</v>
      </c>
      <c r="J30">
        <f t="shared" si="8"/>
        <v>9.4088754839999993</v>
      </c>
      <c r="K30">
        <f t="shared" si="9"/>
        <v>10.667572291999999</v>
      </c>
      <c r="L30">
        <f t="shared" si="10"/>
        <v>11.188763056000001</v>
      </c>
      <c r="M30">
        <f t="shared" si="11"/>
        <v>11.209017408000001</v>
      </c>
      <c r="N30">
        <f t="shared" si="12"/>
        <v>11.440572291999999</v>
      </c>
      <c r="O30">
        <f t="shared" si="13"/>
        <v>11.418445115999999</v>
      </c>
      <c r="P30">
        <f t="shared" si="14"/>
        <v>12.277526112</v>
      </c>
      <c r="Q30">
        <f t="shared" si="15"/>
        <v>13.215352755999998</v>
      </c>
      <c r="R30">
        <f t="shared" si="16"/>
        <v>11.487826644</v>
      </c>
      <c r="S30">
        <f t="shared" si="17"/>
        <v>12.7265897</v>
      </c>
      <c r="T30">
        <f t="shared" si="18"/>
        <v>10.969381528</v>
      </c>
      <c r="U30">
        <f t="shared" si="19"/>
        <v>12.144398936</v>
      </c>
      <c r="V30">
        <f t="shared" si="20"/>
        <v>12.107208172</v>
      </c>
      <c r="W30">
        <f t="shared" si="21"/>
        <v>11.988208172</v>
      </c>
      <c r="X30">
        <f t="shared" si="22"/>
        <v>11.686017408000001</v>
      </c>
      <c r="Y30">
        <f t="shared" si="23"/>
        <v>12.128398936</v>
      </c>
      <c r="Z30">
        <f t="shared" si="24"/>
        <v>11.389699468</v>
      </c>
    </row>
    <row r="31" spans="1:26" x14ac:dyDescent="0.3">
      <c r="A31">
        <v>1246.71639</v>
      </c>
      <c r="B31">
        <f t="shared" si="0"/>
        <v>8.4931626139999992</v>
      </c>
      <c r="C31">
        <f t="shared" si="1"/>
        <v>8.6727058919999997</v>
      </c>
      <c r="D31">
        <f t="shared" si="2"/>
        <v>9.3052895020000008</v>
      </c>
      <c r="E31">
        <f t="shared" si="3"/>
        <v>8.3769208089999996</v>
      </c>
      <c r="F31">
        <f t="shared" si="4"/>
        <v>9.4730029459999994</v>
      </c>
      <c r="G31">
        <f t="shared" si="5"/>
        <v>9.9216313070000002</v>
      </c>
      <c r="H31">
        <f t="shared" si="6"/>
        <v>10.598940332000002</v>
      </c>
      <c r="I31">
        <f t="shared" si="7"/>
        <v>10.613298527000001</v>
      </c>
      <c r="J31">
        <f t="shared" si="8"/>
        <v>9.4507834230000007</v>
      </c>
      <c r="K31">
        <f t="shared" si="9"/>
        <v>10.660955248999999</v>
      </c>
      <c r="L31">
        <f t="shared" si="10"/>
        <v>11.179940332000001</v>
      </c>
      <c r="M31">
        <f t="shared" si="11"/>
        <v>11.197253776</v>
      </c>
      <c r="N31">
        <f t="shared" si="12"/>
        <v>11.433955248999998</v>
      </c>
      <c r="O31">
        <f t="shared" si="13"/>
        <v>11.413298527</v>
      </c>
      <c r="P31">
        <f t="shared" si="14"/>
        <v>12.259880664000001</v>
      </c>
      <c r="Q31">
        <f t="shared" si="15"/>
        <v>13.188149356999997</v>
      </c>
      <c r="R31">
        <f t="shared" si="16"/>
        <v>11.478268693</v>
      </c>
      <c r="S31">
        <f t="shared" si="17"/>
        <v>12.708209024999999</v>
      </c>
      <c r="T31">
        <f t="shared" si="18"/>
        <v>10.964970165999999</v>
      </c>
      <c r="U31">
        <f t="shared" si="19"/>
        <v>12.128223942</v>
      </c>
      <c r="V31">
        <f t="shared" si="20"/>
        <v>12.093238859</v>
      </c>
      <c r="W31">
        <f t="shared" si="21"/>
        <v>11.974238859</v>
      </c>
      <c r="X31">
        <f t="shared" si="22"/>
        <v>11.674253776</v>
      </c>
      <c r="Y31">
        <f t="shared" si="23"/>
        <v>12.112223942</v>
      </c>
      <c r="Z31">
        <f t="shared" si="24"/>
        <v>11.381611971</v>
      </c>
    </row>
    <row r="32" spans="1:26" x14ac:dyDescent="0.3">
      <c r="A32">
        <v>1254.0697700000001</v>
      </c>
      <c r="B32">
        <f t="shared" si="0"/>
        <v>8.5122814019999993</v>
      </c>
      <c r="C32">
        <f t="shared" si="1"/>
        <v>8.6932953560000001</v>
      </c>
      <c r="D32">
        <f t="shared" si="2"/>
        <v>9.3185255859999998</v>
      </c>
      <c r="E32">
        <f t="shared" si="3"/>
        <v>8.3997162870000004</v>
      </c>
      <c r="F32">
        <f t="shared" si="4"/>
        <v>9.4832976779999996</v>
      </c>
      <c r="G32">
        <f t="shared" si="5"/>
        <v>9.9311907010000002</v>
      </c>
      <c r="H32">
        <f t="shared" si="6"/>
        <v>10.590116276</v>
      </c>
      <c r="I32">
        <f t="shared" si="7"/>
        <v>10.608151161</v>
      </c>
      <c r="J32">
        <f t="shared" si="8"/>
        <v>9.4926976889999999</v>
      </c>
      <c r="K32">
        <f t="shared" si="9"/>
        <v>10.654337206999999</v>
      </c>
      <c r="L32">
        <f t="shared" si="10"/>
        <v>11.171116275999999</v>
      </c>
      <c r="M32">
        <f t="shared" si="11"/>
        <v>11.185488368</v>
      </c>
      <c r="N32">
        <f t="shared" si="12"/>
        <v>11.427337206999999</v>
      </c>
      <c r="O32">
        <f t="shared" si="13"/>
        <v>11.408151160999999</v>
      </c>
      <c r="P32">
        <f t="shared" si="14"/>
        <v>12.242232552000001</v>
      </c>
      <c r="Q32">
        <f t="shared" si="15"/>
        <v>13.160941850999997</v>
      </c>
      <c r="R32">
        <f t="shared" si="16"/>
        <v>11.468709299</v>
      </c>
      <c r="S32">
        <f t="shared" si="17"/>
        <v>12.689825574999999</v>
      </c>
      <c r="T32">
        <f t="shared" si="18"/>
        <v>10.960558138</v>
      </c>
      <c r="U32">
        <f t="shared" si="19"/>
        <v>12.112046506</v>
      </c>
      <c r="V32">
        <f t="shared" si="20"/>
        <v>12.079267436999999</v>
      </c>
      <c r="W32">
        <f t="shared" si="21"/>
        <v>11.960267436999999</v>
      </c>
      <c r="X32">
        <f t="shared" si="22"/>
        <v>11.662488368</v>
      </c>
      <c r="Y32">
        <f t="shared" si="23"/>
        <v>12.096046506</v>
      </c>
      <c r="Z32">
        <f t="shared" si="24"/>
        <v>11.373523253</v>
      </c>
    </row>
    <row r="33" spans="1:26" x14ac:dyDescent="0.3">
      <c r="A33">
        <v>1261.42428</v>
      </c>
      <c r="B33">
        <f t="shared" si="0"/>
        <v>8.5314031279999991</v>
      </c>
      <c r="C33">
        <f t="shared" si="1"/>
        <v>8.7138879839999994</v>
      </c>
      <c r="D33">
        <f t="shared" si="2"/>
        <v>9.3317637040000001</v>
      </c>
      <c r="E33">
        <f t="shared" si="3"/>
        <v>8.4225152679999997</v>
      </c>
      <c r="F33">
        <f t="shared" si="4"/>
        <v>9.4935939919999992</v>
      </c>
      <c r="G33">
        <f t="shared" si="5"/>
        <v>9.9407515639999993</v>
      </c>
      <c r="H33">
        <f t="shared" si="6"/>
        <v>10.581290864000001</v>
      </c>
      <c r="I33">
        <f t="shared" si="7"/>
        <v>10.603003004000001</v>
      </c>
      <c r="J33">
        <f t="shared" si="8"/>
        <v>9.5346183959999991</v>
      </c>
      <c r="K33">
        <f t="shared" si="9"/>
        <v>10.647718147999999</v>
      </c>
      <c r="L33">
        <f t="shared" si="10"/>
        <v>11.162290864000001</v>
      </c>
      <c r="M33">
        <f t="shared" si="11"/>
        <v>11.173721152000001</v>
      </c>
      <c r="N33">
        <f t="shared" si="12"/>
        <v>11.420718147999999</v>
      </c>
      <c r="O33">
        <f t="shared" si="13"/>
        <v>11.403003004</v>
      </c>
      <c r="P33">
        <f t="shared" si="14"/>
        <v>12.224581728</v>
      </c>
      <c r="Q33">
        <f t="shared" si="15"/>
        <v>13.133730163999999</v>
      </c>
      <c r="R33">
        <f t="shared" si="16"/>
        <v>11.459148436</v>
      </c>
      <c r="S33">
        <f t="shared" si="17"/>
        <v>12.671439299999999</v>
      </c>
      <c r="T33">
        <f t="shared" si="18"/>
        <v>10.956145432</v>
      </c>
      <c r="U33">
        <f t="shared" si="19"/>
        <v>12.095866583999999</v>
      </c>
      <c r="V33">
        <f t="shared" si="20"/>
        <v>12.065293867999999</v>
      </c>
      <c r="W33">
        <f t="shared" si="21"/>
        <v>11.946293868</v>
      </c>
      <c r="X33">
        <f t="shared" si="22"/>
        <v>11.650721152000001</v>
      </c>
      <c r="Y33">
        <f t="shared" si="23"/>
        <v>12.079866584000001</v>
      </c>
      <c r="Z33">
        <f t="shared" si="24"/>
        <v>11.365433292000001</v>
      </c>
    </row>
    <row r="34" spans="1:26" x14ac:dyDescent="0.3">
      <c r="A34">
        <v>1268.77991</v>
      </c>
      <c r="B34">
        <f t="shared" si="0"/>
        <v>8.5505277659999983</v>
      </c>
      <c r="C34">
        <f t="shared" si="1"/>
        <v>8.7344837479999988</v>
      </c>
      <c r="D34">
        <f t="shared" si="2"/>
        <v>9.3450038380000002</v>
      </c>
      <c r="E34">
        <f t="shared" si="3"/>
        <v>8.4453177210000003</v>
      </c>
      <c r="F34">
        <f t="shared" si="4"/>
        <v>9.5038918740000007</v>
      </c>
      <c r="G34">
        <f t="shared" si="5"/>
        <v>9.9503138829999997</v>
      </c>
      <c r="H34">
        <f t="shared" si="6"/>
        <v>10.572464108</v>
      </c>
      <c r="I34">
        <f t="shared" si="7"/>
        <v>10.597854063</v>
      </c>
      <c r="J34">
        <f t="shared" si="8"/>
        <v>9.5765454870000006</v>
      </c>
      <c r="K34">
        <f t="shared" si="9"/>
        <v>10.641098080999999</v>
      </c>
      <c r="L34">
        <f t="shared" si="10"/>
        <v>11.153464108</v>
      </c>
      <c r="M34">
        <f t="shared" si="11"/>
        <v>11.161952144000001</v>
      </c>
      <c r="N34">
        <f t="shared" si="12"/>
        <v>11.414098080999999</v>
      </c>
      <c r="O34">
        <f t="shared" si="13"/>
        <v>11.397854063</v>
      </c>
      <c r="P34">
        <f t="shared" si="14"/>
        <v>12.206928216000001</v>
      </c>
      <c r="Q34">
        <f t="shared" si="15"/>
        <v>13.106514332999998</v>
      </c>
      <c r="R34">
        <f t="shared" si="16"/>
        <v>11.449586117000001</v>
      </c>
      <c r="S34">
        <f t="shared" si="17"/>
        <v>12.653050224999999</v>
      </c>
      <c r="T34">
        <f t="shared" si="18"/>
        <v>10.951732053999999</v>
      </c>
      <c r="U34">
        <f t="shared" si="19"/>
        <v>12.079684198000001</v>
      </c>
      <c r="V34">
        <f t="shared" si="20"/>
        <v>12.051318171</v>
      </c>
      <c r="W34">
        <f t="shared" si="21"/>
        <v>11.932318171</v>
      </c>
      <c r="X34">
        <f t="shared" si="22"/>
        <v>11.638952144000001</v>
      </c>
      <c r="Y34">
        <f t="shared" si="23"/>
        <v>12.063684198000001</v>
      </c>
      <c r="Z34">
        <f t="shared" si="24"/>
        <v>11.357342099</v>
      </c>
    </row>
    <row r="35" spans="1:26" x14ac:dyDescent="0.3">
      <c r="A35">
        <v>1276.1366499999999</v>
      </c>
      <c r="B35">
        <f t="shared" si="0"/>
        <v>8.56965529</v>
      </c>
      <c r="C35">
        <f t="shared" si="1"/>
        <v>8.7550826199999996</v>
      </c>
      <c r="D35">
        <f t="shared" si="2"/>
        <v>9.3582459700000005</v>
      </c>
      <c r="E35">
        <f t="shared" si="3"/>
        <v>8.4681236149999997</v>
      </c>
      <c r="F35">
        <f t="shared" si="4"/>
        <v>9.5141913099999993</v>
      </c>
      <c r="G35">
        <f t="shared" si="5"/>
        <v>9.9598776450000006</v>
      </c>
      <c r="H35">
        <f t="shared" si="6"/>
        <v>10.563636020000001</v>
      </c>
      <c r="I35">
        <f t="shared" si="7"/>
        <v>10.592704345000001</v>
      </c>
      <c r="J35">
        <f t="shared" si="8"/>
        <v>9.6184789049999999</v>
      </c>
      <c r="K35">
        <f t="shared" si="9"/>
        <v>10.634477015</v>
      </c>
      <c r="L35">
        <f t="shared" si="10"/>
        <v>11.14463602</v>
      </c>
      <c r="M35">
        <f t="shared" si="11"/>
        <v>11.150181360000001</v>
      </c>
      <c r="N35">
        <f t="shared" si="12"/>
        <v>11.407477015</v>
      </c>
      <c r="O35">
        <f t="shared" si="13"/>
        <v>11.392704345</v>
      </c>
      <c r="P35">
        <f t="shared" si="14"/>
        <v>12.189272040000001</v>
      </c>
      <c r="Q35">
        <f t="shared" si="15"/>
        <v>13.079294394999998</v>
      </c>
      <c r="R35">
        <f t="shared" si="16"/>
        <v>11.440022355</v>
      </c>
      <c r="S35">
        <f t="shared" si="17"/>
        <v>12.634658374999999</v>
      </c>
      <c r="T35">
        <f t="shared" si="18"/>
        <v>10.94731801</v>
      </c>
      <c r="U35">
        <f t="shared" si="19"/>
        <v>12.063499370000001</v>
      </c>
      <c r="V35">
        <f t="shared" si="20"/>
        <v>12.037340365</v>
      </c>
      <c r="W35">
        <f t="shared" si="21"/>
        <v>11.918340365000001</v>
      </c>
      <c r="X35">
        <f t="shared" si="22"/>
        <v>11.627181360000002</v>
      </c>
      <c r="Y35">
        <f t="shared" si="23"/>
        <v>12.047499370000001</v>
      </c>
      <c r="Z35">
        <f t="shared" si="24"/>
        <v>11.349249685</v>
      </c>
    </row>
    <row r="36" spans="1:26" x14ac:dyDescent="0.3">
      <c r="A36">
        <v>1283.49452</v>
      </c>
      <c r="B36">
        <f t="shared" si="0"/>
        <v>8.5887857519999997</v>
      </c>
      <c r="C36">
        <f t="shared" si="1"/>
        <v>8.7756846559999993</v>
      </c>
      <c r="D36">
        <f t="shared" si="2"/>
        <v>9.3714901360000002</v>
      </c>
      <c r="E36">
        <f t="shared" si="3"/>
        <v>8.4909330119999993</v>
      </c>
      <c r="F36">
        <f t="shared" si="4"/>
        <v>9.5244923279999991</v>
      </c>
      <c r="G36">
        <f t="shared" si="5"/>
        <v>9.9694428760000005</v>
      </c>
      <c r="H36">
        <f t="shared" si="6"/>
        <v>10.554806576000001</v>
      </c>
      <c r="I36">
        <f t="shared" si="7"/>
        <v>10.587553836000001</v>
      </c>
      <c r="J36">
        <f t="shared" si="8"/>
        <v>9.6604187639999992</v>
      </c>
      <c r="K36">
        <f t="shared" si="9"/>
        <v>10.627854932</v>
      </c>
      <c r="L36">
        <f t="shared" si="10"/>
        <v>11.135806576</v>
      </c>
      <c r="M36">
        <f t="shared" si="11"/>
        <v>11.138408768</v>
      </c>
      <c r="N36">
        <f t="shared" si="12"/>
        <v>11.400854932</v>
      </c>
      <c r="O36">
        <f t="shared" si="13"/>
        <v>11.387553836</v>
      </c>
      <c r="P36">
        <f t="shared" si="14"/>
        <v>12.171613152000001</v>
      </c>
      <c r="Q36">
        <f t="shared" si="15"/>
        <v>13.052070275999998</v>
      </c>
      <c r="R36">
        <f t="shared" si="16"/>
        <v>11.430457124</v>
      </c>
      <c r="S36">
        <f t="shared" si="17"/>
        <v>12.616263699999999</v>
      </c>
      <c r="T36">
        <f t="shared" si="18"/>
        <v>10.942903288</v>
      </c>
      <c r="U36">
        <f t="shared" si="19"/>
        <v>12.047312056000001</v>
      </c>
      <c r="V36">
        <f t="shared" si="20"/>
        <v>12.023360411999999</v>
      </c>
      <c r="W36">
        <f t="shared" si="21"/>
        <v>11.904360411999999</v>
      </c>
      <c r="X36">
        <f t="shared" si="22"/>
        <v>11.615408768</v>
      </c>
      <c r="Y36">
        <f t="shared" si="23"/>
        <v>12.031312056000001</v>
      </c>
      <c r="Z36">
        <f t="shared" si="24"/>
        <v>11.341156028</v>
      </c>
    </row>
    <row r="37" spans="1:26" x14ac:dyDescent="0.3">
      <c r="A37">
        <v>1290.8535099999999</v>
      </c>
      <c r="B37">
        <f t="shared" si="0"/>
        <v>8.6079191259999988</v>
      </c>
      <c r="C37">
        <f t="shared" si="1"/>
        <v>8.796289827999999</v>
      </c>
      <c r="D37">
        <f t="shared" si="2"/>
        <v>9.3847363179999999</v>
      </c>
      <c r="E37">
        <f t="shared" si="3"/>
        <v>8.5137458810000002</v>
      </c>
      <c r="F37">
        <f t="shared" si="4"/>
        <v>9.534794913999999</v>
      </c>
      <c r="G37">
        <f t="shared" si="5"/>
        <v>9.979009563</v>
      </c>
      <c r="H37">
        <f t="shared" si="6"/>
        <v>10.545975788000002</v>
      </c>
      <c r="I37">
        <f t="shared" si="7"/>
        <v>10.582402543000001</v>
      </c>
      <c r="J37">
        <f t="shared" si="8"/>
        <v>9.7023650070000009</v>
      </c>
      <c r="K37">
        <f t="shared" si="9"/>
        <v>10.621231841</v>
      </c>
      <c r="L37">
        <f t="shared" si="10"/>
        <v>11.126975788000001</v>
      </c>
      <c r="M37">
        <f t="shared" si="11"/>
        <v>11.126634384000001</v>
      </c>
      <c r="N37">
        <f t="shared" si="12"/>
        <v>11.394231841</v>
      </c>
      <c r="O37">
        <f t="shared" si="13"/>
        <v>11.382402543</v>
      </c>
      <c r="P37">
        <f t="shared" si="14"/>
        <v>12.153951576000001</v>
      </c>
      <c r="Q37">
        <f t="shared" si="15"/>
        <v>13.024842012999999</v>
      </c>
      <c r="R37">
        <f t="shared" si="16"/>
        <v>11.420890437000001</v>
      </c>
      <c r="S37">
        <f t="shared" si="17"/>
        <v>12.597866224999999</v>
      </c>
      <c r="T37">
        <f t="shared" si="18"/>
        <v>10.938487894</v>
      </c>
      <c r="U37">
        <f t="shared" si="19"/>
        <v>12.031122278000002</v>
      </c>
      <c r="V37">
        <f t="shared" si="20"/>
        <v>12.009378331000001</v>
      </c>
      <c r="W37">
        <f t="shared" si="21"/>
        <v>11.890378331000001</v>
      </c>
      <c r="X37">
        <f t="shared" si="22"/>
        <v>11.603634384000001</v>
      </c>
      <c r="Y37">
        <f t="shared" si="23"/>
        <v>12.015122278</v>
      </c>
      <c r="Z37">
        <f t="shared" si="24"/>
        <v>11.333061139</v>
      </c>
    </row>
    <row r="38" spans="1:26" x14ac:dyDescent="0.3">
      <c r="A38">
        <v>1298.21362</v>
      </c>
      <c r="B38">
        <f t="shared" si="0"/>
        <v>8.6270554119999989</v>
      </c>
      <c r="C38">
        <f t="shared" si="1"/>
        <v>8.8168981359999989</v>
      </c>
      <c r="D38">
        <f t="shared" si="2"/>
        <v>9.3979845160000011</v>
      </c>
      <c r="E38">
        <f t="shared" si="3"/>
        <v>8.5365622220000006</v>
      </c>
      <c r="F38">
        <f t="shared" si="4"/>
        <v>9.545099067999999</v>
      </c>
      <c r="G38">
        <f t="shared" si="5"/>
        <v>9.9885777060000009</v>
      </c>
      <c r="H38">
        <f t="shared" si="6"/>
        <v>10.537143656000001</v>
      </c>
      <c r="I38">
        <f t="shared" si="7"/>
        <v>10.577250466000001</v>
      </c>
      <c r="J38">
        <f t="shared" si="8"/>
        <v>9.7443176340000015</v>
      </c>
      <c r="K38">
        <f t="shared" si="9"/>
        <v>10.614607742</v>
      </c>
      <c r="L38">
        <f t="shared" si="10"/>
        <v>11.118143656000001</v>
      </c>
      <c r="M38">
        <f t="shared" si="11"/>
        <v>11.114858208000001</v>
      </c>
      <c r="N38">
        <f t="shared" si="12"/>
        <v>11.387607742</v>
      </c>
      <c r="O38">
        <f t="shared" si="13"/>
        <v>11.377250466</v>
      </c>
      <c r="P38">
        <f t="shared" si="14"/>
        <v>12.136287312</v>
      </c>
      <c r="Q38">
        <f t="shared" si="15"/>
        <v>12.997609605999997</v>
      </c>
      <c r="R38">
        <f t="shared" si="16"/>
        <v>11.411322294</v>
      </c>
      <c r="S38">
        <f t="shared" si="17"/>
        <v>12.579465949999999</v>
      </c>
      <c r="T38">
        <f t="shared" si="18"/>
        <v>10.934071827999999</v>
      </c>
      <c r="U38">
        <f t="shared" si="19"/>
        <v>12.014930036000001</v>
      </c>
      <c r="V38">
        <f t="shared" si="20"/>
        <v>11.995394122</v>
      </c>
      <c r="W38">
        <f t="shared" si="21"/>
        <v>11.876394122000001</v>
      </c>
      <c r="X38">
        <f t="shared" si="22"/>
        <v>11.591858208000001</v>
      </c>
      <c r="Y38">
        <f t="shared" si="23"/>
        <v>11.998930036000001</v>
      </c>
      <c r="Z38">
        <f t="shared" si="24"/>
        <v>11.324965018</v>
      </c>
    </row>
    <row r="39" spans="1:26" x14ac:dyDescent="0.3">
      <c r="A39">
        <v>1305.57485</v>
      </c>
      <c r="B39">
        <f t="shared" si="0"/>
        <v>8.6461946099999984</v>
      </c>
      <c r="C39">
        <f t="shared" si="1"/>
        <v>8.837509579999999</v>
      </c>
      <c r="D39">
        <f t="shared" si="2"/>
        <v>9.4112347300000003</v>
      </c>
      <c r="E39">
        <f t="shared" si="3"/>
        <v>8.5593820349999987</v>
      </c>
      <c r="F39">
        <f t="shared" si="4"/>
        <v>9.555404789999999</v>
      </c>
      <c r="G39">
        <f t="shared" si="5"/>
        <v>9.9981473049999998</v>
      </c>
      <c r="H39">
        <f t="shared" si="6"/>
        <v>10.52831018</v>
      </c>
      <c r="I39">
        <f t="shared" si="7"/>
        <v>10.572097605000002</v>
      </c>
      <c r="J39">
        <f t="shared" si="8"/>
        <v>9.7862766450000009</v>
      </c>
      <c r="K39">
        <f t="shared" si="9"/>
        <v>10.607982634999999</v>
      </c>
      <c r="L39">
        <f t="shared" si="10"/>
        <v>11.10931018</v>
      </c>
      <c r="M39">
        <f t="shared" si="11"/>
        <v>11.103080240000001</v>
      </c>
      <c r="N39">
        <f t="shared" si="12"/>
        <v>11.380982634999999</v>
      </c>
      <c r="O39">
        <f t="shared" si="13"/>
        <v>11.372097605</v>
      </c>
      <c r="P39">
        <f t="shared" si="14"/>
        <v>12.118620360000001</v>
      </c>
      <c r="Q39">
        <f t="shared" si="15"/>
        <v>12.970373055</v>
      </c>
      <c r="R39">
        <f t="shared" si="16"/>
        <v>11.401752695000001</v>
      </c>
      <c r="S39">
        <f t="shared" si="17"/>
        <v>12.561062874999999</v>
      </c>
      <c r="T39">
        <f t="shared" si="18"/>
        <v>10.929655089999999</v>
      </c>
      <c r="U39">
        <f t="shared" si="19"/>
        <v>11.998735330000001</v>
      </c>
      <c r="V39">
        <f t="shared" si="20"/>
        <v>11.981407785</v>
      </c>
      <c r="W39">
        <f t="shared" si="21"/>
        <v>11.862407785</v>
      </c>
      <c r="X39">
        <f t="shared" si="22"/>
        <v>11.580080240000001</v>
      </c>
      <c r="Y39">
        <f t="shared" si="23"/>
        <v>11.982735330000001</v>
      </c>
      <c r="Z39">
        <f t="shared" si="24"/>
        <v>11.316867665</v>
      </c>
    </row>
    <row r="40" spans="1:26" x14ac:dyDescent="0.3">
      <c r="A40">
        <v>1312.9372000000001</v>
      </c>
      <c r="B40">
        <f t="shared" si="0"/>
        <v>8.6653367199999991</v>
      </c>
      <c r="C40">
        <f t="shared" si="1"/>
        <v>8.8581241599999991</v>
      </c>
      <c r="D40">
        <f t="shared" si="2"/>
        <v>9.4244869599999994</v>
      </c>
      <c r="E40">
        <f t="shared" si="3"/>
        <v>8.5822053199999999</v>
      </c>
      <c r="F40">
        <f t="shared" si="4"/>
        <v>9.5657120800000008</v>
      </c>
      <c r="G40">
        <f t="shared" si="5"/>
        <v>10.00771836</v>
      </c>
      <c r="H40">
        <f t="shared" si="6"/>
        <v>10.519475360000001</v>
      </c>
      <c r="I40">
        <f t="shared" si="7"/>
        <v>10.56694396</v>
      </c>
      <c r="J40">
        <f t="shared" si="8"/>
        <v>9.828242040000001</v>
      </c>
      <c r="K40">
        <f t="shared" si="9"/>
        <v>10.60135652</v>
      </c>
      <c r="L40">
        <f t="shared" si="10"/>
        <v>11.100475360000001</v>
      </c>
      <c r="M40">
        <f t="shared" si="11"/>
        <v>11.091300480000001</v>
      </c>
      <c r="N40">
        <f t="shared" si="12"/>
        <v>11.374356519999999</v>
      </c>
      <c r="O40">
        <f t="shared" si="13"/>
        <v>11.36694396</v>
      </c>
      <c r="P40">
        <f t="shared" si="14"/>
        <v>12.10095072</v>
      </c>
      <c r="Q40">
        <f t="shared" si="15"/>
        <v>12.943132359999998</v>
      </c>
      <c r="R40">
        <f t="shared" si="16"/>
        <v>11.39218164</v>
      </c>
      <c r="S40">
        <f t="shared" si="17"/>
        <v>12.542656999999998</v>
      </c>
      <c r="T40">
        <f t="shared" si="18"/>
        <v>10.925237679999999</v>
      </c>
      <c r="U40">
        <f t="shared" si="19"/>
        <v>11.982538160000001</v>
      </c>
      <c r="V40">
        <f t="shared" si="20"/>
        <v>11.967419319999999</v>
      </c>
      <c r="W40">
        <f t="shared" si="21"/>
        <v>11.84841932</v>
      </c>
      <c r="X40">
        <f t="shared" si="22"/>
        <v>11.568300480000001</v>
      </c>
      <c r="Y40">
        <f t="shared" si="23"/>
        <v>11.966538160000001</v>
      </c>
      <c r="Z40">
        <f t="shared" si="24"/>
        <v>11.308769079999999</v>
      </c>
    </row>
    <row r="41" spans="1:26" x14ac:dyDescent="0.3">
      <c r="A41">
        <v>1320.3006700000001</v>
      </c>
      <c r="B41">
        <f t="shared" si="0"/>
        <v>8.6844817419999991</v>
      </c>
      <c r="C41">
        <f t="shared" si="1"/>
        <v>8.8787418759999994</v>
      </c>
      <c r="D41">
        <f t="shared" si="2"/>
        <v>9.4377412060000001</v>
      </c>
      <c r="E41">
        <f t="shared" si="3"/>
        <v>8.6050320770000006</v>
      </c>
      <c r="F41">
        <f t="shared" si="4"/>
        <v>9.5760209379999992</v>
      </c>
      <c r="G41">
        <f t="shared" si="5"/>
        <v>10.017290871</v>
      </c>
      <c r="H41">
        <f t="shared" si="6"/>
        <v>10.510639196000001</v>
      </c>
      <c r="I41">
        <f t="shared" si="7"/>
        <v>10.561789531000001</v>
      </c>
      <c r="J41">
        <f t="shared" si="8"/>
        <v>9.8702138189999999</v>
      </c>
      <c r="K41">
        <f t="shared" si="9"/>
        <v>10.594729397</v>
      </c>
      <c r="L41">
        <f t="shared" si="10"/>
        <v>11.091639196000001</v>
      </c>
      <c r="M41">
        <f t="shared" si="11"/>
        <v>11.079518928000001</v>
      </c>
      <c r="N41">
        <f t="shared" si="12"/>
        <v>11.367729397</v>
      </c>
      <c r="O41">
        <f t="shared" si="13"/>
        <v>11.361789530999999</v>
      </c>
      <c r="P41">
        <f t="shared" si="14"/>
        <v>12.083278392</v>
      </c>
      <c r="Q41">
        <f t="shared" si="15"/>
        <v>12.915887520999998</v>
      </c>
      <c r="R41">
        <f t="shared" si="16"/>
        <v>11.382609129</v>
      </c>
      <c r="S41">
        <f t="shared" si="17"/>
        <v>12.524248324999999</v>
      </c>
      <c r="T41">
        <f t="shared" si="18"/>
        <v>10.920819598</v>
      </c>
      <c r="U41">
        <f t="shared" si="19"/>
        <v>11.966338525999999</v>
      </c>
      <c r="V41">
        <f t="shared" si="20"/>
        <v>11.953428726999999</v>
      </c>
      <c r="W41">
        <f t="shared" si="21"/>
        <v>11.834428726999999</v>
      </c>
      <c r="X41">
        <f t="shared" si="22"/>
        <v>11.556518928000001</v>
      </c>
      <c r="Y41">
        <f t="shared" si="23"/>
        <v>11.950338525999999</v>
      </c>
      <c r="Z41">
        <f t="shared" si="24"/>
        <v>11.300669263</v>
      </c>
    </row>
    <row r="42" spans="1:26" x14ac:dyDescent="0.3">
      <c r="A42">
        <v>1327.66526</v>
      </c>
      <c r="B42">
        <f t="shared" si="0"/>
        <v>8.7036296759999985</v>
      </c>
      <c r="C42">
        <f t="shared" si="1"/>
        <v>8.8993627279999998</v>
      </c>
      <c r="D42">
        <f t="shared" si="2"/>
        <v>9.4509974680000006</v>
      </c>
      <c r="E42">
        <f t="shared" si="3"/>
        <v>8.6278623060000008</v>
      </c>
      <c r="F42">
        <f t="shared" si="4"/>
        <v>9.5863313639999994</v>
      </c>
      <c r="G42">
        <f t="shared" si="5"/>
        <v>10.026864838</v>
      </c>
      <c r="H42">
        <f t="shared" si="6"/>
        <v>10.501801688</v>
      </c>
      <c r="I42">
        <f t="shared" si="7"/>
        <v>10.556634318</v>
      </c>
      <c r="J42">
        <f t="shared" si="8"/>
        <v>9.9121919819999995</v>
      </c>
      <c r="K42">
        <f t="shared" si="9"/>
        <v>10.588101265999999</v>
      </c>
      <c r="L42">
        <f t="shared" si="10"/>
        <v>11.082801688</v>
      </c>
      <c r="M42">
        <f t="shared" si="11"/>
        <v>11.067735584000001</v>
      </c>
      <c r="N42">
        <f t="shared" si="12"/>
        <v>11.361101265999999</v>
      </c>
      <c r="O42">
        <f t="shared" si="13"/>
        <v>11.356634317999999</v>
      </c>
      <c r="P42">
        <f t="shared" si="14"/>
        <v>12.065603376</v>
      </c>
      <c r="Q42">
        <f t="shared" si="15"/>
        <v>12.888638537999999</v>
      </c>
      <c r="R42">
        <f t="shared" si="16"/>
        <v>11.373035162000001</v>
      </c>
      <c r="S42">
        <f t="shared" si="17"/>
        <v>12.50583685</v>
      </c>
      <c r="T42">
        <f t="shared" si="18"/>
        <v>10.916400844</v>
      </c>
      <c r="U42">
        <f t="shared" si="19"/>
        <v>11.950136428</v>
      </c>
      <c r="V42">
        <f t="shared" si="20"/>
        <v>11.939436005999999</v>
      </c>
      <c r="W42">
        <f t="shared" si="21"/>
        <v>11.820436006</v>
      </c>
      <c r="X42">
        <f t="shared" si="22"/>
        <v>11.544735584000001</v>
      </c>
      <c r="Y42">
        <f t="shared" si="23"/>
        <v>11.934136428</v>
      </c>
      <c r="Z42">
        <f t="shared" si="24"/>
        <v>11.292568213999999</v>
      </c>
    </row>
    <row r="43" spans="1:26" x14ac:dyDescent="0.3">
      <c r="A43">
        <v>1335.03097</v>
      </c>
      <c r="B43">
        <f t="shared" si="0"/>
        <v>8.722780521999999</v>
      </c>
      <c r="C43">
        <f t="shared" si="1"/>
        <v>8.9199867160000004</v>
      </c>
      <c r="D43">
        <f t="shared" si="2"/>
        <v>9.464255746000001</v>
      </c>
      <c r="E43">
        <f t="shared" si="3"/>
        <v>8.6506960070000005</v>
      </c>
      <c r="F43">
        <f t="shared" si="4"/>
        <v>9.5966433579999997</v>
      </c>
      <c r="G43">
        <f t="shared" si="5"/>
        <v>10.036440261000001</v>
      </c>
      <c r="H43">
        <f t="shared" si="6"/>
        <v>10.492962836</v>
      </c>
      <c r="I43">
        <f t="shared" si="7"/>
        <v>10.551478321000001</v>
      </c>
      <c r="J43">
        <f t="shared" si="8"/>
        <v>9.9541765290000015</v>
      </c>
      <c r="K43">
        <f t="shared" si="9"/>
        <v>10.581472127</v>
      </c>
      <c r="L43">
        <f t="shared" si="10"/>
        <v>11.073962836</v>
      </c>
      <c r="M43">
        <f t="shared" si="11"/>
        <v>11.055950448000001</v>
      </c>
      <c r="N43">
        <f t="shared" si="12"/>
        <v>11.354472126999999</v>
      </c>
      <c r="O43">
        <f t="shared" si="13"/>
        <v>11.351478321</v>
      </c>
      <c r="P43">
        <f t="shared" si="14"/>
        <v>12.047925672000002</v>
      </c>
      <c r="Q43">
        <f t="shared" si="15"/>
        <v>12.861385410999997</v>
      </c>
      <c r="R43">
        <f t="shared" si="16"/>
        <v>11.363459739</v>
      </c>
      <c r="S43">
        <f t="shared" si="17"/>
        <v>12.487422575</v>
      </c>
      <c r="T43">
        <f t="shared" si="18"/>
        <v>10.911981418</v>
      </c>
      <c r="U43">
        <f t="shared" si="19"/>
        <v>11.933931866</v>
      </c>
      <c r="V43">
        <f t="shared" si="20"/>
        <v>11.925441157</v>
      </c>
      <c r="W43">
        <f t="shared" si="21"/>
        <v>11.806441157</v>
      </c>
      <c r="X43">
        <f t="shared" si="22"/>
        <v>11.532950448000001</v>
      </c>
      <c r="Y43">
        <f t="shared" si="23"/>
        <v>11.917931866</v>
      </c>
      <c r="Z43">
        <f t="shared" si="24"/>
        <v>11.284465933</v>
      </c>
    </row>
    <row r="44" spans="1:26" x14ac:dyDescent="0.3">
      <c r="A44">
        <v>1342.3978</v>
      </c>
      <c r="B44">
        <f t="shared" si="0"/>
        <v>8.7419342799999988</v>
      </c>
      <c r="C44">
        <f t="shared" si="1"/>
        <v>8.9406138399999993</v>
      </c>
      <c r="D44">
        <f t="shared" si="2"/>
        <v>9.4775160400000011</v>
      </c>
      <c r="E44">
        <f t="shared" si="3"/>
        <v>8.6735331799999997</v>
      </c>
      <c r="F44">
        <f t="shared" si="4"/>
        <v>9.60695692</v>
      </c>
      <c r="G44">
        <f t="shared" si="5"/>
        <v>10.04601714</v>
      </c>
      <c r="H44">
        <f t="shared" si="6"/>
        <v>10.484122640000001</v>
      </c>
      <c r="I44">
        <f t="shared" si="7"/>
        <v>10.546321540000001</v>
      </c>
      <c r="J44">
        <f t="shared" si="8"/>
        <v>9.9961674599999988</v>
      </c>
      <c r="K44">
        <f t="shared" si="9"/>
        <v>10.574841979999999</v>
      </c>
      <c r="L44">
        <f t="shared" si="10"/>
        <v>11.06512264</v>
      </c>
      <c r="M44">
        <f t="shared" si="11"/>
        <v>11.04416352</v>
      </c>
      <c r="N44">
        <f t="shared" si="12"/>
        <v>11.347841979999998</v>
      </c>
      <c r="O44">
        <f t="shared" si="13"/>
        <v>11.34632154</v>
      </c>
      <c r="P44">
        <f t="shared" si="14"/>
        <v>12.030245280000001</v>
      </c>
      <c r="Q44">
        <f t="shared" si="15"/>
        <v>12.834128139999997</v>
      </c>
      <c r="R44">
        <f t="shared" si="16"/>
        <v>11.353882860000001</v>
      </c>
      <c r="S44">
        <f t="shared" si="17"/>
        <v>12.4690055</v>
      </c>
      <c r="T44">
        <f t="shared" si="18"/>
        <v>10.907561319999999</v>
      </c>
      <c r="U44">
        <f t="shared" si="19"/>
        <v>11.91772484</v>
      </c>
      <c r="V44">
        <f t="shared" si="20"/>
        <v>11.91144418</v>
      </c>
      <c r="W44">
        <f t="shared" si="21"/>
        <v>11.79244418</v>
      </c>
      <c r="X44">
        <f t="shared" si="22"/>
        <v>11.52116352</v>
      </c>
      <c r="Y44">
        <f t="shared" si="23"/>
        <v>11.90172484</v>
      </c>
      <c r="Z44">
        <f t="shared" si="24"/>
        <v>11.27636242</v>
      </c>
    </row>
    <row r="45" spans="1:26" x14ac:dyDescent="0.3">
      <c r="A45">
        <v>1349.76575</v>
      </c>
      <c r="B45">
        <f t="shared" si="0"/>
        <v>8.7610909499999998</v>
      </c>
      <c r="C45">
        <f t="shared" si="1"/>
        <v>8.9612441</v>
      </c>
      <c r="D45">
        <f t="shared" si="2"/>
        <v>9.4907783499999994</v>
      </c>
      <c r="E45">
        <f t="shared" si="3"/>
        <v>8.6963738250000002</v>
      </c>
      <c r="F45">
        <f t="shared" si="4"/>
        <v>9.6172720500000004</v>
      </c>
      <c r="G45">
        <f t="shared" si="5"/>
        <v>10.055595475000001</v>
      </c>
      <c r="H45">
        <f t="shared" si="6"/>
        <v>10.4752811</v>
      </c>
      <c r="I45">
        <f t="shared" si="7"/>
        <v>10.541163975</v>
      </c>
      <c r="J45">
        <f t="shared" si="8"/>
        <v>10.038164775</v>
      </c>
      <c r="K45">
        <f t="shared" si="9"/>
        <v>10.568210825</v>
      </c>
      <c r="L45">
        <f t="shared" si="10"/>
        <v>11.0562811</v>
      </c>
      <c r="M45">
        <f t="shared" si="11"/>
        <v>11.032374799999999</v>
      </c>
      <c r="N45">
        <f t="shared" si="12"/>
        <v>11.341210824999999</v>
      </c>
      <c r="O45">
        <f t="shared" si="13"/>
        <v>11.341163974999999</v>
      </c>
      <c r="P45">
        <f t="shared" si="14"/>
        <v>12.012562200000001</v>
      </c>
      <c r="Q45">
        <f t="shared" si="15"/>
        <v>12.806866724999999</v>
      </c>
      <c r="R45">
        <f t="shared" si="16"/>
        <v>11.344304525</v>
      </c>
      <c r="S45">
        <f t="shared" si="17"/>
        <v>12.450585624999999</v>
      </c>
      <c r="T45">
        <f t="shared" si="18"/>
        <v>10.90314055</v>
      </c>
      <c r="U45">
        <f t="shared" si="19"/>
        <v>11.90151535</v>
      </c>
      <c r="V45">
        <f t="shared" si="20"/>
        <v>11.897445075</v>
      </c>
      <c r="W45">
        <f t="shared" si="21"/>
        <v>11.778445075</v>
      </c>
      <c r="X45">
        <f t="shared" si="22"/>
        <v>11.5093748</v>
      </c>
      <c r="Y45">
        <f t="shared" si="23"/>
        <v>11.88551535</v>
      </c>
      <c r="Z45">
        <f t="shared" si="24"/>
        <v>11.268257675000001</v>
      </c>
    </row>
    <row r="46" spans="1:26" x14ac:dyDescent="0.3">
      <c r="A46">
        <v>1357.13483</v>
      </c>
      <c r="B46">
        <f t="shared" si="0"/>
        <v>8.7802505579999988</v>
      </c>
      <c r="C46">
        <f t="shared" si="1"/>
        <v>8.9818775239999997</v>
      </c>
      <c r="D46">
        <f t="shared" si="2"/>
        <v>9.5040426940000007</v>
      </c>
      <c r="E46">
        <f t="shared" si="3"/>
        <v>8.7192179729999992</v>
      </c>
      <c r="F46">
        <f t="shared" si="4"/>
        <v>9.6275887620000002</v>
      </c>
      <c r="G46">
        <f t="shared" si="5"/>
        <v>10.065175279</v>
      </c>
      <c r="H46">
        <f t="shared" si="6"/>
        <v>10.466438204000001</v>
      </c>
      <c r="I46">
        <f t="shared" si="7"/>
        <v>10.536005619000001</v>
      </c>
      <c r="J46">
        <f t="shared" si="8"/>
        <v>10.080168531</v>
      </c>
      <c r="K46">
        <f t="shared" si="9"/>
        <v>10.561578653</v>
      </c>
      <c r="L46">
        <f t="shared" si="10"/>
        <v>11.047438204000001</v>
      </c>
      <c r="M46">
        <f t="shared" si="11"/>
        <v>11.020584272000001</v>
      </c>
      <c r="N46">
        <f t="shared" si="12"/>
        <v>11.334578652999999</v>
      </c>
      <c r="O46">
        <f t="shared" si="13"/>
        <v>11.336005619</v>
      </c>
      <c r="P46">
        <f t="shared" si="14"/>
        <v>11.994876408000001</v>
      </c>
      <c r="Q46">
        <f t="shared" si="15"/>
        <v>12.779601129</v>
      </c>
      <c r="R46">
        <f t="shared" si="16"/>
        <v>11.334724721000001</v>
      </c>
      <c r="S46">
        <f t="shared" si="17"/>
        <v>12.432162925</v>
      </c>
      <c r="T46">
        <f t="shared" si="18"/>
        <v>10.898719101999999</v>
      </c>
      <c r="U46">
        <f t="shared" si="19"/>
        <v>11.885303373999999</v>
      </c>
      <c r="V46">
        <f t="shared" si="20"/>
        <v>11.883443823</v>
      </c>
      <c r="W46">
        <f t="shared" si="21"/>
        <v>11.764443823000001</v>
      </c>
      <c r="X46">
        <f t="shared" si="22"/>
        <v>11.497584272000001</v>
      </c>
      <c r="Y46">
        <f t="shared" si="23"/>
        <v>11.869303374000001</v>
      </c>
      <c r="Z46">
        <f t="shared" si="24"/>
        <v>11.260151687</v>
      </c>
    </row>
    <row r="47" spans="1:26" x14ac:dyDescent="0.3">
      <c r="A47">
        <v>1364.5050200000001</v>
      </c>
      <c r="B47">
        <f t="shared" si="0"/>
        <v>8.7994130520000002</v>
      </c>
      <c r="C47">
        <f t="shared" si="1"/>
        <v>9.002514055999999</v>
      </c>
      <c r="D47">
        <f t="shared" si="2"/>
        <v>9.5173090360000003</v>
      </c>
      <c r="E47">
        <f t="shared" si="3"/>
        <v>8.7420655620000005</v>
      </c>
      <c r="F47">
        <f t="shared" si="4"/>
        <v>9.6379070280000008</v>
      </c>
      <c r="G47">
        <f t="shared" si="5"/>
        <v>10.074756526</v>
      </c>
      <c r="H47">
        <f t="shared" si="6"/>
        <v>10.457593976</v>
      </c>
      <c r="I47">
        <f t="shared" si="7"/>
        <v>10.530846486000002</v>
      </c>
      <c r="J47">
        <f t="shared" si="8"/>
        <v>10.122178614000001</v>
      </c>
      <c r="K47">
        <f t="shared" si="9"/>
        <v>10.554945481999999</v>
      </c>
      <c r="L47">
        <f t="shared" si="10"/>
        <v>11.038593976</v>
      </c>
      <c r="M47">
        <f t="shared" si="11"/>
        <v>11.008791968000001</v>
      </c>
      <c r="N47">
        <f t="shared" si="12"/>
        <v>11.327945481999999</v>
      </c>
      <c r="O47">
        <f t="shared" si="13"/>
        <v>11.330846485999999</v>
      </c>
      <c r="P47">
        <f t="shared" si="14"/>
        <v>11.977187952000001</v>
      </c>
      <c r="Q47">
        <f t="shared" si="15"/>
        <v>12.752331425999998</v>
      </c>
      <c r="R47">
        <f t="shared" si="16"/>
        <v>11.325143474000001</v>
      </c>
      <c r="S47">
        <f t="shared" si="17"/>
        <v>12.413737449999999</v>
      </c>
      <c r="T47">
        <f t="shared" si="18"/>
        <v>10.894296987999999</v>
      </c>
      <c r="U47">
        <f t="shared" si="19"/>
        <v>11.869088956000001</v>
      </c>
      <c r="V47">
        <f t="shared" si="20"/>
        <v>11.869440462</v>
      </c>
      <c r="W47">
        <f t="shared" si="21"/>
        <v>11.750440462</v>
      </c>
      <c r="X47">
        <f t="shared" si="22"/>
        <v>11.485791968000001</v>
      </c>
      <c r="Y47">
        <f t="shared" si="23"/>
        <v>11.853088956000001</v>
      </c>
      <c r="Z47">
        <f t="shared" si="24"/>
        <v>11.252044478</v>
      </c>
    </row>
    <row r="48" spans="1:26" x14ac:dyDescent="0.3">
      <c r="A48">
        <v>1371.8763300000001</v>
      </c>
      <c r="B48">
        <f t="shared" si="0"/>
        <v>8.8185784579999993</v>
      </c>
      <c r="C48">
        <f t="shared" si="1"/>
        <v>9.0231537240000002</v>
      </c>
      <c r="D48">
        <f t="shared" si="2"/>
        <v>9.5305773939999998</v>
      </c>
      <c r="E48">
        <f t="shared" si="3"/>
        <v>8.7649166230000013</v>
      </c>
      <c r="F48">
        <f t="shared" si="4"/>
        <v>9.6482268619999996</v>
      </c>
      <c r="G48">
        <f t="shared" si="5"/>
        <v>10.084339229000001</v>
      </c>
      <c r="H48">
        <f t="shared" si="6"/>
        <v>10.448748404</v>
      </c>
      <c r="I48">
        <f t="shared" si="7"/>
        <v>10.525686569000001</v>
      </c>
      <c r="J48">
        <f t="shared" si="8"/>
        <v>10.164195081000001</v>
      </c>
      <c r="K48">
        <f t="shared" si="9"/>
        <v>10.548311303</v>
      </c>
      <c r="L48">
        <f t="shared" si="10"/>
        <v>11.029748403999999</v>
      </c>
      <c r="M48">
        <f t="shared" si="11"/>
        <v>10.996997872</v>
      </c>
      <c r="N48">
        <f t="shared" si="12"/>
        <v>11.321311303</v>
      </c>
      <c r="O48">
        <f t="shared" si="13"/>
        <v>11.325686569</v>
      </c>
      <c r="P48">
        <f t="shared" si="14"/>
        <v>11.959496808000001</v>
      </c>
      <c r="Q48">
        <f t="shared" si="15"/>
        <v>12.725057578999998</v>
      </c>
      <c r="R48">
        <f t="shared" si="16"/>
        <v>11.315560770999999</v>
      </c>
      <c r="S48">
        <f t="shared" si="17"/>
        <v>12.395309175</v>
      </c>
      <c r="T48">
        <f t="shared" si="18"/>
        <v>10.889874202</v>
      </c>
      <c r="U48">
        <f t="shared" si="19"/>
        <v>11.852872074</v>
      </c>
      <c r="V48">
        <f t="shared" si="20"/>
        <v>11.855434972999999</v>
      </c>
      <c r="W48">
        <f t="shared" si="21"/>
        <v>11.736434973</v>
      </c>
      <c r="X48">
        <f t="shared" si="22"/>
        <v>11.473997872</v>
      </c>
      <c r="Y48">
        <f t="shared" si="23"/>
        <v>11.836872074</v>
      </c>
      <c r="Z48">
        <f t="shared" si="24"/>
        <v>11.243936036999999</v>
      </c>
    </row>
    <row r="49" spans="1:26" x14ac:dyDescent="0.3">
      <c r="A49">
        <v>1379.2487699999999</v>
      </c>
      <c r="B49">
        <f t="shared" si="0"/>
        <v>8.8377468019999998</v>
      </c>
      <c r="C49">
        <f t="shared" si="1"/>
        <v>9.0437965560000002</v>
      </c>
      <c r="D49">
        <f t="shared" si="2"/>
        <v>9.5438477860000006</v>
      </c>
      <c r="E49">
        <f t="shared" si="3"/>
        <v>8.7877711870000006</v>
      </c>
      <c r="F49">
        <f t="shared" si="4"/>
        <v>9.6585482779999996</v>
      </c>
      <c r="G49">
        <f t="shared" si="5"/>
        <v>10.093923401</v>
      </c>
      <c r="H49">
        <f t="shared" si="6"/>
        <v>10.439901476000001</v>
      </c>
      <c r="I49">
        <f t="shared" si="7"/>
        <v>10.520525861000001</v>
      </c>
      <c r="J49">
        <f t="shared" si="8"/>
        <v>10.206217988999999</v>
      </c>
      <c r="K49">
        <f t="shared" si="9"/>
        <v>10.541676106999999</v>
      </c>
      <c r="L49">
        <f t="shared" si="10"/>
        <v>11.020901476000001</v>
      </c>
      <c r="M49">
        <f t="shared" si="11"/>
        <v>10.985201968</v>
      </c>
      <c r="N49">
        <f t="shared" si="12"/>
        <v>11.314676106999999</v>
      </c>
      <c r="O49">
        <f t="shared" si="13"/>
        <v>11.320525861</v>
      </c>
      <c r="P49">
        <f t="shared" si="14"/>
        <v>11.941802952000002</v>
      </c>
      <c r="Q49">
        <f t="shared" si="15"/>
        <v>12.697779550999998</v>
      </c>
      <c r="R49">
        <f t="shared" si="16"/>
        <v>11.305976599000001</v>
      </c>
      <c r="S49">
        <f t="shared" si="17"/>
        <v>12.376878075</v>
      </c>
      <c r="T49">
        <f t="shared" si="18"/>
        <v>10.885450737999999</v>
      </c>
      <c r="U49">
        <f t="shared" si="19"/>
        <v>11.836652706000001</v>
      </c>
      <c r="V49">
        <f t="shared" si="20"/>
        <v>11.841427336999999</v>
      </c>
      <c r="W49">
        <f t="shared" si="21"/>
        <v>11.722427336999999</v>
      </c>
      <c r="X49">
        <f t="shared" si="22"/>
        <v>11.462201968</v>
      </c>
      <c r="Y49">
        <f t="shared" si="23"/>
        <v>11.820652706000001</v>
      </c>
      <c r="Z49">
        <f t="shared" si="24"/>
        <v>11.235826353</v>
      </c>
    </row>
    <row r="50" spans="1:26" x14ac:dyDescent="0.3">
      <c r="A50">
        <v>1386.6223199999999</v>
      </c>
      <c r="B50">
        <f t="shared" si="0"/>
        <v>8.8569180319999994</v>
      </c>
      <c r="C50">
        <f t="shared" si="1"/>
        <v>9.0644424959999998</v>
      </c>
      <c r="D50">
        <f t="shared" si="2"/>
        <v>9.5571201759999997</v>
      </c>
      <c r="E50">
        <f t="shared" si="3"/>
        <v>8.8106291920000004</v>
      </c>
      <c r="F50">
        <f t="shared" si="4"/>
        <v>9.6688712480000003</v>
      </c>
      <c r="G50">
        <f t="shared" si="5"/>
        <v>10.103509016</v>
      </c>
      <c r="H50">
        <f t="shared" si="6"/>
        <v>10.431053216</v>
      </c>
      <c r="I50">
        <f t="shared" si="7"/>
        <v>10.515364376000001</v>
      </c>
      <c r="J50">
        <f t="shared" si="8"/>
        <v>10.248247224</v>
      </c>
      <c r="K50">
        <f t="shared" si="9"/>
        <v>10.535039912</v>
      </c>
      <c r="L50">
        <f t="shared" si="10"/>
        <v>11.012053216</v>
      </c>
      <c r="M50">
        <f t="shared" si="11"/>
        <v>10.973404288000001</v>
      </c>
      <c r="N50">
        <f t="shared" si="12"/>
        <v>11.308039912</v>
      </c>
      <c r="O50">
        <f t="shared" si="13"/>
        <v>11.315364376</v>
      </c>
      <c r="P50">
        <f t="shared" si="14"/>
        <v>11.924106432000002</v>
      </c>
      <c r="Q50">
        <f t="shared" si="15"/>
        <v>12.670497415999998</v>
      </c>
      <c r="R50">
        <f t="shared" si="16"/>
        <v>11.296390984</v>
      </c>
      <c r="S50">
        <f t="shared" si="17"/>
        <v>12.358444199999999</v>
      </c>
      <c r="T50">
        <f t="shared" si="18"/>
        <v>10.881026607999999</v>
      </c>
      <c r="U50">
        <f t="shared" si="19"/>
        <v>11.820430896000001</v>
      </c>
      <c r="V50">
        <f t="shared" si="20"/>
        <v>11.827417592</v>
      </c>
      <c r="W50">
        <f t="shared" si="21"/>
        <v>11.708417592</v>
      </c>
      <c r="X50">
        <f t="shared" si="22"/>
        <v>11.450404288000001</v>
      </c>
      <c r="Y50">
        <f t="shared" si="23"/>
        <v>11.804430896</v>
      </c>
      <c r="Z50">
        <f t="shared" si="24"/>
        <v>11.227715448</v>
      </c>
    </row>
    <row r="51" spans="1:26" x14ac:dyDescent="0.3">
      <c r="A51">
        <v>1393.9970000000001</v>
      </c>
      <c r="B51">
        <f t="shared" si="0"/>
        <v>8.8760921999999987</v>
      </c>
      <c r="C51">
        <f t="shared" si="1"/>
        <v>9.0850916000000002</v>
      </c>
      <c r="D51">
        <f t="shared" si="2"/>
        <v>9.5703946000000002</v>
      </c>
      <c r="E51">
        <f t="shared" si="3"/>
        <v>8.8334907000000005</v>
      </c>
      <c r="F51">
        <f t="shared" si="4"/>
        <v>9.6791958000000005</v>
      </c>
      <c r="G51">
        <f t="shared" si="5"/>
        <v>10.1130961</v>
      </c>
      <c r="H51">
        <f t="shared" si="6"/>
        <v>10.422203600000001</v>
      </c>
      <c r="I51">
        <f t="shared" si="7"/>
        <v>10.510202100000001</v>
      </c>
      <c r="J51">
        <f t="shared" si="8"/>
        <v>10.290282900000001</v>
      </c>
      <c r="K51">
        <f t="shared" si="9"/>
        <v>10.528402699999999</v>
      </c>
      <c r="L51">
        <f t="shared" si="10"/>
        <v>11.003203600000001</v>
      </c>
      <c r="M51">
        <f t="shared" si="11"/>
        <v>10.9616048</v>
      </c>
      <c r="N51">
        <f t="shared" si="12"/>
        <v>11.301402699999999</v>
      </c>
      <c r="O51">
        <f t="shared" si="13"/>
        <v>11.3102021</v>
      </c>
      <c r="P51">
        <f t="shared" si="14"/>
        <v>11.9064072</v>
      </c>
      <c r="Q51">
        <f t="shared" si="15"/>
        <v>12.643211099999998</v>
      </c>
      <c r="R51">
        <f t="shared" si="16"/>
        <v>11.286803900000001</v>
      </c>
      <c r="S51">
        <f t="shared" si="17"/>
        <v>12.340007499999999</v>
      </c>
      <c r="T51">
        <f t="shared" si="18"/>
        <v>10.8766018</v>
      </c>
      <c r="U51">
        <f t="shared" si="19"/>
        <v>11.804206600000001</v>
      </c>
      <c r="V51">
        <f t="shared" si="20"/>
        <v>11.813405700000001</v>
      </c>
      <c r="W51">
        <f t="shared" si="21"/>
        <v>11.694405700000001</v>
      </c>
      <c r="X51">
        <f t="shared" si="22"/>
        <v>11.4386048</v>
      </c>
      <c r="Y51">
        <f t="shared" si="23"/>
        <v>11.788206600000001</v>
      </c>
      <c r="Z51">
        <f t="shared" si="24"/>
        <v>11.219603299999999</v>
      </c>
    </row>
    <row r="52" spans="1:26" x14ac:dyDescent="0.3">
      <c r="A52">
        <v>1401.3727899999999</v>
      </c>
      <c r="B52">
        <f t="shared" si="0"/>
        <v>8.8952692539999987</v>
      </c>
      <c r="C52">
        <f t="shared" si="1"/>
        <v>9.105743812</v>
      </c>
      <c r="D52">
        <f t="shared" si="2"/>
        <v>9.5836710220000008</v>
      </c>
      <c r="E52">
        <f t="shared" si="3"/>
        <v>8.8563556490000011</v>
      </c>
      <c r="F52">
        <f t="shared" si="4"/>
        <v>9.6895219059999995</v>
      </c>
      <c r="G52">
        <f t="shared" si="5"/>
        <v>10.122684627</v>
      </c>
      <c r="H52">
        <f t="shared" si="6"/>
        <v>10.413352652</v>
      </c>
      <c r="I52">
        <f t="shared" si="7"/>
        <v>10.505039047</v>
      </c>
      <c r="J52">
        <f t="shared" si="8"/>
        <v>10.332324903</v>
      </c>
      <c r="K52">
        <f t="shared" si="9"/>
        <v>10.521764488999999</v>
      </c>
      <c r="L52">
        <f t="shared" si="10"/>
        <v>10.994352652</v>
      </c>
      <c r="M52">
        <f t="shared" si="11"/>
        <v>10.949803536000001</v>
      </c>
      <c r="N52">
        <f t="shared" si="12"/>
        <v>11.294764488999999</v>
      </c>
      <c r="O52">
        <f t="shared" si="13"/>
        <v>11.305039046999999</v>
      </c>
      <c r="P52">
        <f t="shared" si="14"/>
        <v>11.888705304000002</v>
      </c>
      <c r="Q52">
        <f t="shared" si="15"/>
        <v>12.615920676999998</v>
      </c>
      <c r="R52">
        <f t="shared" si="16"/>
        <v>11.277215373000001</v>
      </c>
      <c r="S52">
        <f t="shared" si="17"/>
        <v>12.321568024999999</v>
      </c>
      <c r="T52">
        <f t="shared" si="18"/>
        <v>10.872176326</v>
      </c>
      <c r="U52">
        <f t="shared" si="19"/>
        <v>11.787979862</v>
      </c>
      <c r="V52">
        <f t="shared" si="20"/>
        <v>11.799391699000001</v>
      </c>
      <c r="W52">
        <f t="shared" si="21"/>
        <v>11.680391699000001</v>
      </c>
      <c r="X52">
        <f t="shared" si="22"/>
        <v>11.426803536000001</v>
      </c>
      <c r="Y52">
        <f t="shared" si="23"/>
        <v>11.771979862</v>
      </c>
      <c r="Z52">
        <f t="shared" si="24"/>
        <v>11.211489931000001</v>
      </c>
    </row>
    <row r="53" spans="1:26" x14ac:dyDescent="0.3">
      <c r="A53">
        <v>1408.7497100000001</v>
      </c>
      <c r="B53">
        <f t="shared" si="0"/>
        <v>8.9144492460000002</v>
      </c>
      <c r="C53">
        <f t="shared" si="1"/>
        <v>9.1263991880000006</v>
      </c>
      <c r="D53">
        <f t="shared" si="2"/>
        <v>9.5969494780000009</v>
      </c>
      <c r="E53">
        <f t="shared" si="3"/>
        <v>8.8792241010000001</v>
      </c>
      <c r="F53">
        <f t="shared" si="4"/>
        <v>9.6998495939999998</v>
      </c>
      <c r="G53">
        <f t="shared" si="5"/>
        <v>10.132274623000001</v>
      </c>
      <c r="H53">
        <f t="shared" si="6"/>
        <v>10.404500348000001</v>
      </c>
      <c r="I53">
        <f t="shared" si="7"/>
        <v>10.499875203</v>
      </c>
      <c r="J53">
        <f t="shared" si="8"/>
        <v>10.374373347000001</v>
      </c>
      <c r="K53">
        <f t="shared" si="9"/>
        <v>10.515125261</v>
      </c>
      <c r="L53">
        <f t="shared" si="10"/>
        <v>10.985500348</v>
      </c>
      <c r="M53">
        <f t="shared" si="11"/>
        <v>10.938000464</v>
      </c>
      <c r="N53">
        <f t="shared" si="12"/>
        <v>11.288125260999999</v>
      </c>
      <c r="O53">
        <f t="shared" si="13"/>
        <v>11.299875202999999</v>
      </c>
      <c r="P53">
        <f t="shared" si="14"/>
        <v>11.871000696000001</v>
      </c>
      <c r="Q53">
        <f t="shared" si="15"/>
        <v>12.588626072999997</v>
      </c>
      <c r="R53">
        <f t="shared" si="16"/>
        <v>11.267625377</v>
      </c>
      <c r="S53">
        <f t="shared" si="17"/>
        <v>12.303125724999999</v>
      </c>
      <c r="T53">
        <f t="shared" si="18"/>
        <v>10.867750173999999</v>
      </c>
      <c r="U53">
        <f t="shared" si="19"/>
        <v>11.771750638</v>
      </c>
      <c r="V53">
        <f t="shared" si="20"/>
        <v>11.785375551</v>
      </c>
      <c r="W53">
        <f t="shared" si="21"/>
        <v>11.666375551</v>
      </c>
      <c r="X53">
        <f t="shared" si="22"/>
        <v>11.415000464</v>
      </c>
      <c r="Y53">
        <f t="shared" si="23"/>
        <v>11.755750638</v>
      </c>
      <c r="Z53">
        <f t="shared" si="24"/>
        <v>11.203375318999999</v>
      </c>
    </row>
    <row r="54" spans="1:26" x14ac:dyDescent="0.3">
      <c r="A54">
        <v>1416.1277399999999</v>
      </c>
      <c r="B54">
        <f t="shared" si="0"/>
        <v>8.933632123999999</v>
      </c>
      <c r="C54">
        <f t="shared" si="1"/>
        <v>9.147057671999999</v>
      </c>
      <c r="D54">
        <f t="shared" si="2"/>
        <v>9.6102299319999993</v>
      </c>
      <c r="E54">
        <f t="shared" si="3"/>
        <v>8.9020959939999997</v>
      </c>
      <c r="F54">
        <f t="shared" si="4"/>
        <v>9.710178835999999</v>
      </c>
      <c r="G54">
        <f t="shared" si="5"/>
        <v>10.141866062</v>
      </c>
      <c r="H54">
        <f t="shared" si="6"/>
        <v>10.395646712000001</v>
      </c>
      <c r="I54">
        <f t="shared" si="7"/>
        <v>10.494710582000002</v>
      </c>
      <c r="J54">
        <f t="shared" si="8"/>
        <v>10.416428117999999</v>
      </c>
      <c r="K54">
        <f t="shared" si="9"/>
        <v>10.508485034</v>
      </c>
      <c r="L54">
        <f t="shared" si="10"/>
        <v>10.976646712000001</v>
      </c>
      <c r="M54">
        <f t="shared" si="11"/>
        <v>10.926195616000001</v>
      </c>
      <c r="N54">
        <f t="shared" si="12"/>
        <v>11.281485033999999</v>
      </c>
      <c r="O54">
        <f t="shared" si="13"/>
        <v>11.294710582</v>
      </c>
      <c r="P54">
        <f t="shared" si="14"/>
        <v>11.853293424</v>
      </c>
      <c r="Q54">
        <f t="shared" si="15"/>
        <v>12.561327361999998</v>
      </c>
      <c r="R54">
        <f t="shared" si="16"/>
        <v>11.258033938000001</v>
      </c>
      <c r="S54">
        <f t="shared" si="17"/>
        <v>12.284680649999999</v>
      </c>
      <c r="T54">
        <f t="shared" si="18"/>
        <v>10.863323355999999</v>
      </c>
      <c r="U54">
        <f t="shared" si="19"/>
        <v>11.755518972000001</v>
      </c>
      <c r="V54">
        <f t="shared" si="20"/>
        <v>11.771357294</v>
      </c>
      <c r="W54">
        <f t="shared" si="21"/>
        <v>11.652357294</v>
      </c>
      <c r="X54">
        <f t="shared" si="22"/>
        <v>11.403195616000001</v>
      </c>
      <c r="Y54">
        <f t="shared" si="23"/>
        <v>11.739518972000001</v>
      </c>
      <c r="Z54">
        <f t="shared" si="24"/>
        <v>11.195259485999999</v>
      </c>
    </row>
    <row r="55" spans="1:26" x14ac:dyDescent="0.3">
      <c r="A55">
        <v>1423.5069000000001</v>
      </c>
      <c r="B55">
        <f t="shared" si="0"/>
        <v>8.9528179399999992</v>
      </c>
      <c r="C55">
        <f t="shared" si="1"/>
        <v>9.1677193199999998</v>
      </c>
      <c r="D55">
        <f t="shared" si="2"/>
        <v>9.6235124200000008</v>
      </c>
      <c r="E55">
        <f t="shared" si="3"/>
        <v>8.9249713899999996</v>
      </c>
      <c r="F55">
        <f t="shared" si="4"/>
        <v>9.7205096599999994</v>
      </c>
      <c r="G55">
        <f t="shared" si="5"/>
        <v>10.15145897</v>
      </c>
      <c r="H55">
        <f t="shared" si="6"/>
        <v>10.386791720000002</v>
      </c>
      <c r="I55">
        <f t="shared" si="7"/>
        <v>10.489545170000001</v>
      </c>
      <c r="J55">
        <f t="shared" si="8"/>
        <v>10.458489330000001</v>
      </c>
      <c r="K55">
        <f t="shared" si="9"/>
        <v>10.501843789999999</v>
      </c>
      <c r="L55">
        <f t="shared" si="10"/>
        <v>10.967791720000001</v>
      </c>
      <c r="M55">
        <f t="shared" si="11"/>
        <v>10.91438896</v>
      </c>
      <c r="N55">
        <f t="shared" si="12"/>
        <v>11.274843789999998</v>
      </c>
      <c r="O55">
        <f t="shared" si="13"/>
        <v>11.28954517</v>
      </c>
      <c r="P55">
        <f t="shared" si="14"/>
        <v>11.835583440000001</v>
      </c>
      <c r="Q55">
        <f t="shared" si="15"/>
        <v>12.534024469999999</v>
      </c>
      <c r="R55">
        <f t="shared" si="16"/>
        <v>11.24844103</v>
      </c>
      <c r="S55">
        <f t="shared" si="17"/>
        <v>12.266232749999999</v>
      </c>
      <c r="T55">
        <f t="shared" si="18"/>
        <v>10.858895859999999</v>
      </c>
      <c r="U55">
        <f t="shared" si="19"/>
        <v>11.73928482</v>
      </c>
      <c r="V55">
        <f t="shared" si="20"/>
        <v>11.757336889999999</v>
      </c>
      <c r="W55">
        <f t="shared" si="21"/>
        <v>11.63833689</v>
      </c>
      <c r="X55">
        <f t="shared" si="22"/>
        <v>11.39138896</v>
      </c>
      <c r="Y55">
        <f t="shared" si="23"/>
        <v>11.72328482</v>
      </c>
      <c r="Z55">
        <f t="shared" si="24"/>
        <v>11.18714241</v>
      </c>
    </row>
    <row r="56" spans="1:26" x14ac:dyDescent="0.3">
      <c r="A56">
        <v>1430.8871799999999</v>
      </c>
      <c r="B56">
        <f t="shared" si="0"/>
        <v>8.9720066679999988</v>
      </c>
      <c r="C56">
        <f t="shared" si="1"/>
        <v>9.1883841040000007</v>
      </c>
      <c r="D56">
        <f t="shared" si="2"/>
        <v>9.6367969240000004</v>
      </c>
      <c r="E56">
        <f t="shared" si="3"/>
        <v>8.947850257999999</v>
      </c>
      <c r="F56">
        <f t="shared" si="4"/>
        <v>9.7308420519999999</v>
      </c>
      <c r="G56">
        <f t="shared" si="5"/>
        <v>10.161053334</v>
      </c>
      <c r="H56">
        <f t="shared" si="6"/>
        <v>10.377935384000001</v>
      </c>
      <c r="I56">
        <f t="shared" si="7"/>
        <v>10.484378974</v>
      </c>
      <c r="J56">
        <f t="shared" si="8"/>
        <v>10.500556926</v>
      </c>
      <c r="K56">
        <f t="shared" si="9"/>
        <v>10.495201538</v>
      </c>
      <c r="L56">
        <f t="shared" si="10"/>
        <v>10.958935384</v>
      </c>
      <c r="M56">
        <f t="shared" si="11"/>
        <v>10.902580512</v>
      </c>
      <c r="N56">
        <f t="shared" si="12"/>
        <v>11.268201538</v>
      </c>
      <c r="O56">
        <f t="shared" si="13"/>
        <v>11.284378973999999</v>
      </c>
      <c r="P56">
        <f t="shared" si="14"/>
        <v>11.817870768000001</v>
      </c>
      <c r="Q56">
        <f t="shared" si="15"/>
        <v>12.506717433999999</v>
      </c>
      <c r="R56">
        <f t="shared" si="16"/>
        <v>11.238846666000001</v>
      </c>
      <c r="S56">
        <f t="shared" si="17"/>
        <v>12.24778205</v>
      </c>
      <c r="T56">
        <f t="shared" si="18"/>
        <v>10.854467692</v>
      </c>
      <c r="U56">
        <f t="shared" si="19"/>
        <v>11.723048204000001</v>
      </c>
      <c r="V56">
        <f t="shared" si="20"/>
        <v>11.743314357999999</v>
      </c>
      <c r="W56">
        <f t="shared" si="21"/>
        <v>11.624314357999999</v>
      </c>
      <c r="X56">
        <f t="shared" si="22"/>
        <v>11.379580512</v>
      </c>
      <c r="Y56">
        <f t="shared" si="23"/>
        <v>11.707048203999999</v>
      </c>
      <c r="Z56">
        <f t="shared" si="24"/>
        <v>11.179024102</v>
      </c>
    </row>
    <row r="57" spans="1:26" x14ac:dyDescent="0.3">
      <c r="A57">
        <v>1438.26857</v>
      </c>
      <c r="B57">
        <f t="shared" si="0"/>
        <v>8.9911982819999992</v>
      </c>
      <c r="C57">
        <f t="shared" si="1"/>
        <v>9.2090519959999995</v>
      </c>
      <c r="D57">
        <f t="shared" si="2"/>
        <v>9.6500834260000001</v>
      </c>
      <c r="E57">
        <f t="shared" si="3"/>
        <v>8.9707325669999989</v>
      </c>
      <c r="F57">
        <f t="shared" si="4"/>
        <v>9.7411759979999992</v>
      </c>
      <c r="G57">
        <f t="shared" si="5"/>
        <v>10.170649141</v>
      </c>
      <c r="H57">
        <f t="shared" si="6"/>
        <v>10.369077716000001</v>
      </c>
      <c r="I57">
        <f t="shared" si="7"/>
        <v>10.479212001</v>
      </c>
      <c r="J57">
        <f t="shared" si="8"/>
        <v>10.542630849</v>
      </c>
      <c r="K57">
        <f t="shared" si="9"/>
        <v>10.488558287</v>
      </c>
      <c r="L57">
        <f t="shared" si="10"/>
        <v>10.950077716000001</v>
      </c>
      <c r="M57">
        <f t="shared" si="11"/>
        <v>10.890770288000001</v>
      </c>
      <c r="N57">
        <f t="shared" si="12"/>
        <v>11.261558287</v>
      </c>
      <c r="O57">
        <f t="shared" si="13"/>
        <v>11.279212000999999</v>
      </c>
      <c r="P57">
        <f t="shared" si="14"/>
        <v>11.800155432</v>
      </c>
      <c r="Q57">
        <f t="shared" si="15"/>
        <v>12.479406290999998</v>
      </c>
      <c r="R57">
        <f t="shared" si="16"/>
        <v>11.229250859</v>
      </c>
      <c r="S57">
        <f t="shared" si="17"/>
        <v>12.229328575</v>
      </c>
      <c r="T57">
        <f t="shared" si="18"/>
        <v>10.850038858</v>
      </c>
      <c r="U57">
        <f t="shared" si="19"/>
        <v>11.706809146000001</v>
      </c>
      <c r="V57">
        <f t="shared" si="20"/>
        <v>11.729289717</v>
      </c>
      <c r="W57">
        <f t="shared" si="21"/>
        <v>11.610289717000001</v>
      </c>
      <c r="X57">
        <f t="shared" si="22"/>
        <v>11.367770288000001</v>
      </c>
      <c r="Y57">
        <f t="shared" si="23"/>
        <v>11.690809145999999</v>
      </c>
      <c r="Z57">
        <f t="shared" si="24"/>
        <v>11.170904573</v>
      </c>
    </row>
    <row r="58" spans="1:26" x14ac:dyDescent="0.3">
      <c r="A58">
        <v>1445.6510900000001</v>
      </c>
      <c r="B58">
        <f t="shared" si="0"/>
        <v>9.0103928339999992</v>
      </c>
      <c r="C58">
        <f t="shared" si="1"/>
        <v>9.2297230520000006</v>
      </c>
      <c r="D58">
        <f t="shared" si="2"/>
        <v>9.6633719619999994</v>
      </c>
      <c r="E58">
        <f t="shared" si="3"/>
        <v>8.9936183790000008</v>
      </c>
      <c r="F58">
        <f t="shared" si="4"/>
        <v>9.7515115259999998</v>
      </c>
      <c r="G58">
        <f t="shared" si="5"/>
        <v>10.180246417000001</v>
      </c>
      <c r="H58">
        <f t="shared" si="6"/>
        <v>10.360218692</v>
      </c>
      <c r="I58">
        <f t="shared" si="7"/>
        <v>10.474044237000001</v>
      </c>
      <c r="J58">
        <f t="shared" si="8"/>
        <v>10.584711213</v>
      </c>
      <c r="K58">
        <f t="shared" si="9"/>
        <v>10.481914019</v>
      </c>
      <c r="L58">
        <f t="shared" si="10"/>
        <v>10.941218692</v>
      </c>
      <c r="M58">
        <f t="shared" si="11"/>
        <v>10.878958256000001</v>
      </c>
      <c r="N58">
        <f t="shared" si="12"/>
        <v>11.254914018999999</v>
      </c>
      <c r="O58">
        <f t="shared" si="13"/>
        <v>11.274044237</v>
      </c>
      <c r="P58">
        <f t="shared" si="14"/>
        <v>11.782437384000001</v>
      </c>
      <c r="Q58">
        <f t="shared" si="15"/>
        <v>12.452090966999997</v>
      </c>
      <c r="R58">
        <f t="shared" si="16"/>
        <v>11.219653582999999</v>
      </c>
      <c r="S58">
        <f t="shared" si="17"/>
        <v>12.210872275</v>
      </c>
      <c r="T58">
        <f t="shared" si="18"/>
        <v>10.845609346</v>
      </c>
      <c r="U58">
        <f t="shared" si="19"/>
        <v>11.690567602</v>
      </c>
      <c r="V58">
        <f t="shared" si="20"/>
        <v>11.715262929</v>
      </c>
      <c r="W58">
        <f t="shared" si="21"/>
        <v>11.596262929</v>
      </c>
      <c r="X58">
        <f t="shared" si="22"/>
        <v>11.355958256000001</v>
      </c>
      <c r="Y58">
        <f t="shared" si="23"/>
        <v>11.674567602</v>
      </c>
      <c r="Z58">
        <f t="shared" si="24"/>
        <v>11.162783801</v>
      </c>
    </row>
    <row r="59" spans="1:26" x14ac:dyDescent="0.3">
      <c r="A59">
        <v>1453.0347300000001</v>
      </c>
      <c r="B59">
        <f t="shared" si="0"/>
        <v>9.0295902979999987</v>
      </c>
      <c r="C59">
        <f t="shared" si="1"/>
        <v>9.2503972440000002</v>
      </c>
      <c r="D59">
        <f t="shared" si="2"/>
        <v>9.6766625140000002</v>
      </c>
      <c r="E59">
        <f t="shared" si="3"/>
        <v>9.0165076630000005</v>
      </c>
      <c r="F59">
        <f t="shared" si="4"/>
        <v>9.7618486220000005</v>
      </c>
      <c r="G59">
        <f t="shared" si="5"/>
        <v>10.189845149</v>
      </c>
      <c r="H59">
        <f t="shared" si="6"/>
        <v>10.351358324000001</v>
      </c>
      <c r="I59">
        <f t="shared" si="7"/>
        <v>10.468875689000001</v>
      </c>
      <c r="J59">
        <f t="shared" si="8"/>
        <v>10.626797961000001</v>
      </c>
      <c r="K59">
        <f t="shared" si="9"/>
        <v>10.475268742999999</v>
      </c>
      <c r="L59">
        <f t="shared" si="10"/>
        <v>10.932358324000001</v>
      </c>
      <c r="M59">
        <f t="shared" si="11"/>
        <v>10.867144432</v>
      </c>
      <c r="N59">
        <f t="shared" si="12"/>
        <v>11.248268742999999</v>
      </c>
      <c r="O59">
        <f t="shared" si="13"/>
        <v>11.268875689</v>
      </c>
      <c r="P59">
        <f t="shared" si="14"/>
        <v>11.764716648</v>
      </c>
      <c r="Q59">
        <f t="shared" si="15"/>
        <v>12.424771498999998</v>
      </c>
      <c r="R59">
        <f t="shared" si="16"/>
        <v>11.210054851000001</v>
      </c>
      <c r="S59">
        <f t="shared" si="17"/>
        <v>12.192413174999999</v>
      </c>
      <c r="T59">
        <f t="shared" si="18"/>
        <v>10.841179162</v>
      </c>
      <c r="U59">
        <f t="shared" si="19"/>
        <v>11.674323594000001</v>
      </c>
      <c r="V59">
        <f t="shared" si="20"/>
        <v>11.701234013000001</v>
      </c>
      <c r="W59">
        <f t="shared" si="21"/>
        <v>11.582234013000001</v>
      </c>
      <c r="X59">
        <f t="shared" si="22"/>
        <v>11.344144432</v>
      </c>
      <c r="Y59">
        <f t="shared" si="23"/>
        <v>11.658323594000001</v>
      </c>
      <c r="Z59">
        <f t="shared" si="24"/>
        <v>11.154661796999999</v>
      </c>
    </row>
    <row r="60" spans="1:26" x14ac:dyDescent="0.3">
      <c r="A60">
        <v>1460.41949</v>
      </c>
      <c r="B60">
        <f t="shared" si="0"/>
        <v>9.0487906739999993</v>
      </c>
      <c r="C60">
        <f t="shared" si="1"/>
        <v>9.2710745719999998</v>
      </c>
      <c r="D60">
        <f t="shared" si="2"/>
        <v>9.6899550820000009</v>
      </c>
      <c r="E60">
        <f t="shared" si="3"/>
        <v>9.0394004189999997</v>
      </c>
      <c r="F60">
        <f t="shared" si="4"/>
        <v>9.7721872859999994</v>
      </c>
      <c r="G60">
        <f t="shared" si="5"/>
        <v>10.199445337</v>
      </c>
      <c r="H60">
        <f t="shared" si="6"/>
        <v>10.342496612000001</v>
      </c>
      <c r="I60">
        <f t="shared" si="7"/>
        <v>10.463706357000001</v>
      </c>
      <c r="J60">
        <f t="shared" si="8"/>
        <v>10.668891093000001</v>
      </c>
      <c r="K60">
        <f t="shared" si="9"/>
        <v>10.468622458999999</v>
      </c>
      <c r="L60">
        <f t="shared" si="10"/>
        <v>10.923496612000001</v>
      </c>
      <c r="M60">
        <f t="shared" si="11"/>
        <v>10.855328816</v>
      </c>
      <c r="N60">
        <f t="shared" si="12"/>
        <v>11.241622458999998</v>
      </c>
      <c r="O60">
        <f t="shared" si="13"/>
        <v>11.263706357</v>
      </c>
      <c r="P60">
        <f t="shared" si="14"/>
        <v>11.746993224000001</v>
      </c>
      <c r="Q60">
        <f t="shared" si="15"/>
        <v>12.397447886999998</v>
      </c>
      <c r="R60">
        <f t="shared" si="16"/>
        <v>11.200454663</v>
      </c>
      <c r="S60">
        <f t="shared" si="17"/>
        <v>12.173951275</v>
      </c>
      <c r="T60">
        <f t="shared" si="18"/>
        <v>10.836748305999999</v>
      </c>
      <c r="U60">
        <f t="shared" si="19"/>
        <v>11.658077122</v>
      </c>
      <c r="V60">
        <f t="shared" si="20"/>
        <v>11.687202968999999</v>
      </c>
      <c r="W60">
        <f t="shared" si="21"/>
        <v>11.568202969</v>
      </c>
      <c r="X60">
        <f t="shared" si="22"/>
        <v>11.332328816</v>
      </c>
      <c r="Y60">
        <f t="shared" si="23"/>
        <v>11.642077122</v>
      </c>
      <c r="Z60">
        <f t="shared" si="24"/>
        <v>11.146538561</v>
      </c>
    </row>
    <row r="61" spans="1:26" x14ac:dyDescent="0.3">
      <c r="A61">
        <v>1467.80537</v>
      </c>
      <c r="B61">
        <f t="shared" si="0"/>
        <v>9.0679939619999992</v>
      </c>
      <c r="C61">
        <f t="shared" si="1"/>
        <v>9.2917550359999996</v>
      </c>
      <c r="D61">
        <f t="shared" si="2"/>
        <v>9.7032496660000014</v>
      </c>
      <c r="E61">
        <f t="shared" si="3"/>
        <v>9.0622966470000001</v>
      </c>
      <c r="F61">
        <f t="shared" si="4"/>
        <v>9.7825275180000002</v>
      </c>
      <c r="G61">
        <f t="shared" si="5"/>
        <v>10.209046981</v>
      </c>
      <c r="H61">
        <f t="shared" si="6"/>
        <v>10.333633556000001</v>
      </c>
      <c r="I61">
        <f t="shared" si="7"/>
        <v>10.458536241000001</v>
      </c>
      <c r="J61">
        <f t="shared" si="8"/>
        <v>10.710990609000001</v>
      </c>
      <c r="K61">
        <f t="shared" si="9"/>
        <v>10.461975166999999</v>
      </c>
      <c r="L61">
        <f t="shared" si="10"/>
        <v>10.914633556</v>
      </c>
      <c r="M61">
        <f t="shared" si="11"/>
        <v>10.843511407999999</v>
      </c>
      <c r="N61">
        <f t="shared" si="12"/>
        <v>11.234975166999998</v>
      </c>
      <c r="O61">
        <f t="shared" si="13"/>
        <v>11.258536241</v>
      </c>
      <c r="P61">
        <f t="shared" si="14"/>
        <v>11.729267112</v>
      </c>
      <c r="Q61">
        <f t="shared" si="15"/>
        <v>12.370120130999998</v>
      </c>
      <c r="R61">
        <f t="shared" si="16"/>
        <v>11.190853019</v>
      </c>
      <c r="S61">
        <f t="shared" si="17"/>
        <v>12.155486574999999</v>
      </c>
      <c r="T61">
        <f t="shared" si="18"/>
        <v>10.832316777999999</v>
      </c>
      <c r="U61">
        <f t="shared" si="19"/>
        <v>11.641828186</v>
      </c>
      <c r="V61">
        <f t="shared" si="20"/>
        <v>11.673169797</v>
      </c>
      <c r="W61">
        <f t="shared" si="21"/>
        <v>11.554169797</v>
      </c>
      <c r="X61">
        <f t="shared" si="22"/>
        <v>11.320511408</v>
      </c>
      <c r="Y61">
        <f t="shared" si="23"/>
        <v>11.625828186</v>
      </c>
      <c r="Z61">
        <f t="shared" si="24"/>
        <v>11.138414093</v>
      </c>
    </row>
    <row r="62" spans="1:26" x14ac:dyDescent="0.3">
      <c r="A62">
        <v>1475.19237</v>
      </c>
      <c r="B62">
        <f t="shared" si="0"/>
        <v>9.0872001619999985</v>
      </c>
      <c r="C62">
        <f t="shared" si="1"/>
        <v>9.3124386359999995</v>
      </c>
      <c r="D62">
        <f t="shared" si="2"/>
        <v>9.7165462659999999</v>
      </c>
      <c r="E62">
        <f t="shared" si="3"/>
        <v>9.0851963470000001</v>
      </c>
      <c r="F62">
        <f t="shared" si="4"/>
        <v>9.7928693179999993</v>
      </c>
      <c r="G62">
        <f t="shared" si="5"/>
        <v>10.218650081</v>
      </c>
      <c r="H62">
        <f t="shared" si="6"/>
        <v>10.324769156</v>
      </c>
      <c r="I62">
        <f t="shared" si="7"/>
        <v>10.453365341000001</v>
      </c>
      <c r="J62">
        <f t="shared" si="8"/>
        <v>10.753096509000001</v>
      </c>
      <c r="K62">
        <f t="shared" si="9"/>
        <v>10.455326867</v>
      </c>
      <c r="L62">
        <f t="shared" si="10"/>
        <v>10.905769156</v>
      </c>
      <c r="M62">
        <f t="shared" si="11"/>
        <v>10.831692208</v>
      </c>
      <c r="N62">
        <f t="shared" si="12"/>
        <v>11.228326867</v>
      </c>
      <c r="O62">
        <f t="shared" si="13"/>
        <v>11.253365341</v>
      </c>
      <c r="P62">
        <f t="shared" si="14"/>
        <v>11.711538312000002</v>
      </c>
      <c r="Q62">
        <f t="shared" si="15"/>
        <v>12.342788230999998</v>
      </c>
      <c r="R62">
        <f t="shared" si="16"/>
        <v>11.181249919000001</v>
      </c>
      <c r="S62">
        <f t="shared" si="17"/>
        <v>12.137019075</v>
      </c>
      <c r="T62">
        <f t="shared" si="18"/>
        <v>10.827884577999999</v>
      </c>
      <c r="U62">
        <f t="shared" si="19"/>
        <v>11.625576786</v>
      </c>
      <c r="V62">
        <f t="shared" si="20"/>
        <v>11.659134497</v>
      </c>
      <c r="W62">
        <f t="shared" si="21"/>
        <v>11.540134497</v>
      </c>
      <c r="X62">
        <f t="shared" si="22"/>
        <v>11.308692208</v>
      </c>
      <c r="Y62">
        <f t="shared" si="23"/>
        <v>11.609576786</v>
      </c>
      <c r="Z62">
        <f t="shared" si="24"/>
        <v>11.130288393000001</v>
      </c>
    </row>
    <row r="63" spans="1:26" x14ac:dyDescent="0.3">
      <c r="A63">
        <v>1482.5804900000001</v>
      </c>
      <c r="B63">
        <f t="shared" si="0"/>
        <v>9.1064092740000007</v>
      </c>
      <c r="C63">
        <f t="shared" si="1"/>
        <v>9.3331253719999996</v>
      </c>
      <c r="D63">
        <f t="shared" si="2"/>
        <v>9.7298448820000001</v>
      </c>
      <c r="E63">
        <f t="shared" si="3"/>
        <v>9.1080995189999996</v>
      </c>
      <c r="F63">
        <f t="shared" si="4"/>
        <v>9.8032126860000002</v>
      </c>
      <c r="G63">
        <f t="shared" si="5"/>
        <v>10.228254637000001</v>
      </c>
      <c r="H63">
        <f t="shared" si="6"/>
        <v>10.315903412000001</v>
      </c>
      <c r="I63">
        <f t="shared" si="7"/>
        <v>10.448193657000001</v>
      </c>
      <c r="J63">
        <f t="shared" si="8"/>
        <v>10.795208793</v>
      </c>
      <c r="K63">
        <f t="shared" si="9"/>
        <v>10.448677559</v>
      </c>
      <c r="L63">
        <f t="shared" si="10"/>
        <v>10.896903412</v>
      </c>
      <c r="M63">
        <f t="shared" si="11"/>
        <v>10.819871215999999</v>
      </c>
      <c r="N63">
        <f t="shared" si="12"/>
        <v>11.221677559</v>
      </c>
      <c r="O63">
        <f t="shared" si="13"/>
        <v>11.248193657</v>
      </c>
      <c r="P63">
        <f t="shared" si="14"/>
        <v>11.693806824000001</v>
      </c>
      <c r="Q63">
        <f t="shared" si="15"/>
        <v>12.315452186999998</v>
      </c>
      <c r="R63">
        <f t="shared" si="16"/>
        <v>11.171645363</v>
      </c>
      <c r="S63">
        <f t="shared" si="17"/>
        <v>12.118548774999999</v>
      </c>
      <c r="T63">
        <f t="shared" si="18"/>
        <v>10.823451706</v>
      </c>
      <c r="U63">
        <f t="shared" si="19"/>
        <v>11.609322922</v>
      </c>
      <c r="V63">
        <f t="shared" si="20"/>
        <v>11.645097069</v>
      </c>
      <c r="W63">
        <f t="shared" si="21"/>
        <v>11.526097069</v>
      </c>
      <c r="X63">
        <f t="shared" si="22"/>
        <v>11.296871216</v>
      </c>
      <c r="Y63">
        <f t="shared" si="23"/>
        <v>11.593322922</v>
      </c>
      <c r="Z63">
        <f t="shared" si="24"/>
        <v>11.122161460999999</v>
      </c>
    </row>
    <row r="64" spans="1:26" x14ac:dyDescent="0.3">
      <c r="A64">
        <v>1489.96973</v>
      </c>
      <c r="B64">
        <f t="shared" si="0"/>
        <v>9.1256212979999987</v>
      </c>
      <c r="C64">
        <f t="shared" si="1"/>
        <v>9.3538152439999998</v>
      </c>
      <c r="D64">
        <f t="shared" si="2"/>
        <v>9.7431455140000001</v>
      </c>
      <c r="E64">
        <f t="shared" si="3"/>
        <v>9.1310061630000003</v>
      </c>
      <c r="F64">
        <f t="shared" si="4"/>
        <v>9.8135576219999994</v>
      </c>
      <c r="G64">
        <f t="shared" si="5"/>
        <v>10.237860649</v>
      </c>
      <c r="H64">
        <f t="shared" si="6"/>
        <v>10.307036324</v>
      </c>
      <c r="I64">
        <f t="shared" si="7"/>
        <v>10.443021189000001</v>
      </c>
      <c r="J64">
        <f t="shared" si="8"/>
        <v>10.837327461000001</v>
      </c>
      <c r="K64">
        <f t="shared" si="9"/>
        <v>10.442027243</v>
      </c>
      <c r="L64">
        <f t="shared" si="10"/>
        <v>10.888036324</v>
      </c>
      <c r="M64">
        <f t="shared" si="11"/>
        <v>10.808048432</v>
      </c>
      <c r="N64">
        <f t="shared" si="12"/>
        <v>11.215027243</v>
      </c>
      <c r="O64">
        <f t="shared" si="13"/>
        <v>11.243021189</v>
      </c>
      <c r="P64">
        <f t="shared" si="14"/>
        <v>11.676072648000002</v>
      </c>
      <c r="Q64">
        <f t="shared" si="15"/>
        <v>12.288111998999998</v>
      </c>
      <c r="R64">
        <f t="shared" si="16"/>
        <v>11.162039351000001</v>
      </c>
      <c r="S64">
        <f t="shared" si="17"/>
        <v>12.100075674999999</v>
      </c>
      <c r="T64">
        <f t="shared" si="18"/>
        <v>10.819018161999999</v>
      </c>
      <c r="U64">
        <f t="shared" si="19"/>
        <v>11.593066594</v>
      </c>
      <c r="V64">
        <f t="shared" si="20"/>
        <v>11.631057513</v>
      </c>
      <c r="W64">
        <f t="shared" si="21"/>
        <v>11.512057513</v>
      </c>
      <c r="X64">
        <f t="shared" si="22"/>
        <v>11.285048432</v>
      </c>
      <c r="Y64">
        <f t="shared" si="23"/>
        <v>11.577066594</v>
      </c>
      <c r="Z64">
        <f t="shared" si="24"/>
        <v>11.114033297000001</v>
      </c>
    </row>
    <row r="65" spans="1:26" x14ac:dyDescent="0.3">
      <c r="A65">
        <v>1497.3600899999999</v>
      </c>
      <c r="B65">
        <f t="shared" si="0"/>
        <v>9.1448362339999996</v>
      </c>
      <c r="C65">
        <f t="shared" si="1"/>
        <v>9.3745082519999983</v>
      </c>
      <c r="D65">
        <f t="shared" si="2"/>
        <v>9.7564481619999999</v>
      </c>
      <c r="E65">
        <f t="shared" si="3"/>
        <v>9.1539162790000006</v>
      </c>
      <c r="F65">
        <f t="shared" si="4"/>
        <v>9.8239041259999986</v>
      </c>
      <c r="G65">
        <f t="shared" si="5"/>
        <v>10.247468117</v>
      </c>
      <c r="H65">
        <f t="shared" si="6"/>
        <v>10.298167892</v>
      </c>
      <c r="I65">
        <f t="shared" si="7"/>
        <v>10.437847937000001</v>
      </c>
      <c r="J65">
        <f t="shared" si="8"/>
        <v>10.879452513</v>
      </c>
      <c r="K65">
        <f t="shared" si="9"/>
        <v>10.435375919</v>
      </c>
      <c r="L65">
        <f t="shared" si="10"/>
        <v>10.879167892</v>
      </c>
      <c r="M65">
        <f t="shared" si="11"/>
        <v>10.796223856000001</v>
      </c>
      <c r="N65">
        <f t="shared" si="12"/>
        <v>11.208375919</v>
      </c>
      <c r="O65">
        <f t="shared" si="13"/>
        <v>11.237847937</v>
      </c>
      <c r="P65">
        <f t="shared" si="14"/>
        <v>11.658335784000002</v>
      </c>
      <c r="Q65">
        <f t="shared" si="15"/>
        <v>12.260767667</v>
      </c>
      <c r="R65">
        <f t="shared" si="16"/>
        <v>11.152431883</v>
      </c>
      <c r="S65">
        <f t="shared" si="17"/>
        <v>12.081599774999999</v>
      </c>
      <c r="T65">
        <f t="shared" si="18"/>
        <v>10.814583945999999</v>
      </c>
      <c r="U65">
        <f t="shared" si="19"/>
        <v>11.576807802000001</v>
      </c>
      <c r="V65">
        <f t="shared" si="20"/>
        <v>11.617015829</v>
      </c>
      <c r="W65">
        <f t="shared" si="21"/>
        <v>11.498015829</v>
      </c>
      <c r="X65">
        <f t="shared" si="22"/>
        <v>11.273223856000001</v>
      </c>
      <c r="Y65">
        <f t="shared" si="23"/>
        <v>11.560807801999999</v>
      </c>
      <c r="Z65">
        <f t="shared" si="24"/>
        <v>11.105903901</v>
      </c>
    </row>
    <row r="66" spans="1:26" x14ac:dyDescent="0.3">
      <c r="A66">
        <v>1504.7515699999999</v>
      </c>
      <c r="B66">
        <f t="shared" si="0"/>
        <v>9.1640540819999998</v>
      </c>
      <c r="C66">
        <f t="shared" si="1"/>
        <v>9.3952043960000005</v>
      </c>
      <c r="D66">
        <f t="shared" si="2"/>
        <v>9.7697528259999995</v>
      </c>
      <c r="E66">
        <f t="shared" si="3"/>
        <v>9.1768298669999986</v>
      </c>
      <c r="F66">
        <f t="shared" si="4"/>
        <v>9.8342521979999997</v>
      </c>
      <c r="G66">
        <f t="shared" si="5"/>
        <v>10.257077041000001</v>
      </c>
      <c r="H66">
        <f t="shared" si="6"/>
        <v>10.289298116000001</v>
      </c>
      <c r="I66">
        <f t="shared" si="7"/>
        <v>10.432673901000001</v>
      </c>
      <c r="J66">
        <f t="shared" si="8"/>
        <v>10.921583949</v>
      </c>
      <c r="K66">
        <f t="shared" si="9"/>
        <v>10.428723587</v>
      </c>
      <c r="L66">
        <f t="shared" si="10"/>
        <v>10.870298116000001</v>
      </c>
      <c r="M66">
        <f t="shared" si="11"/>
        <v>10.784397488</v>
      </c>
      <c r="N66">
        <f t="shared" si="12"/>
        <v>11.201723587</v>
      </c>
      <c r="O66">
        <f t="shared" si="13"/>
        <v>11.232673901</v>
      </c>
      <c r="P66">
        <f t="shared" si="14"/>
        <v>11.640596232000002</v>
      </c>
      <c r="Q66">
        <f t="shared" si="15"/>
        <v>12.233419190999999</v>
      </c>
      <c r="R66">
        <f t="shared" si="16"/>
        <v>11.142822959</v>
      </c>
      <c r="S66">
        <f t="shared" si="17"/>
        <v>12.063121075</v>
      </c>
      <c r="T66">
        <f t="shared" si="18"/>
        <v>10.810149057999999</v>
      </c>
      <c r="U66">
        <f t="shared" si="19"/>
        <v>11.560546546000001</v>
      </c>
      <c r="V66">
        <f t="shared" si="20"/>
        <v>11.602972016999999</v>
      </c>
      <c r="W66">
        <f t="shared" si="21"/>
        <v>11.483972016999999</v>
      </c>
      <c r="X66">
        <f t="shared" si="22"/>
        <v>11.261397488</v>
      </c>
      <c r="Y66">
        <f t="shared" si="23"/>
        <v>11.544546545999999</v>
      </c>
      <c r="Z66">
        <f t="shared" si="24"/>
        <v>11.097773273</v>
      </c>
    </row>
    <row r="67" spans="1:26" x14ac:dyDescent="0.3">
      <c r="A67">
        <v>1512.14417</v>
      </c>
      <c r="B67">
        <f t="shared" ref="B67:B130" si="25">0.0026*A67+5.2517</f>
        <v>9.1832748419999994</v>
      </c>
      <c r="C67">
        <f t="shared" ref="C67:C130" si="26">0.0028*A67+5.1819</f>
        <v>9.4159036759999992</v>
      </c>
      <c r="D67">
        <f t="shared" ref="D67:D130" si="27">0.0018*A67+7.0612</f>
        <v>9.7830595060000007</v>
      </c>
      <c r="E67">
        <f t="shared" ref="E67:E130" si="28">0.0031*A67+4.5121</f>
        <v>9.1997469269999996</v>
      </c>
      <c r="F67">
        <f t="shared" ref="F67:F130" si="29">0.0014*A67+7.7276</f>
        <v>9.8446018379999991</v>
      </c>
      <c r="G67">
        <f t="shared" ref="G67:G130" si="30">0.0013*A67+8.3009</f>
        <v>10.266687421</v>
      </c>
      <c r="H67">
        <f t="shared" ref="H67:H130" si="31">-0.0012*A67+12.095</f>
        <v>10.280426996000001</v>
      </c>
      <c r="I67">
        <f t="shared" ref="I67:I130" si="32">-0.0007*A67+11.486</f>
        <v>10.427499081000001</v>
      </c>
      <c r="J67">
        <f t="shared" ref="J67:J130" si="33">0.0057*A67+2.3445</f>
        <v>10.963721769000001</v>
      </c>
      <c r="K67">
        <f t="shared" ref="K67:K130" si="34">-0.0009*A67+11.783</f>
        <v>10.422070246999999</v>
      </c>
      <c r="L67">
        <f t="shared" ref="L67:L130" si="35">-0.0012*A67+12.676</f>
        <v>10.861426996</v>
      </c>
      <c r="M67">
        <f t="shared" ref="M67:M130" si="36">-0.0016*A67+13.192</f>
        <v>10.772569327999999</v>
      </c>
      <c r="N67">
        <f t="shared" ref="N67:N130" si="37">-0.0009*A67+12.556</f>
        <v>11.195070246999999</v>
      </c>
      <c r="O67">
        <f t="shared" ref="O67:O130" si="38">-0.0007*A67+12.286</f>
        <v>11.227499080999999</v>
      </c>
      <c r="P67">
        <f t="shared" ref="P67:P130" si="39">-0.0024*A67+15.252</f>
        <v>11.622853992000001</v>
      </c>
      <c r="Q67">
        <f t="shared" ref="Q67:Q130" si="40">-0.0037*A67+17.801</f>
        <v>12.206066570999997</v>
      </c>
      <c r="R67">
        <f t="shared" ref="R67:R130" si="41">-0.0013*A67+13.099</f>
        <v>11.133212579</v>
      </c>
      <c r="S67">
        <f t="shared" ref="S67:S130" si="42">-0.0025*A67+15.825</f>
        <v>12.044639575</v>
      </c>
      <c r="T67">
        <f t="shared" ref="T67:T130" si="43">-0.0006*A67+11.713</f>
        <v>10.805713497999999</v>
      </c>
      <c r="U67">
        <f t="shared" ref="U67:U130" si="44">-0.0022*A67+14.871</f>
        <v>11.544282826</v>
      </c>
      <c r="V67">
        <f t="shared" ref="V67:V130" si="45">-0.0019*A67+14.462</f>
        <v>11.588926077</v>
      </c>
      <c r="W67">
        <f t="shared" ref="W67:W130" si="46">-0.0019*A67+14.343</f>
        <v>11.469926077</v>
      </c>
      <c r="X67">
        <f t="shared" ref="X67:X130" si="47">-0.0016*A67+13.669</f>
        <v>11.249569328</v>
      </c>
      <c r="Y67">
        <f t="shared" ref="Y67:Y130" si="48">-0.0022*A67+14.855</f>
        <v>11.528282826</v>
      </c>
      <c r="Z67">
        <f t="shared" ref="Z67:Z130" si="49">-0.0011*A67+12.753</f>
        <v>11.089641413000001</v>
      </c>
    </row>
    <row r="68" spans="1:26" x14ac:dyDescent="0.3">
      <c r="A68">
        <v>1519.5379</v>
      </c>
      <c r="B68">
        <f t="shared" si="25"/>
        <v>9.2024985400000006</v>
      </c>
      <c r="C68">
        <f t="shared" si="26"/>
        <v>9.4366061200000004</v>
      </c>
      <c r="D68">
        <f t="shared" si="27"/>
        <v>9.7963682199999997</v>
      </c>
      <c r="E68">
        <f t="shared" si="28"/>
        <v>9.2226674899999992</v>
      </c>
      <c r="F68">
        <f t="shared" si="29"/>
        <v>9.8549530599999997</v>
      </c>
      <c r="G68">
        <f t="shared" si="30"/>
        <v>10.276299270000001</v>
      </c>
      <c r="H68">
        <f t="shared" si="31"/>
        <v>10.27155452</v>
      </c>
      <c r="I68">
        <f t="shared" si="32"/>
        <v>10.42232347</v>
      </c>
      <c r="J68">
        <f t="shared" si="33"/>
        <v>11.00586603</v>
      </c>
      <c r="K68">
        <f t="shared" si="34"/>
        <v>10.41541589</v>
      </c>
      <c r="L68">
        <f t="shared" si="35"/>
        <v>10.85255452</v>
      </c>
      <c r="M68">
        <f t="shared" si="36"/>
        <v>10.760739360000001</v>
      </c>
      <c r="N68">
        <f t="shared" si="37"/>
        <v>11.18841589</v>
      </c>
      <c r="O68">
        <f t="shared" si="38"/>
        <v>11.222323469999999</v>
      </c>
      <c r="P68">
        <f t="shared" si="39"/>
        <v>11.60510904</v>
      </c>
      <c r="Q68">
        <f t="shared" si="40"/>
        <v>12.178709769999998</v>
      </c>
      <c r="R68">
        <f t="shared" si="41"/>
        <v>11.12360073</v>
      </c>
      <c r="S68">
        <f t="shared" si="42"/>
        <v>12.026155249999999</v>
      </c>
      <c r="T68">
        <f t="shared" si="43"/>
        <v>10.801277259999999</v>
      </c>
      <c r="U68">
        <f t="shared" si="44"/>
        <v>11.528016620000001</v>
      </c>
      <c r="V68">
        <f t="shared" si="45"/>
        <v>11.574877989999999</v>
      </c>
      <c r="W68">
        <f t="shared" si="46"/>
        <v>11.455877989999999</v>
      </c>
      <c r="X68">
        <f t="shared" si="47"/>
        <v>11.237739360000001</v>
      </c>
      <c r="Y68">
        <f t="shared" si="48"/>
        <v>11.512016620000001</v>
      </c>
      <c r="Z68">
        <f t="shared" si="49"/>
        <v>11.08150831</v>
      </c>
    </row>
    <row r="69" spans="1:26" x14ac:dyDescent="0.3">
      <c r="A69">
        <v>1526.93274</v>
      </c>
      <c r="B69">
        <f t="shared" si="25"/>
        <v>9.2217251239999989</v>
      </c>
      <c r="C69">
        <f t="shared" si="26"/>
        <v>9.4573116719999994</v>
      </c>
      <c r="D69">
        <f t="shared" si="27"/>
        <v>9.8096789320000006</v>
      </c>
      <c r="E69">
        <f t="shared" si="28"/>
        <v>9.2455914939999992</v>
      </c>
      <c r="F69">
        <f t="shared" si="29"/>
        <v>9.8653058359999992</v>
      </c>
      <c r="G69">
        <f t="shared" si="30"/>
        <v>10.285912562</v>
      </c>
      <c r="H69">
        <f t="shared" si="31"/>
        <v>10.262680712000002</v>
      </c>
      <c r="I69">
        <f t="shared" si="32"/>
        <v>10.417147082000001</v>
      </c>
      <c r="J69">
        <f t="shared" si="33"/>
        <v>11.048016618</v>
      </c>
      <c r="K69">
        <f t="shared" si="34"/>
        <v>10.408760533999999</v>
      </c>
      <c r="L69">
        <f t="shared" si="35"/>
        <v>10.843680712000001</v>
      </c>
      <c r="M69">
        <f t="shared" si="36"/>
        <v>10.748907616</v>
      </c>
      <c r="N69">
        <f t="shared" si="37"/>
        <v>11.181760533999999</v>
      </c>
      <c r="O69">
        <f t="shared" si="38"/>
        <v>11.217147082</v>
      </c>
      <c r="P69">
        <f t="shared" si="39"/>
        <v>11.587361424000001</v>
      </c>
      <c r="Q69">
        <f t="shared" si="40"/>
        <v>12.151348861999999</v>
      </c>
      <c r="R69">
        <f t="shared" si="41"/>
        <v>11.113987438000001</v>
      </c>
      <c r="S69">
        <f t="shared" si="42"/>
        <v>12.007668149999999</v>
      </c>
      <c r="T69">
        <f t="shared" si="43"/>
        <v>10.796840355999999</v>
      </c>
      <c r="U69">
        <f t="shared" si="44"/>
        <v>11.511747972</v>
      </c>
      <c r="V69">
        <f t="shared" si="45"/>
        <v>11.560827794</v>
      </c>
      <c r="W69">
        <f t="shared" si="46"/>
        <v>11.441827794</v>
      </c>
      <c r="X69">
        <f t="shared" si="47"/>
        <v>11.225907616000001</v>
      </c>
      <c r="Y69">
        <f t="shared" si="48"/>
        <v>11.495747972</v>
      </c>
      <c r="Z69">
        <f t="shared" si="49"/>
        <v>11.073373986</v>
      </c>
    </row>
    <row r="70" spans="1:26" x14ac:dyDescent="0.3">
      <c r="A70">
        <v>1534.3287</v>
      </c>
      <c r="B70">
        <f t="shared" si="25"/>
        <v>9.2409546200000001</v>
      </c>
      <c r="C70">
        <f t="shared" si="26"/>
        <v>9.4780203599999986</v>
      </c>
      <c r="D70">
        <f t="shared" si="27"/>
        <v>9.8229916599999996</v>
      </c>
      <c r="E70">
        <f t="shared" si="28"/>
        <v>9.2685189700000006</v>
      </c>
      <c r="F70">
        <f t="shared" si="29"/>
        <v>9.8756601800000006</v>
      </c>
      <c r="G70">
        <f t="shared" si="30"/>
        <v>10.295527310000001</v>
      </c>
      <c r="H70">
        <f t="shared" si="31"/>
        <v>10.25380556</v>
      </c>
      <c r="I70">
        <f t="shared" si="32"/>
        <v>10.41196991</v>
      </c>
      <c r="J70">
        <f t="shared" si="33"/>
        <v>11.090173590000001</v>
      </c>
      <c r="K70">
        <f t="shared" si="34"/>
        <v>10.402104169999999</v>
      </c>
      <c r="L70">
        <f t="shared" si="35"/>
        <v>10.83480556</v>
      </c>
      <c r="M70">
        <f t="shared" si="36"/>
        <v>10.737074079999999</v>
      </c>
      <c r="N70">
        <f t="shared" si="37"/>
        <v>11.175104169999999</v>
      </c>
      <c r="O70">
        <f t="shared" si="38"/>
        <v>11.211969910000001</v>
      </c>
      <c r="P70">
        <f t="shared" si="39"/>
        <v>11.569611120000001</v>
      </c>
      <c r="Q70">
        <f t="shared" si="40"/>
        <v>12.123983809999999</v>
      </c>
      <c r="R70">
        <f t="shared" si="41"/>
        <v>11.10437269</v>
      </c>
      <c r="S70">
        <f t="shared" si="42"/>
        <v>11.989178249999998</v>
      </c>
      <c r="T70">
        <f t="shared" si="43"/>
        <v>10.79240278</v>
      </c>
      <c r="U70">
        <f t="shared" si="44"/>
        <v>11.49547686</v>
      </c>
      <c r="V70">
        <f t="shared" si="45"/>
        <v>11.54677547</v>
      </c>
      <c r="W70">
        <f t="shared" si="46"/>
        <v>11.42777547</v>
      </c>
      <c r="X70">
        <f t="shared" si="47"/>
        <v>11.21407408</v>
      </c>
      <c r="Y70">
        <f t="shared" si="48"/>
        <v>11.47947686</v>
      </c>
      <c r="Z70">
        <f t="shared" si="49"/>
        <v>11.065238430000001</v>
      </c>
    </row>
    <row r="71" spans="1:26" x14ac:dyDescent="0.3">
      <c r="A71">
        <v>1541.72579</v>
      </c>
      <c r="B71">
        <f t="shared" si="25"/>
        <v>9.2601870539999993</v>
      </c>
      <c r="C71">
        <f t="shared" si="26"/>
        <v>9.4987322120000002</v>
      </c>
      <c r="D71">
        <f t="shared" si="27"/>
        <v>9.8363064219999998</v>
      </c>
      <c r="E71">
        <f t="shared" si="28"/>
        <v>9.2914499490000004</v>
      </c>
      <c r="F71">
        <f t="shared" si="29"/>
        <v>9.8860161059999996</v>
      </c>
      <c r="G71">
        <f t="shared" si="30"/>
        <v>10.305143527</v>
      </c>
      <c r="H71">
        <f t="shared" si="31"/>
        <v>10.244929052000002</v>
      </c>
      <c r="I71">
        <f t="shared" si="32"/>
        <v>10.406791947</v>
      </c>
      <c r="J71">
        <f t="shared" si="33"/>
        <v>11.132337003</v>
      </c>
      <c r="K71">
        <f t="shared" si="34"/>
        <v>10.395446788999999</v>
      </c>
      <c r="L71">
        <f t="shared" si="35"/>
        <v>10.825929052000001</v>
      </c>
      <c r="M71">
        <f t="shared" si="36"/>
        <v>10.725238736</v>
      </c>
      <c r="N71">
        <f t="shared" si="37"/>
        <v>11.168446788999999</v>
      </c>
      <c r="O71">
        <f t="shared" si="38"/>
        <v>11.206791946999999</v>
      </c>
      <c r="P71">
        <f t="shared" si="39"/>
        <v>11.551858104000001</v>
      </c>
      <c r="Q71">
        <f t="shared" si="40"/>
        <v>12.096614576999999</v>
      </c>
      <c r="R71">
        <f t="shared" si="41"/>
        <v>11.094756473</v>
      </c>
      <c r="S71">
        <f t="shared" si="42"/>
        <v>11.970685525</v>
      </c>
      <c r="T71">
        <f t="shared" si="43"/>
        <v>10.787964526</v>
      </c>
      <c r="U71">
        <f t="shared" si="44"/>
        <v>11.479203262</v>
      </c>
      <c r="V71">
        <f t="shared" si="45"/>
        <v>11.532720999</v>
      </c>
      <c r="W71">
        <f t="shared" si="46"/>
        <v>11.413720999000001</v>
      </c>
      <c r="X71">
        <f t="shared" si="47"/>
        <v>11.202238736</v>
      </c>
      <c r="Y71">
        <f t="shared" si="48"/>
        <v>11.463203262</v>
      </c>
      <c r="Z71">
        <f t="shared" si="49"/>
        <v>11.057101631</v>
      </c>
    </row>
    <row r="72" spans="1:26" x14ac:dyDescent="0.3">
      <c r="A72">
        <v>1549.12399</v>
      </c>
      <c r="B72">
        <f t="shared" si="25"/>
        <v>9.2794223739999993</v>
      </c>
      <c r="C72">
        <f t="shared" si="26"/>
        <v>9.5194471719999996</v>
      </c>
      <c r="D72">
        <f t="shared" si="27"/>
        <v>9.8496231820000002</v>
      </c>
      <c r="E72">
        <f t="shared" si="28"/>
        <v>9.314384368999999</v>
      </c>
      <c r="F72">
        <f t="shared" si="29"/>
        <v>9.8963735859999993</v>
      </c>
      <c r="G72">
        <f t="shared" si="30"/>
        <v>10.314761187</v>
      </c>
      <c r="H72">
        <f t="shared" si="31"/>
        <v>10.236051212000001</v>
      </c>
      <c r="I72">
        <f t="shared" si="32"/>
        <v>10.401613207</v>
      </c>
      <c r="J72">
        <f t="shared" si="33"/>
        <v>11.174506743</v>
      </c>
      <c r="K72">
        <f t="shared" si="34"/>
        <v>10.388788409</v>
      </c>
      <c r="L72">
        <f t="shared" si="35"/>
        <v>10.817051212000001</v>
      </c>
      <c r="M72">
        <f t="shared" si="36"/>
        <v>10.713401616000001</v>
      </c>
      <c r="N72">
        <f t="shared" si="37"/>
        <v>11.161788409</v>
      </c>
      <c r="O72">
        <f t="shared" si="38"/>
        <v>11.201613206999999</v>
      </c>
      <c r="P72">
        <f t="shared" si="39"/>
        <v>11.534102424</v>
      </c>
      <c r="Q72">
        <f t="shared" si="40"/>
        <v>12.069241236999998</v>
      </c>
      <c r="R72">
        <f t="shared" si="41"/>
        <v>11.085138813</v>
      </c>
      <c r="S72">
        <f t="shared" si="42"/>
        <v>11.952190025</v>
      </c>
      <c r="T72">
        <f t="shared" si="43"/>
        <v>10.783525606</v>
      </c>
      <c r="U72">
        <f t="shared" si="44"/>
        <v>11.462927222000001</v>
      </c>
      <c r="V72">
        <f t="shared" si="45"/>
        <v>11.518664419</v>
      </c>
      <c r="W72">
        <f t="shared" si="46"/>
        <v>11.399664419</v>
      </c>
      <c r="X72">
        <f t="shared" si="47"/>
        <v>11.190401616000001</v>
      </c>
      <c r="Y72">
        <f t="shared" si="48"/>
        <v>11.446927221999999</v>
      </c>
      <c r="Z72">
        <f t="shared" si="49"/>
        <v>11.048963611</v>
      </c>
    </row>
    <row r="73" spans="1:26" x14ac:dyDescent="0.3">
      <c r="A73">
        <v>1556.52332</v>
      </c>
      <c r="B73">
        <f t="shared" si="25"/>
        <v>9.2986606320000007</v>
      </c>
      <c r="C73">
        <f t="shared" si="26"/>
        <v>9.5401652959999996</v>
      </c>
      <c r="D73">
        <f t="shared" si="27"/>
        <v>9.8629419760000001</v>
      </c>
      <c r="E73">
        <f t="shared" si="28"/>
        <v>9.3373222919999996</v>
      </c>
      <c r="F73">
        <f t="shared" si="29"/>
        <v>9.9067326480000002</v>
      </c>
      <c r="G73">
        <f t="shared" si="30"/>
        <v>10.324380316000001</v>
      </c>
      <c r="H73">
        <f t="shared" si="31"/>
        <v>10.227172016000001</v>
      </c>
      <c r="I73">
        <f t="shared" si="32"/>
        <v>10.396433676000001</v>
      </c>
      <c r="J73">
        <f t="shared" si="33"/>
        <v>11.216682924000001</v>
      </c>
      <c r="K73">
        <f t="shared" si="34"/>
        <v>10.382129012</v>
      </c>
      <c r="L73">
        <f t="shared" si="35"/>
        <v>10.808172016</v>
      </c>
      <c r="M73">
        <f t="shared" si="36"/>
        <v>10.701562687999999</v>
      </c>
      <c r="N73">
        <f t="shared" si="37"/>
        <v>11.155129012</v>
      </c>
      <c r="O73">
        <f t="shared" si="38"/>
        <v>11.196433676</v>
      </c>
      <c r="P73">
        <f t="shared" si="39"/>
        <v>11.516344032000001</v>
      </c>
      <c r="Q73">
        <f t="shared" si="40"/>
        <v>12.041863715999998</v>
      </c>
      <c r="R73">
        <f t="shared" si="41"/>
        <v>11.075519684</v>
      </c>
      <c r="S73">
        <f t="shared" si="42"/>
        <v>11.933691699999999</v>
      </c>
      <c r="T73">
        <f t="shared" si="43"/>
        <v>10.779086008</v>
      </c>
      <c r="U73">
        <f t="shared" si="44"/>
        <v>11.446648696</v>
      </c>
      <c r="V73">
        <f t="shared" si="45"/>
        <v>11.504605692</v>
      </c>
      <c r="W73">
        <f t="shared" si="46"/>
        <v>11.385605692</v>
      </c>
      <c r="X73">
        <f t="shared" si="47"/>
        <v>11.178562688</v>
      </c>
      <c r="Y73">
        <f t="shared" si="48"/>
        <v>11.430648696</v>
      </c>
      <c r="Z73">
        <f t="shared" si="49"/>
        <v>11.040824347999999</v>
      </c>
    </row>
    <row r="74" spans="1:26" x14ac:dyDescent="0.3">
      <c r="A74">
        <v>1563.9237599999999</v>
      </c>
      <c r="B74">
        <f t="shared" si="25"/>
        <v>9.3179017759999994</v>
      </c>
      <c r="C74">
        <f t="shared" si="26"/>
        <v>9.5608865279999993</v>
      </c>
      <c r="D74">
        <f t="shared" si="27"/>
        <v>9.8762627680000001</v>
      </c>
      <c r="E74">
        <f t="shared" si="28"/>
        <v>9.3602636560000008</v>
      </c>
      <c r="F74">
        <f t="shared" si="29"/>
        <v>9.917093264</v>
      </c>
      <c r="G74">
        <f t="shared" si="30"/>
        <v>10.334000888</v>
      </c>
      <c r="H74">
        <f t="shared" si="31"/>
        <v>10.218291488</v>
      </c>
      <c r="I74">
        <f t="shared" si="32"/>
        <v>10.391253368000001</v>
      </c>
      <c r="J74">
        <f t="shared" si="33"/>
        <v>11.258865432</v>
      </c>
      <c r="K74">
        <f t="shared" si="34"/>
        <v>10.375468615999999</v>
      </c>
      <c r="L74">
        <f t="shared" si="35"/>
        <v>10.799291488</v>
      </c>
      <c r="M74">
        <f t="shared" si="36"/>
        <v>10.689721984</v>
      </c>
      <c r="N74">
        <f t="shared" si="37"/>
        <v>11.148468615999999</v>
      </c>
      <c r="O74">
        <f t="shared" si="38"/>
        <v>11.191253368</v>
      </c>
      <c r="P74">
        <f t="shared" si="39"/>
        <v>11.498582976000002</v>
      </c>
      <c r="Q74">
        <f t="shared" si="40"/>
        <v>12.014482087999998</v>
      </c>
      <c r="R74">
        <f t="shared" si="41"/>
        <v>11.065899112</v>
      </c>
      <c r="S74">
        <f t="shared" si="42"/>
        <v>11.915190599999999</v>
      </c>
      <c r="T74">
        <f t="shared" si="43"/>
        <v>10.774645743999999</v>
      </c>
      <c r="U74">
        <f t="shared" si="44"/>
        <v>11.430367728</v>
      </c>
      <c r="V74">
        <f t="shared" si="45"/>
        <v>11.490544856</v>
      </c>
      <c r="W74">
        <f t="shared" si="46"/>
        <v>11.371544856</v>
      </c>
      <c r="X74">
        <f t="shared" si="47"/>
        <v>11.166721984</v>
      </c>
      <c r="Y74">
        <f t="shared" si="48"/>
        <v>11.414367728</v>
      </c>
      <c r="Z74">
        <f t="shared" si="49"/>
        <v>11.032683863999999</v>
      </c>
    </row>
    <row r="75" spans="1:26" x14ac:dyDescent="0.3">
      <c r="A75">
        <v>1571.3253299999999</v>
      </c>
      <c r="B75">
        <f t="shared" si="25"/>
        <v>9.3371458579999995</v>
      </c>
      <c r="C75">
        <f t="shared" si="26"/>
        <v>9.5816109239999996</v>
      </c>
      <c r="D75">
        <f t="shared" si="27"/>
        <v>9.8895855939999997</v>
      </c>
      <c r="E75">
        <f t="shared" si="28"/>
        <v>9.3832085230000004</v>
      </c>
      <c r="F75">
        <f t="shared" si="29"/>
        <v>9.9274554619999993</v>
      </c>
      <c r="G75">
        <f t="shared" si="30"/>
        <v>10.343622929</v>
      </c>
      <c r="H75">
        <f t="shared" si="31"/>
        <v>10.209409604000001</v>
      </c>
      <c r="I75">
        <f t="shared" si="32"/>
        <v>10.386072269000001</v>
      </c>
      <c r="J75">
        <f t="shared" si="33"/>
        <v>11.301054381</v>
      </c>
      <c r="K75">
        <f t="shared" si="34"/>
        <v>10.368807202999999</v>
      </c>
      <c r="L75">
        <f t="shared" si="35"/>
        <v>10.790409604000001</v>
      </c>
      <c r="M75">
        <f t="shared" si="36"/>
        <v>10.677879472000001</v>
      </c>
      <c r="N75">
        <f t="shared" si="37"/>
        <v>11.141807202999999</v>
      </c>
      <c r="O75">
        <f t="shared" si="38"/>
        <v>11.186072269</v>
      </c>
      <c r="P75">
        <f t="shared" si="39"/>
        <v>11.480819208000002</v>
      </c>
      <c r="Q75">
        <f t="shared" si="40"/>
        <v>11.987096278999999</v>
      </c>
      <c r="R75">
        <f t="shared" si="41"/>
        <v>11.056277071</v>
      </c>
      <c r="S75">
        <f t="shared" si="42"/>
        <v>11.896686675</v>
      </c>
      <c r="T75">
        <f t="shared" si="43"/>
        <v>10.770204801999999</v>
      </c>
      <c r="U75">
        <f t="shared" si="44"/>
        <v>11.414084274</v>
      </c>
      <c r="V75">
        <f t="shared" si="45"/>
        <v>11.476481873000001</v>
      </c>
      <c r="W75">
        <f t="shared" si="46"/>
        <v>11.357481873000001</v>
      </c>
      <c r="X75">
        <f t="shared" si="47"/>
        <v>11.154879472000001</v>
      </c>
      <c r="Y75">
        <f t="shared" si="48"/>
        <v>11.398084274</v>
      </c>
      <c r="Z75">
        <f t="shared" si="49"/>
        <v>11.024542137000001</v>
      </c>
    </row>
    <row r="76" spans="1:26" x14ac:dyDescent="0.3">
      <c r="A76">
        <v>1578.72801</v>
      </c>
      <c r="B76">
        <f t="shared" si="25"/>
        <v>9.3563928260000004</v>
      </c>
      <c r="C76">
        <f t="shared" si="26"/>
        <v>9.6023384279999995</v>
      </c>
      <c r="D76">
        <f t="shared" si="27"/>
        <v>9.9029104180000012</v>
      </c>
      <c r="E76">
        <f t="shared" si="28"/>
        <v>9.4061568310000006</v>
      </c>
      <c r="F76">
        <f t="shared" si="29"/>
        <v>9.9378192139999992</v>
      </c>
      <c r="G76">
        <f t="shared" si="30"/>
        <v>10.353246413000001</v>
      </c>
      <c r="H76">
        <f t="shared" si="31"/>
        <v>10.200526388</v>
      </c>
      <c r="I76">
        <f t="shared" si="32"/>
        <v>10.380890393000001</v>
      </c>
      <c r="J76">
        <f t="shared" si="33"/>
        <v>11.343249657000001</v>
      </c>
      <c r="K76">
        <f t="shared" si="34"/>
        <v>10.362144790999999</v>
      </c>
      <c r="L76">
        <f t="shared" si="35"/>
        <v>10.781526388</v>
      </c>
      <c r="M76">
        <f t="shared" si="36"/>
        <v>10.666035184</v>
      </c>
      <c r="N76">
        <f t="shared" si="37"/>
        <v>11.135144790999998</v>
      </c>
      <c r="O76">
        <f t="shared" si="38"/>
        <v>11.180890393</v>
      </c>
      <c r="P76">
        <f t="shared" si="39"/>
        <v>11.463052776000001</v>
      </c>
      <c r="Q76">
        <f t="shared" si="40"/>
        <v>11.959706362999999</v>
      </c>
      <c r="R76">
        <f t="shared" si="41"/>
        <v>11.046653587</v>
      </c>
      <c r="S76">
        <f t="shared" si="42"/>
        <v>11.878179974999998</v>
      </c>
      <c r="T76">
        <f t="shared" si="43"/>
        <v>10.765763194</v>
      </c>
      <c r="U76">
        <f t="shared" si="44"/>
        <v>11.397798378000001</v>
      </c>
      <c r="V76">
        <f t="shared" si="45"/>
        <v>11.462416781</v>
      </c>
      <c r="W76">
        <f t="shared" si="46"/>
        <v>11.343416781</v>
      </c>
      <c r="X76">
        <f t="shared" si="47"/>
        <v>11.143035184</v>
      </c>
      <c r="Y76">
        <f t="shared" si="48"/>
        <v>11.381798377999999</v>
      </c>
      <c r="Z76">
        <f t="shared" si="49"/>
        <v>11.016399188999999</v>
      </c>
    </row>
    <row r="77" spans="1:26" x14ac:dyDescent="0.3">
      <c r="A77">
        <v>1586.1318200000001</v>
      </c>
      <c r="B77">
        <f t="shared" si="25"/>
        <v>9.3756427319999993</v>
      </c>
      <c r="C77">
        <f t="shared" si="26"/>
        <v>9.623069096</v>
      </c>
      <c r="D77">
        <f t="shared" si="27"/>
        <v>9.9162372760000004</v>
      </c>
      <c r="E77">
        <f t="shared" si="28"/>
        <v>9.4291086419999992</v>
      </c>
      <c r="F77">
        <f t="shared" si="29"/>
        <v>9.9481845480000004</v>
      </c>
      <c r="G77">
        <f t="shared" si="30"/>
        <v>10.362871366</v>
      </c>
      <c r="H77">
        <f t="shared" si="31"/>
        <v>10.191641816000001</v>
      </c>
      <c r="I77">
        <f t="shared" si="32"/>
        <v>10.375707726</v>
      </c>
      <c r="J77">
        <f t="shared" si="33"/>
        <v>11.385451374000001</v>
      </c>
      <c r="K77">
        <f t="shared" si="34"/>
        <v>10.355481361999999</v>
      </c>
      <c r="L77">
        <f t="shared" si="35"/>
        <v>10.772641816</v>
      </c>
      <c r="M77">
        <f t="shared" si="36"/>
        <v>10.654189087999999</v>
      </c>
      <c r="N77">
        <f t="shared" si="37"/>
        <v>11.128481361999999</v>
      </c>
      <c r="O77">
        <f t="shared" si="38"/>
        <v>11.175707725999999</v>
      </c>
      <c r="P77">
        <f t="shared" si="39"/>
        <v>11.445283632000001</v>
      </c>
      <c r="Q77">
        <f t="shared" si="40"/>
        <v>11.932312265999997</v>
      </c>
      <c r="R77">
        <f t="shared" si="41"/>
        <v>11.037028634</v>
      </c>
      <c r="S77">
        <f t="shared" si="42"/>
        <v>11.859670449999999</v>
      </c>
      <c r="T77">
        <f t="shared" si="43"/>
        <v>10.761320907999998</v>
      </c>
      <c r="U77">
        <f t="shared" si="44"/>
        <v>11.381509996</v>
      </c>
      <c r="V77">
        <f t="shared" si="45"/>
        <v>11.448349541999999</v>
      </c>
      <c r="W77">
        <f t="shared" si="46"/>
        <v>11.329349541999999</v>
      </c>
      <c r="X77">
        <f t="shared" si="47"/>
        <v>11.131189087999999</v>
      </c>
      <c r="Y77">
        <f t="shared" si="48"/>
        <v>11.365509996</v>
      </c>
      <c r="Z77">
        <f t="shared" si="49"/>
        <v>11.008254998</v>
      </c>
    </row>
    <row r="78" spans="1:26" x14ac:dyDescent="0.3">
      <c r="A78">
        <v>1593.53675</v>
      </c>
      <c r="B78">
        <f t="shared" si="25"/>
        <v>9.3948955499999993</v>
      </c>
      <c r="C78">
        <f t="shared" si="26"/>
        <v>9.6438029000000007</v>
      </c>
      <c r="D78">
        <f t="shared" si="27"/>
        <v>9.9295661499999994</v>
      </c>
      <c r="E78">
        <f t="shared" si="28"/>
        <v>9.4520639250000009</v>
      </c>
      <c r="F78">
        <f t="shared" si="29"/>
        <v>9.9585514499999999</v>
      </c>
      <c r="G78">
        <f t="shared" si="30"/>
        <v>10.372497774999999</v>
      </c>
      <c r="H78">
        <f t="shared" si="31"/>
        <v>10.1827559</v>
      </c>
      <c r="I78">
        <f t="shared" si="32"/>
        <v>10.370524275000001</v>
      </c>
      <c r="J78">
        <f t="shared" si="33"/>
        <v>11.427659475</v>
      </c>
      <c r="K78">
        <f t="shared" si="34"/>
        <v>10.348816925</v>
      </c>
      <c r="L78">
        <f t="shared" si="35"/>
        <v>10.7637559</v>
      </c>
      <c r="M78">
        <f t="shared" si="36"/>
        <v>10.642341200000001</v>
      </c>
      <c r="N78">
        <f t="shared" si="37"/>
        <v>11.121816924999999</v>
      </c>
      <c r="O78">
        <f t="shared" si="38"/>
        <v>11.170524275</v>
      </c>
      <c r="P78">
        <f t="shared" si="39"/>
        <v>11.427511800000001</v>
      </c>
      <c r="Q78">
        <f t="shared" si="40"/>
        <v>11.904914024999998</v>
      </c>
      <c r="R78">
        <f t="shared" si="41"/>
        <v>11.027402224999999</v>
      </c>
      <c r="S78">
        <f t="shared" si="42"/>
        <v>11.841158125</v>
      </c>
      <c r="T78">
        <f t="shared" si="43"/>
        <v>10.75687795</v>
      </c>
      <c r="U78">
        <f t="shared" si="44"/>
        <v>11.36521915</v>
      </c>
      <c r="V78">
        <f t="shared" si="45"/>
        <v>11.434280175</v>
      </c>
      <c r="W78">
        <f t="shared" si="46"/>
        <v>11.315280175</v>
      </c>
      <c r="X78">
        <f t="shared" si="47"/>
        <v>11.119341200000001</v>
      </c>
      <c r="Y78">
        <f t="shared" si="48"/>
        <v>11.34921915</v>
      </c>
      <c r="Z78">
        <f t="shared" si="49"/>
        <v>11.000109575</v>
      </c>
    </row>
    <row r="79" spans="1:26" x14ac:dyDescent="0.3">
      <c r="A79">
        <v>1600.9427900000001</v>
      </c>
      <c r="B79">
        <f t="shared" si="25"/>
        <v>9.4141512540000001</v>
      </c>
      <c r="C79">
        <f t="shared" si="26"/>
        <v>9.664539812000001</v>
      </c>
      <c r="D79">
        <f t="shared" si="27"/>
        <v>9.9428970220000004</v>
      </c>
      <c r="E79">
        <f t="shared" si="28"/>
        <v>9.4750226489999996</v>
      </c>
      <c r="F79">
        <f t="shared" si="29"/>
        <v>9.968919906</v>
      </c>
      <c r="G79">
        <f t="shared" si="30"/>
        <v>10.382125627000001</v>
      </c>
      <c r="H79">
        <f t="shared" si="31"/>
        <v>10.173868652000001</v>
      </c>
      <c r="I79">
        <f t="shared" si="32"/>
        <v>10.365340047</v>
      </c>
      <c r="J79">
        <f t="shared" si="33"/>
        <v>11.469873903</v>
      </c>
      <c r="K79">
        <f t="shared" si="34"/>
        <v>10.342151488999999</v>
      </c>
      <c r="L79">
        <f t="shared" si="35"/>
        <v>10.754868652000001</v>
      </c>
      <c r="M79">
        <f t="shared" si="36"/>
        <v>10.630491536000001</v>
      </c>
      <c r="N79">
        <f t="shared" si="37"/>
        <v>11.115151488999999</v>
      </c>
      <c r="O79">
        <f t="shared" si="38"/>
        <v>11.165340046999999</v>
      </c>
      <c r="P79">
        <f t="shared" si="39"/>
        <v>11.409737304</v>
      </c>
      <c r="Q79">
        <f t="shared" si="40"/>
        <v>11.877511676999998</v>
      </c>
      <c r="R79">
        <f t="shared" si="41"/>
        <v>11.017774373</v>
      </c>
      <c r="S79">
        <f t="shared" si="42"/>
        <v>11.822643024999998</v>
      </c>
      <c r="T79">
        <f t="shared" si="43"/>
        <v>10.752434325999999</v>
      </c>
      <c r="U79">
        <f t="shared" si="44"/>
        <v>11.348925862</v>
      </c>
      <c r="V79">
        <f t="shared" si="45"/>
        <v>11.420208699</v>
      </c>
      <c r="W79">
        <f t="shared" si="46"/>
        <v>11.301208699</v>
      </c>
      <c r="X79">
        <f t="shared" si="47"/>
        <v>11.107491536000001</v>
      </c>
      <c r="Y79">
        <f t="shared" si="48"/>
        <v>11.332925862</v>
      </c>
      <c r="Z79">
        <f t="shared" si="49"/>
        <v>10.991962931</v>
      </c>
    </row>
    <row r="80" spans="1:26" x14ac:dyDescent="0.3">
      <c r="A80">
        <v>1608.34996</v>
      </c>
      <c r="B80">
        <f t="shared" si="25"/>
        <v>9.4334098960000006</v>
      </c>
      <c r="C80">
        <f t="shared" si="26"/>
        <v>9.6852798880000002</v>
      </c>
      <c r="D80">
        <f t="shared" si="27"/>
        <v>9.9562299280000008</v>
      </c>
      <c r="E80">
        <f t="shared" si="28"/>
        <v>9.4979848760000003</v>
      </c>
      <c r="F80">
        <f t="shared" si="29"/>
        <v>9.9792899439999996</v>
      </c>
      <c r="G80">
        <f t="shared" si="30"/>
        <v>10.391754948000001</v>
      </c>
      <c r="H80">
        <f t="shared" si="31"/>
        <v>10.164980048</v>
      </c>
      <c r="I80">
        <f t="shared" si="32"/>
        <v>10.360155028000001</v>
      </c>
      <c r="J80">
        <f t="shared" si="33"/>
        <v>11.512094772000001</v>
      </c>
      <c r="K80">
        <f t="shared" si="34"/>
        <v>10.335485036</v>
      </c>
      <c r="L80">
        <f t="shared" si="35"/>
        <v>10.745980048</v>
      </c>
      <c r="M80">
        <f t="shared" si="36"/>
        <v>10.618640064000001</v>
      </c>
      <c r="N80">
        <f t="shared" si="37"/>
        <v>11.108485035999999</v>
      </c>
      <c r="O80">
        <f t="shared" si="38"/>
        <v>11.160155028</v>
      </c>
      <c r="P80">
        <f t="shared" si="39"/>
        <v>11.391960096000002</v>
      </c>
      <c r="Q80">
        <f t="shared" si="40"/>
        <v>11.850105147999997</v>
      </c>
      <c r="R80">
        <f t="shared" si="41"/>
        <v>11.008145052</v>
      </c>
      <c r="S80">
        <f t="shared" si="42"/>
        <v>11.8041251</v>
      </c>
      <c r="T80">
        <f t="shared" si="43"/>
        <v>10.747990024</v>
      </c>
      <c r="U80">
        <f t="shared" si="44"/>
        <v>11.332630088</v>
      </c>
      <c r="V80">
        <f t="shared" si="45"/>
        <v>11.406135076</v>
      </c>
      <c r="W80">
        <f t="shared" si="46"/>
        <v>11.287135076</v>
      </c>
      <c r="X80">
        <f t="shared" si="47"/>
        <v>11.095640064000001</v>
      </c>
      <c r="Y80">
        <f t="shared" si="48"/>
        <v>11.316630088</v>
      </c>
      <c r="Z80">
        <f t="shared" si="49"/>
        <v>10.983815044</v>
      </c>
    </row>
    <row r="81" spans="1:26" x14ac:dyDescent="0.3">
      <c r="A81">
        <v>1615.7582500000001</v>
      </c>
      <c r="B81">
        <f t="shared" si="25"/>
        <v>9.4526714500000004</v>
      </c>
      <c r="C81">
        <f t="shared" si="26"/>
        <v>9.7060230999999995</v>
      </c>
      <c r="D81">
        <f t="shared" si="27"/>
        <v>9.9695648500000011</v>
      </c>
      <c r="E81">
        <f t="shared" si="28"/>
        <v>9.5209505750000005</v>
      </c>
      <c r="F81">
        <f t="shared" si="29"/>
        <v>9.989661550000001</v>
      </c>
      <c r="G81">
        <f t="shared" si="30"/>
        <v>10.401385725000001</v>
      </c>
      <c r="H81">
        <f t="shared" si="31"/>
        <v>10.1560901</v>
      </c>
      <c r="I81">
        <f t="shared" si="32"/>
        <v>10.354969225000001</v>
      </c>
      <c r="J81">
        <f t="shared" si="33"/>
        <v>11.554322025000001</v>
      </c>
      <c r="K81">
        <f t="shared" si="34"/>
        <v>10.328817574999999</v>
      </c>
      <c r="L81">
        <f t="shared" si="35"/>
        <v>10.7370901</v>
      </c>
      <c r="M81">
        <f t="shared" si="36"/>
        <v>10.6067868</v>
      </c>
      <c r="N81">
        <f t="shared" si="37"/>
        <v>11.101817574999998</v>
      </c>
      <c r="O81">
        <f t="shared" si="38"/>
        <v>11.154969224999999</v>
      </c>
      <c r="P81">
        <f t="shared" si="39"/>
        <v>11.374180200000001</v>
      </c>
      <c r="Q81">
        <f t="shared" si="40"/>
        <v>11.822694474999999</v>
      </c>
      <c r="R81">
        <f t="shared" si="41"/>
        <v>10.998514275</v>
      </c>
      <c r="S81">
        <f t="shared" si="42"/>
        <v>11.785604374999998</v>
      </c>
      <c r="T81">
        <f t="shared" si="43"/>
        <v>10.74354505</v>
      </c>
      <c r="U81">
        <f t="shared" si="44"/>
        <v>11.316331850000001</v>
      </c>
      <c r="V81">
        <f t="shared" si="45"/>
        <v>11.392059325</v>
      </c>
      <c r="W81">
        <f t="shared" si="46"/>
        <v>11.273059325</v>
      </c>
      <c r="X81">
        <f t="shared" si="47"/>
        <v>11.0837868</v>
      </c>
      <c r="Y81">
        <f t="shared" si="48"/>
        <v>11.300331849999999</v>
      </c>
      <c r="Z81">
        <f t="shared" si="49"/>
        <v>10.975665924999999</v>
      </c>
    </row>
    <row r="82" spans="1:26" x14ac:dyDescent="0.3">
      <c r="A82">
        <v>1623.1676600000001</v>
      </c>
      <c r="B82">
        <f t="shared" si="25"/>
        <v>9.4719359159999996</v>
      </c>
      <c r="C82">
        <f t="shared" si="26"/>
        <v>9.7267694479999989</v>
      </c>
      <c r="D82">
        <f t="shared" si="27"/>
        <v>9.9829017879999995</v>
      </c>
      <c r="E82">
        <f t="shared" si="28"/>
        <v>9.5439197460000003</v>
      </c>
      <c r="F82">
        <f t="shared" si="29"/>
        <v>10.000034723999999</v>
      </c>
      <c r="G82">
        <f t="shared" si="30"/>
        <v>10.411017958</v>
      </c>
      <c r="H82">
        <f t="shared" si="31"/>
        <v>10.147198808000001</v>
      </c>
      <c r="I82">
        <f t="shared" si="32"/>
        <v>10.349782638000001</v>
      </c>
      <c r="J82">
        <f t="shared" si="33"/>
        <v>11.596555662</v>
      </c>
      <c r="K82">
        <f t="shared" si="34"/>
        <v>10.322149105999999</v>
      </c>
      <c r="L82">
        <f t="shared" si="35"/>
        <v>10.728198808</v>
      </c>
      <c r="M82">
        <f t="shared" si="36"/>
        <v>10.594931744</v>
      </c>
      <c r="N82">
        <f t="shared" si="37"/>
        <v>11.095149105999999</v>
      </c>
      <c r="O82">
        <f t="shared" si="38"/>
        <v>11.149782638</v>
      </c>
      <c r="P82">
        <f t="shared" si="39"/>
        <v>11.356397616000001</v>
      </c>
      <c r="Q82">
        <f t="shared" si="40"/>
        <v>11.795279657999998</v>
      </c>
      <c r="R82">
        <f t="shared" si="41"/>
        <v>10.988882042</v>
      </c>
      <c r="S82">
        <f t="shared" si="42"/>
        <v>11.767080849999999</v>
      </c>
      <c r="T82">
        <f t="shared" si="43"/>
        <v>10.739099403999999</v>
      </c>
      <c r="U82">
        <f t="shared" si="44"/>
        <v>11.300031148</v>
      </c>
      <c r="V82">
        <f t="shared" si="45"/>
        <v>11.377981446</v>
      </c>
      <c r="W82">
        <f t="shared" si="46"/>
        <v>11.258981446</v>
      </c>
      <c r="X82">
        <f t="shared" si="47"/>
        <v>11.071931744</v>
      </c>
      <c r="Y82">
        <f t="shared" si="48"/>
        <v>11.284031148</v>
      </c>
      <c r="Z82">
        <f t="shared" si="49"/>
        <v>10.967515574</v>
      </c>
    </row>
    <row r="83" spans="1:26" x14ac:dyDescent="0.3">
      <c r="A83">
        <v>1630.5781899999999</v>
      </c>
      <c r="B83">
        <f t="shared" si="25"/>
        <v>9.4912032939999982</v>
      </c>
      <c r="C83">
        <f t="shared" si="26"/>
        <v>9.7475189319999984</v>
      </c>
      <c r="D83">
        <f t="shared" si="27"/>
        <v>9.9962407420000012</v>
      </c>
      <c r="E83">
        <f t="shared" si="28"/>
        <v>9.5668923889999995</v>
      </c>
      <c r="F83">
        <f t="shared" si="29"/>
        <v>10.010409465999999</v>
      </c>
      <c r="G83">
        <f t="shared" si="30"/>
        <v>10.420651647</v>
      </c>
      <c r="H83">
        <f t="shared" si="31"/>
        <v>10.138306172</v>
      </c>
      <c r="I83">
        <f t="shared" si="32"/>
        <v>10.344595267000001</v>
      </c>
      <c r="J83">
        <f t="shared" si="33"/>
        <v>11.638795683</v>
      </c>
      <c r="K83">
        <f t="shared" si="34"/>
        <v>10.315479628999999</v>
      </c>
      <c r="L83">
        <f t="shared" si="35"/>
        <v>10.719306172</v>
      </c>
      <c r="M83">
        <f t="shared" si="36"/>
        <v>10.583074895999999</v>
      </c>
      <c r="N83">
        <f t="shared" si="37"/>
        <v>11.088479628999998</v>
      </c>
      <c r="O83">
        <f t="shared" si="38"/>
        <v>11.144595267</v>
      </c>
      <c r="P83">
        <f t="shared" si="39"/>
        <v>11.338612344000001</v>
      </c>
      <c r="Q83">
        <f t="shared" si="40"/>
        <v>11.767860696999998</v>
      </c>
      <c r="R83">
        <f t="shared" si="41"/>
        <v>10.979248353000001</v>
      </c>
      <c r="S83">
        <f t="shared" si="42"/>
        <v>11.748554524999999</v>
      </c>
      <c r="T83">
        <f t="shared" si="43"/>
        <v>10.734653086</v>
      </c>
      <c r="U83">
        <f t="shared" si="44"/>
        <v>11.283727982</v>
      </c>
      <c r="V83">
        <f t="shared" si="45"/>
        <v>11.363901438999999</v>
      </c>
      <c r="W83">
        <f t="shared" si="46"/>
        <v>11.244901438999999</v>
      </c>
      <c r="X83">
        <f t="shared" si="47"/>
        <v>11.060074896</v>
      </c>
      <c r="Y83">
        <f t="shared" si="48"/>
        <v>11.267727982</v>
      </c>
      <c r="Z83">
        <f t="shared" si="49"/>
        <v>10.959363991</v>
      </c>
    </row>
    <row r="84" spans="1:26" x14ac:dyDescent="0.3">
      <c r="A84">
        <v>1637.98984</v>
      </c>
      <c r="B84">
        <f t="shared" si="25"/>
        <v>9.5104735839999996</v>
      </c>
      <c r="C84">
        <f t="shared" si="26"/>
        <v>9.7682715519999999</v>
      </c>
      <c r="D84">
        <f t="shared" si="27"/>
        <v>10.009581711999999</v>
      </c>
      <c r="E84">
        <f t="shared" si="28"/>
        <v>9.589868504</v>
      </c>
      <c r="F84">
        <f t="shared" si="29"/>
        <v>10.020785776</v>
      </c>
      <c r="G84">
        <f t="shared" si="30"/>
        <v>10.430286792</v>
      </c>
      <c r="H84">
        <f t="shared" si="31"/>
        <v>10.129412192</v>
      </c>
      <c r="I84">
        <f t="shared" si="32"/>
        <v>10.339407112</v>
      </c>
      <c r="J84">
        <f t="shared" si="33"/>
        <v>11.681042088</v>
      </c>
      <c r="K84">
        <f t="shared" si="34"/>
        <v>10.308809144</v>
      </c>
      <c r="L84">
        <f t="shared" si="35"/>
        <v>10.710412192</v>
      </c>
      <c r="M84">
        <f t="shared" si="36"/>
        <v>10.571216256</v>
      </c>
      <c r="N84">
        <f t="shared" si="37"/>
        <v>11.081809143999999</v>
      </c>
      <c r="O84">
        <f t="shared" si="38"/>
        <v>11.139407111999999</v>
      </c>
      <c r="P84">
        <f t="shared" si="39"/>
        <v>11.320824384000002</v>
      </c>
      <c r="Q84">
        <f t="shared" si="40"/>
        <v>11.740437591999999</v>
      </c>
      <c r="R84">
        <f t="shared" si="41"/>
        <v>10.969613208</v>
      </c>
      <c r="S84">
        <f t="shared" si="42"/>
        <v>11.730025399999999</v>
      </c>
      <c r="T84">
        <f t="shared" si="43"/>
        <v>10.730206096</v>
      </c>
      <c r="U84">
        <f t="shared" si="44"/>
        <v>11.267422352000001</v>
      </c>
      <c r="V84">
        <f t="shared" si="45"/>
        <v>11.349819304</v>
      </c>
      <c r="W84">
        <f t="shared" si="46"/>
        <v>11.230819304000001</v>
      </c>
      <c r="X84">
        <f t="shared" si="47"/>
        <v>11.048216256</v>
      </c>
      <c r="Y84">
        <f t="shared" si="48"/>
        <v>11.251422352000001</v>
      </c>
      <c r="Z84">
        <f t="shared" si="49"/>
        <v>10.951211176000001</v>
      </c>
    </row>
    <row r="85" spans="1:26" x14ac:dyDescent="0.3">
      <c r="A85">
        <v>1645.4026100000001</v>
      </c>
      <c r="B85">
        <f t="shared" si="25"/>
        <v>9.5297467860000005</v>
      </c>
      <c r="C85">
        <f t="shared" si="26"/>
        <v>9.7890273079999996</v>
      </c>
      <c r="D85">
        <f t="shared" si="27"/>
        <v>10.022924698000001</v>
      </c>
      <c r="E85">
        <f t="shared" si="28"/>
        <v>9.612848091</v>
      </c>
      <c r="F85">
        <f t="shared" si="29"/>
        <v>10.031163654</v>
      </c>
      <c r="G85">
        <f t="shared" si="30"/>
        <v>10.439923393000001</v>
      </c>
      <c r="H85">
        <f t="shared" si="31"/>
        <v>10.120516868000001</v>
      </c>
      <c r="I85">
        <f t="shared" si="32"/>
        <v>10.334218173</v>
      </c>
      <c r="J85">
        <f t="shared" si="33"/>
        <v>11.723294877000001</v>
      </c>
      <c r="K85">
        <f t="shared" si="34"/>
        <v>10.302137650999999</v>
      </c>
      <c r="L85">
        <f t="shared" si="35"/>
        <v>10.701516868000001</v>
      </c>
      <c r="M85">
        <f t="shared" si="36"/>
        <v>10.559355824000001</v>
      </c>
      <c r="N85">
        <f t="shared" si="37"/>
        <v>11.075137650999999</v>
      </c>
      <c r="O85">
        <f t="shared" si="38"/>
        <v>11.134218172999999</v>
      </c>
      <c r="P85">
        <f t="shared" si="39"/>
        <v>11.303033736</v>
      </c>
      <c r="Q85">
        <f t="shared" si="40"/>
        <v>11.713010342999997</v>
      </c>
      <c r="R85">
        <f t="shared" si="41"/>
        <v>10.959976607</v>
      </c>
      <c r="S85">
        <f t="shared" si="42"/>
        <v>11.711493474999999</v>
      </c>
      <c r="T85">
        <f t="shared" si="43"/>
        <v>10.725758433999999</v>
      </c>
      <c r="U85">
        <f t="shared" si="44"/>
        <v>11.251114257999999</v>
      </c>
      <c r="V85">
        <f t="shared" si="45"/>
        <v>11.335735041</v>
      </c>
      <c r="W85">
        <f t="shared" si="46"/>
        <v>11.216735041</v>
      </c>
      <c r="X85">
        <f t="shared" si="47"/>
        <v>11.036355824000001</v>
      </c>
      <c r="Y85">
        <f t="shared" si="48"/>
        <v>11.235114257999999</v>
      </c>
      <c r="Z85">
        <f t="shared" si="49"/>
        <v>10.943057129</v>
      </c>
    </row>
    <row r="86" spans="1:26" x14ac:dyDescent="0.3">
      <c r="A86">
        <v>1652.8164999999999</v>
      </c>
      <c r="B86">
        <f t="shared" si="25"/>
        <v>9.5490228999999989</v>
      </c>
      <c r="C86">
        <f t="shared" si="26"/>
        <v>9.8097861999999996</v>
      </c>
      <c r="D86">
        <f t="shared" si="27"/>
        <v>10.0362697</v>
      </c>
      <c r="E86">
        <f t="shared" si="28"/>
        <v>9.6358311499999996</v>
      </c>
      <c r="F86">
        <f t="shared" si="29"/>
        <v>10.0415431</v>
      </c>
      <c r="G86">
        <f t="shared" si="30"/>
        <v>10.449561450000001</v>
      </c>
      <c r="H86">
        <f t="shared" si="31"/>
        <v>10.111620200000001</v>
      </c>
      <c r="I86">
        <f t="shared" si="32"/>
        <v>10.329028450000001</v>
      </c>
      <c r="J86">
        <f t="shared" si="33"/>
        <v>11.76555405</v>
      </c>
      <c r="K86">
        <f t="shared" si="34"/>
        <v>10.29546515</v>
      </c>
      <c r="L86">
        <f t="shared" si="35"/>
        <v>10.6926202</v>
      </c>
      <c r="M86">
        <f t="shared" si="36"/>
        <v>10.547493599999999</v>
      </c>
      <c r="N86">
        <f t="shared" si="37"/>
        <v>11.06846515</v>
      </c>
      <c r="O86">
        <f t="shared" si="38"/>
        <v>11.12902845</v>
      </c>
      <c r="P86">
        <f t="shared" si="39"/>
        <v>11.285240400000001</v>
      </c>
      <c r="Q86">
        <f t="shared" si="40"/>
        <v>11.685578949999998</v>
      </c>
      <c r="R86">
        <f t="shared" si="41"/>
        <v>10.950338550000001</v>
      </c>
      <c r="S86">
        <f t="shared" si="42"/>
        <v>11.692958749999999</v>
      </c>
      <c r="T86">
        <f t="shared" si="43"/>
        <v>10.7213101</v>
      </c>
      <c r="U86">
        <f t="shared" si="44"/>
        <v>11.234803700000001</v>
      </c>
      <c r="V86">
        <f t="shared" si="45"/>
        <v>11.32164865</v>
      </c>
      <c r="W86">
        <f t="shared" si="46"/>
        <v>11.20264865</v>
      </c>
      <c r="X86">
        <f t="shared" si="47"/>
        <v>11.0244936</v>
      </c>
      <c r="Y86">
        <f t="shared" si="48"/>
        <v>11.2188037</v>
      </c>
      <c r="Z86">
        <f t="shared" si="49"/>
        <v>10.934901849999999</v>
      </c>
    </row>
    <row r="87" spans="1:26" x14ac:dyDescent="0.3">
      <c r="A87">
        <v>1660.2315100000001</v>
      </c>
      <c r="B87">
        <f t="shared" si="25"/>
        <v>9.5683019260000002</v>
      </c>
      <c r="C87">
        <f t="shared" si="26"/>
        <v>9.8305482279999996</v>
      </c>
      <c r="D87">
        <f t="shared" si="27"/>
        <v>10.049616717999999</v>
      </c>
      <c r="E87">
        <f t="shared" si="28"/>
        <v>9.6588176810000004</v>
      </c>
      <c r="F87">
        <f t="shared" si="29"/>
        <v>10.051924114</v>
      </c>
      <c r="G87">
        <f t="shared" si="30"/>
        <v>10.459200963000001</v>
      </c>
      <c r="H87">
        <f t="shared" si="31"/>
        <v>10.102722188000001</v>
      </c>
      <c r="I87">
        <f t="shared" si="32"/>
        <v>10.323837943000001</v>
      </c>
      <c r="J87">
        <f t="shared" si="33"/>
        <v>11.807819607000001</v>
      </c>
      <c r="K87">
        <f t="shared" si="34"/>
        <v>10.288791641</v>
      </c>
      <c r="L87">
        <f t="shared" si="35"/>
        <v>10.683722188000001</v>
      </c>
      <c r="M87">
        <f t="shared" si="36"/>
        <v>10.535629584</v>
      </c>
      <c r="N87">
        <f t="shared" si="37"/>
        <v>11.061791640999999</v>
      </c>
      <c r="O87">
        <f t="shared" si="38"/>
        <v>11.123837943</v>
      </c>
      <c r="P87">
        <f t="shared" si="39"/>
        <v>11.267444376</v>
      </c>
      <c r="Q87">
        <f t="shared" si="40"/>
        <v>11.658143412999998</v>
      </c>
      <c r="R87">
        <f t="shared" si="41"/>
        <v>10.940699037</v>
      </c>
      <c r="S87">
        <f t="shared" si="42"/>
        <v>11.674421225</v>
      </c>
      <c r="T87">
        <f t="shared" si="43"/>
        <v>10.716861093999999</v>
      </c>
      <c r="U87">
        <f t="shared" si="44"/>
        <v>11.218490678</v>
      </c>
      <c r="V87">
        <f t="shared" si="45"/>
        <v>11.307560130999999</v>
      </c>
      <c r="W87">
        <f t="shared" si="46"/>
        <v>11.188560130999999</v>
      </c>
      <c r="X87">
        <f t="shared" si="47"/>
        <v>11.012629584000001</v>
      </c>
      <c r="Y87">
        <f t="shared" si="48"/>
        <v>11.202490678</v>
      </c>
      <c r="Z87">
        <f t="shared" si="49"/>
        <v>10.926745339</v>
      </c>
    </row>
    <row r="88" spans="1:26" x14ac:dyDescent="0.3">
      <c r="A88">
        <v>1667.6476399999999</v>
      </c>
      <c r="B88">
        <f t="shared" si="25"/>
        <v>9.5875838639999991</v>
      </c>
      <c r="C88">
        <f t="shared" si="26"/>
        <v>9.8513133919999998</v>
      </c>
      <c r="D88">
        <f t="shared" si="27"/>
        <v>10.062965752</v>
      </c>
      <c r="E88">
        <f t="shared" si="28"/>
        <v>9.6818076839999989</v>
      </c>
      <c r="F88">
        <f t="shared" si="29"/>
        <v>10.062306696</v>
      </c>
      <c r="G88">
        <f t="shared" si="30"/>
        <v>10.468841932</v>
      </c>
      <c r="H88">
        <f t="shared" si="31"/>
        <v>10.093822832000001</v>
      </c>
      <c r="I88">
        <f t="shared" si="32"/>
        <v>10.318646652</v>
      </c>
      <c r="J88">
        <f t="shared" si="33"/>
        <v>11.850091548</v>
      </c>
      <c r="K88">
        <f t="shared" si="34"/>
        <v>10.282117123999999</v>
      </c>
      <c r="L88">
        <f t="shared" si="35"/>
        <v>10.674822832</v>
      </c>
      <c r="M88">
        <f t="shared" si="36"/>
        <v>10.523763775999999</v>
      </c>
      <c r="N88">
        <f t="shared" si="37"/>
        <v>11.055117123999999</v>
      </c>
      <c r="O88">
        <f t="shared" si="38"/>
        <v>11.118646651999999</v>
      </c>
      <c r="P88">
        <f t="shared" si="39"/>
        <v>11.249645664000001</v>
      </c>
      <c r="Q88">
        <f t="shared" si="40"/>
        <v>11.630703731999999</v>
      </c>
      <c r="R88">
        <f t="shared" si="41"/>
        <v>10.931058068</v>
      </c>
      <c r="S88">
        <f t="shared" si="42"/>
        <v>11.6558809</v>
      </c>
      <c r="T88">
        <f t="shared" si="43"/>
        <v>10.712411415999998</v>
      </c>
      <c r="U88">
        <f t="shared" si="44"/>
        <v>11.202175192</v>
      </c>
      <c r="V88">
        <f t="shared" si="45"/>
        <v>11.293469483999999</v>
      </c>
      <c r="W88">
        <f t="shared" si="46"/>
        <v>11.174469483999999</v>
      </c>
      <c r="X88">
        <f t="shared" si="47"/>
        <v>11.000763775999999</v>
      </c>
      <c r="Y88">
        <f t="shared" si="48"/>
        <v>11.186175192</v>
      </c>
      <c r="Z88">
        <f t="shared" si="49"/>
        <v>10.918587596</v>
      </c>
    </row>
    <row r="89" spans="1:26" x14ac:dyDescent="0.3">
      <c r="A89">
        <v>1675.0648900000001</v>
      </c>
      <c r="B89">
        <f t="shared" si="25"/>
        <v>9.6068687140000009</v>
      </c>
      <c r="C89">
        <f t="shared" si="26"/>
        <v>9.8720816920000001</v>
      </c>
      <c r="D89">
        <f t="shared" si="27"/>
        <v>10.076316802000001</v>
      </c>
      <c r="E89">
        <f t="shared" si="28"/>
        <v>9.7048011590000005</v>
      </c>
      <c r="F89">
        <f t="shared" si="29"/>
        <v>10.072690846</v>
      </c>
      <c r="G89">
        <f t="shared" si="30"/>
        <v>10.478484357000001</v>
      </c>
      <c r="H89">
        <f t="shared" si="31"/>
        <v>10.084922132000001</v>
      </c>
      <c r="I89">
        <f t="shared" si="32"/>
        <v>10.313454577</v>
      </c>
      <c r="J89">
        <f t="shared" si="33"/>
        <v>11.892369873000002</v>
      </c>
      <c r="K89">
        <f t="shared" si="34"/>
        <v>10.275441598999999</v>
      </c>
      <c r="L89">
        <f t="shared" si="35"/>
        <v>10.665922132</v>
      </c>
      <c r="M89">
        <f t="shared" si="36"/>
        <v>10.511896176</v>
      </c>
      <c r="N89">
        <f t="shared" si="37"/>
        <v>11.048441598999998</v>
      </c>
      <c r="O89">
        <f t="shared" si="38"/>
        <v>11.113454576999999</v>
      </c>
      <c r="P89">
        <f t="shared" si="39"/>
        <v>11.231844264000001</v>
      </c>
      <c r="Q89">
        <f t="shared" si="40"/>
        <v>11.603259906999998</v>
      </c>
      <c r="R89">
        <f t="shared" si="41"/>
        <v>10.921415643</v>
      </c>
      <c r="S89">
        <f t="shared" si="42"/>
        <v>11.637337774999999</v>
      </c>
      <c r="T89">
        <f t="shared" si="43"/>
        <v>10.707961065999999</v>
      </c>
      <c r="U89">
        <f t="shared" si="44"/>
        <v>11.185857242000001</v>
      </c>
      <c r="V89">
        <f t="shared" si="45"/>
        <v>11.279376708999999</v>
      </c>
      <c r="W89">
        <f t="shared" si="46"/>
        <v>11.160376708999999</v>
      </c>
      <c r="X89">
        <f t="shared" si="47"/>
        <v>10.988896176000001</v>
      </c>
      <c r="Y89">
        <f t="shared" si="48"/>
        <v>11.169857241999999</v>
      </c>
      <c r="Z89">
        <f t="shared" si="49"/>
        <v>10.910428620999999</v>
      </c>
    </row>
    <row r="90" spans="1:26" x14ac:dyDescent="0.3">
      <c r="A90">
        <v>1682.4832699999999</v>
      </c>
      <c r="B90">
        <f t="shared" si="25"/>
        <v>9.6261565019999988</v>
      </c>
      <c r="C90">
        <f t="shared" si="26"/>
        <v>9.8928531559999993</v>
      </c>
      <c r="D90">
        <f t="shared" si="27"/>
        <v>10.089669885999999</v>
      </c>
      <c r="E90">
        <f t="shared" si="28"/>
        <v>9.7277981370000006</v>
      </c>
      <c r="F90">
        <f t="shared" si="29"/>
        <v>10.083076578</v>
      </c>
      <c r="G90">
        <f t="shared" si="30"/>
        <v>10.488128250999999</v>
      </c>
      <c r="H90">
        <f t="shared" si="31"/>
        <v>10.076020076000001</v>
      </c>
      <c r="I90">
        <f t="shared" si="32"/>
        <v>10.308261711</v>
      </c>
      <c r="J90">
        <f t="shared" si="33"/>
        <v>11.934654639</v>
      </c>
      <c r="K90">
        <f t="shared" si="34"/>
        <v>10.268765057</v>
      </c>
      <c r="L90">
        <f t="shared" si="35"/>
        <v>10.657020076</v>
      </c>
      <c r="M90">
        <f t="shared" si="36"/>
        <v>10.500026768</v>
      </c>
      <c r="N90">
        <f t="shared" si="37"/>
        <v>11.041765056999999</v>
      </c>
      <c r="O90">
        <f t="shared" si="38"/>
        <v>11.108261710999999</v>
      </c>
      <c r="P90">
        <f t="shared" si="39"/>
        <v>11.214040152000001</v>
      </c>
      <c r="Q90">
        <f t="shared" si="40"/>
        <v>11.575811900999998</v>
      </c>
      <c r="R90">
        <f t="shared" si="41"/>
        <v>10.911771749</v>
      </c>
      <c r="S90">
        <f t="shared" si="42"/>
        <v>11.618791824999999</v>
      </c>
      <c r="T90">
        <f t="shared" si="43"/>
        <v>10.703510037999999</v>
      </c>
      <c r="U90">
        <f t="shared" si="44"/>
        <v>11.169536806</v>
      </c>
      <c r="V90">
        <f t="shared" si="45"/>
        <v>11.265281786999999</v>
      </c>
      <c r="W90">
        <f t="shared" si="46"/>
        <v>11.146281786999999</v>
      </c>
      <c r="X90">
        <f t="shared" si="47"/>
        <v>10.977026768</v>
      </c>
      <c r="Y90">
        <f t="shared" si="48"/>
        <v>11.153536806</v>
      </c>
      <c r="Z90">
        <f t="shared" si="49"/>
        <v>10.902268403000001</v>
      </c>
    </row>
    <row r="91" spans="1:26" x14ac:dyDescent="0.3">
      <c r="A91">
        <v>1689.9027599999999</v>
      </c>
      <c r="B91">
        <f t="shared" si="25"/>
        <v>9.6454471759999993</v>
      </c>
      <c r="C91">
        <f t="shared" si="26"/>
        <v>9.9136277279999998</v>
      </c>
      <c r="D91">
        <f t="shared" si="27"/>
        <v>10.103024968</v>
      </c>
      <c r="E91">
        <f t="shared" si="28"/>
        <v>9.7507985559999995</v>
      </c>
      <c r="F91">
        <f t="shared" si="29"/>
        <v>10.093463864</v>
      </c>
      <c r="G91">
        <f t="shared" si="30"/>
        <v>10.497773588000001</v>
      </c>
      <c r="H91">
        <f t="shared" si="31"/>
        <v>10.067116688</v>
      </c>
      <c r="I91">
        <f t="shared" si="32"/>
        <v>10.303068068</v>
      </c>
      <c r="J91">
        <f t="shared" si="33"/>
        <v>11.976945732000001</v>
      </c>
      <c r="K91">
        <f t="shared" si="34"/>
        <v>10.262087515999999</v>
      </c>
      <c r="L91">
        <f t="shared" si="35"/>
        <v>10.648116688</v>
      </c>
      <c r="M91">
        <f t="shared" si="36"/>
        <v>10.488155584000001</v>
      </c>
      <c r="N91">
        <f t="shared" si="37"/>
        <v>11.035087515999999</v>
      </c>
      <c r="O91">
        <f t="shared" si="38"/>
        <v>11.103068067999999</v>
      </c>
      <c r="P91">
        <f t="shared" si="39"/>
        <v>11.196233376000002</v>
      </c>
      <c r="Q91">
        <f t="shared" si="40"/>
        <v>11.548359787999999</v>
      </c>
      <c r="R91">
        <f t="shared" si="41"/>
        <v>10.902126412000001</v>
      </c>
      <c r="S91">
        <f t="shared" si="42"/>
        <v>11.6002431</v>
      </c>
      <c r="T91">
        <f t="shared" si="43"/>
        <v>10.699058343999999</v>
      </c>
      <c r="U91">
        <f t="shared" si="44"/>
        <v>11.153213928</v>
      </c>
      <c r="V91">
        <f t="shared" si="45"/>
        <v>11.251184756000001</v>
      </c>
      <c r="W91">
        <f t="shared" si="46"/>
        <v>11.132184756000001</v>
      </c>
      <c r="X91">
        <f t="shared" si="47"/>
        <v>10.965155584000001</v>
      </c>
      <c r="Y91">
        <f t="shared" si="48"/>
        <v>11.137213928000001</v>
      </c>
      <c r="Z91">
        <f t="shared" si="49"/>
        <v>10.894106964000001</v>
      </c>
    </row>
    <row r="92" spans="1:26" x14ac:dyDescent="0.3">
      <c r="A92">
        <v>1697.3233700000001</v>
      </c>
      <c r="B92">
        <f t="shared" si="25"/>
        <v>9.6647407619999992</v>
      </c>
      <c r="C92">
        <f t="shared" si="26"/>
        <v>9.9344054359999987</v>
      </c>
      <c r="D92">
        <f t="shared" si="27"/>
        <v>10.116382066</v>
      </c>
      <c r="E92">
        <f t="shared" si="28"/>
        <v>9.7738024470000013</v>
      </c>
      <c r="F92">
        <f t="shared" si="29"/>
        <v>10.103852717999999</v>
      </c>
      <c r="G92">
        <f t="shared" si="30"/>
        <v>10.507420380999999</v>
      </c>
      <c r="H92">
        <f t="shared" si="31"/>
        <v>10.058211956000001</v>
      </c>
      <c r="I92">
        <f t="shared" si="32"/>
        <v>10.297873641000001</v>
      </c>
      <c r="J92">
        <f t="shared" si="33"/>
        <v>12.019243209000001</v>
      </c>
      <c r="K92">
        <f t="shared" si="34"/>
        <v>10.255408966999999</v>
      </c>
      <c r="L92">
        <f t="shared" si="35"/>
        <v>10.639211956</v>
      </c>
      <c r="M92">
        <f t="shared" si="36"/>
        <v>10.476282608</v>
      </c>
      <c r="N92">
        <f t="shared" si="37"/>
        <v>11.028408966999999</v>
      </c>
      <c r="O92">
        <f t="shared" si="38"/>
        <v>11.097873641</v>
      </c>
      <c r="P92">
        <f t="shared" si="39"/>
        <v>11.178423912000001</v>
      </c>
      <c r="Q92">
        <f t="shared" si="40"/>
        <v>11.520903530999998</v>
      </c>
      <c r="R92">
        <f t="shared" si="41"/>
        <v>10.892479619</v>
      </c>
      <c r="S92">
        <f t="shared" si="42"/>
        <v>11.581691574999999</v>
      </c>
      <c r="T92">
        <f t="shared" si="43"/>
        <v>10.694605977999998</v>
      </c>
      <c r="U92">
        <f t="shared" si="44"/>
        <v>11.136888586</v>
      </c>
      <c r="V92">
        <f t="shared" si="45"/>
        <v>11.237085597</v>
      </c>
      <c r="W92">
        <f t="shared" si="46"/>
        <v>11.118085597</v>
      </c>
      <c r="X92">
        <f t="shared" si="47"/>
        <v>10.953282608</v>
      </c>
      <c r="Y92">
        <f t="shared" si="48"/>
        <v>11.120888586</v>
      </c>
      <c r="Z92">
        <f t="shared" si="49"/>
        <v>10.885944293</v>
      </c>
    </row>
    <row r="93" spans="1:26" x14ac:dyDescent="0.3">
      <c r="A93">
        <v>1704.7451000000001</v>
      </c>
      <c r="B93">
        <f t="shared" si="25"/>
        <v>9.6840372600000002</v>
      </c>
      <c r="C93">
        <f t="shared" si="26"/>
        <v>9.9551862799999995</v>
      </c>
      <c r="D93">
        <f t="shared" si="27"/>
        <v>10.12974118</v>
      </c>
      <c r="E93">
        <f t="shared" si="28"/>
        <v>9.7968098099999992</v>
      </c>
      <c r="F93">
        <f t="shared" si="29"/>
        <v>10.114243139999999</v>
      </c>
      <c r="G93">
        <f t="shared" si="30"/>
        <v>10.517068630000001</v>
      </c>
      <c r="H93">
        <f t="shared" si="31"/>
        <v>10.04930588</v>
      </c>
      <c r="I93">
        <f t="shared" si="32"/>
        <v>10.29267843</v>
      </c>
      <c r="J93">
        <f t="shared" si="33"/>
        <v>12.061547070000001</v>
      </c>
      <c r="K93">
        <f t="shared" si="34"/>
        <v>10.248729409999999</v>
      </c>
      <c r="L93">
        <f t="shared" si="35"/>
        <v>10.63030588</v>
      </c>
      <c r="M93">
        <f t="shared" si="36"/>
        <v>10.46440784</v>
      </c>
      <c r="N93">
        <f t="shared" si="37"/>
        <v>11.021729409999999</v>
      </c>
      <c r="O93">
        <f t="shared" si="38"/>
        <v>11.092678429999999</v>
      </c>
      <c r="P93">
        <f t="shared" si="39"/>
        <v>11.160611760000002</v>
      </c>
      <c r="Q93">
        <f t="shared" si="40"/>
        <v>11.493443129999998</v>
      </c>
      <c r="R93">
        <f t="shared" si="41"/>
        <v>10.88283137</v>
      </c>
      <c r="S93">
        <f t="shared" si="42"/>
        <v>11.563137249999999</v>
      </c>
      <c r="T93">
        <f t="shared" si="43"/>
        <v>10.690152939999999</v>
      </c>
      <c r="U93">
        <f t="shared" si="44"/>
        <v>11.12056078</v>
      </c>
      <c r="V93">
        <f t="shared" si="45"/>
        <v>11.222984309999999</v>
      </c>
      <c r="W93">
        <f t="shared" si="46"/>
        <v>11.10398431</v>
      </c>
      <c r="X93">
        <f t="shared" si="47"/>
        <v>10.94140784</v>
      </c>
      <c r="Y93">
        <f t="shared" si="48"/>
        <v>11.10456078</v>
      </c>
      <c r="Z93">
        <f t="shared" si="49"/>
        <v>10.87778039</v>
      </c>
    </row>
    <row r="94" spans="1:26" x14ac:dyDescent="0.3">
      <c r="A94">
        <v>1712.16796</v>
      </c>
      <c r="B94">
        <f t="shared" si="25"/>
        <v>9.7033366959999992</v>
      </c>
      <c r="C94">
        <f t="shared" si="26"/>
        <v>9.9759702879999992</v>
      </c>
      <c r="D94">
        <f t="shared" si="27"/>
        <v>10.143102328000001</v>
      </c>
      <c r="E94">
        <f t="shared" si="28"/>
        <v>9.8198206759999991</v>
      </c>
      <c r="F94">
        <f t="shared" si="29"/>
        <v>10.124635143999999</v>
      </c>
      <c r="G94">
        <f t="shared" si="30"/>
        <v>10.526718347999999</v>
      </c>
      <c r="H94">
        <f t="shared" si="31"/>
        <v>10.040398448000001</v>
      </c>
      <c r="I94">
        <f t="shared" si="32"/>
        <v>10.287482428000001</v>
      </c>
      <c r="J94">
        <f t="shared" si="33"/>
        <v>12.103857372</v>
      </c>
      <c r="K94">
        <f t="shared" si="34"/>
        <v>10.242048835999999</v>
      </c>
      <c r="L94">
        <f t="shared" si="35"/>
        <v>10.621398448000001</v>
      </c>
      <c r="M94">
        <f t="shared" si="36"/>
        <v>10.452531264000001</v>
      </c>
      <c r="N94">
        <f t="shared" si="37"/>
        <v>11.015048835999998</v>
      </c>
      <c r="O94">
        <f t="shared" si="38"/>
        <v>11.087482428</v>
      </c>
      <c r="P94">
        <f t="shared" si="39"/>
        <v>11.142796896</v>
      </c>
      <c r="Q94">
        <f t="shared" si="40"/>
        <v>11.465978547999999</v>
      </c>
      <c r="R94">
        <f t="shared" si="41"/>
        <v>10.873181652</v>
      </c>
      <c r="S94">
        <f t="shared" si="42"/>
        <v>11.544580099999999</v>
      </c>
      <c r="T94">
        <f t="shared" si="43"/>
        <v>10.685699223999999</v>
      </c>
      <c r="U94">
        <f t="shared" si="44"/>
        <v>11.104230488000001</v>
      </c>
      <c r="V94">
        <f t="shared" si="45"/>
        <v>11.208880876</v>
      </c>
      <c r="W94">
        <f t="shared" si="46"/>
        <v>11.089880876</v>
      </c>
      <c r="X94">
        <f t="shared" si="47"/>
        <v>10.929531264000001</v>
      </c>
      <c r="Y94">
        <f t="shared" si="48"/>
        <v>11.088230488000001</v>
      </c>
      <c r="Z94">
        <f t="shared" si="49"/>
        <v>10.869615244</v>
      </c>
    </row>
    <row r="95" spans="1:26" x14ac:dyDescent="0.3">
      <c r="A95">
        <v>1719.59193</v>
      </c>
      <c r="B95">
        <f t="shared" si="25"/>
        <v>9.7226390179999989</v>
      </c>
      <c r="C95">
        <f t="shared" si="26"/>
        <v>9.9967574040000002</v>
      </c>
      <c r="D95">
        <f t="shared" si="27"/>
        <v>10.156465474000001</v>
      </c>
      <c r="E95">
        <f t="shared" si="28"/>
        <v>9.8428349829999995</v>
      </c>
      <c r="F95">
        <f t="shared" si="29"/>
        <v>10.135028702</v>
      </c>
      <c r="G95">
        <f t="shared" si="30"/>
        <v>10.536369509</v>
      </c>
      <c r="H95">
        <f t="shared" si="31"/>
        <v>10.031489684</v>
      </c>
      <c r="I95">
        <f t="shared" si="32"/>
        <v>10.282285649</v>
      </c>
      <c r="J95">
        <f t="shared" si="33"/>
        <v>12.146174001</v>
      </c>
      <c r="K95">
        <f t="shared" si="34"/>
        <v>10.235367262999999</v>
      </c>
      <c r="L95">
        <f t="shared" si="35"/>
        <v>10.612489684</v>
      </c>
      <c r="M95">
        <f t="shared" si="36"/>
        <v>10.440652912000001</v>
      </c>
      <c r="N95">
        <f t="shared" si="37"/>
        <v>11.008367262999998</v>
      </c>
      <c r="O95">
        <f t="shared" si="38"/>
        <v>11.082285648999999</v>
      </c>
      <c r="P95">
        <f t="shared" si="39"/>
        <v>11.124979368000002</v>
      </c>
      <c r="Q95">
        <f t="shared" si="40"/>
        <v>11.438509858999998</v>
      </c>
      <c r="R95">
        <f t="shared" si="41"/>
        <v>10.863530491000001</v>
      </c>
      <c r="S95">
        <f t="shared" si="42"/>
        <v>11.526020174999999</v>
      </c>
      <c r="T95">
        <f t="shared" si="43"/>
        <v>10.681244842</v>
      </c>
      <c r="U95">
        <f t="shared" si="44"/>
        <v>11.087897754</v>
      </c>
      <c r="V95">
        <f t="shared" si="45"/>
        <v>11.194775332999999</v>
      </c>
      <c r="W95">
        <f t="shared" si="46"/>
        <v>11.075775332999999</v>
      </c>
      <c r="X95">
        <f t="shared" si="47"/>
        <v>10.917652912000001</v>
      </c>
      <c r="Y95">
        <f t="shared" si="48"/>
        <v>11.071897754</v>
      </c>
      <c r="Z95">
        <f t="shared" si="49"/>
        <v>10.861448877000001</v>
      </c>
    </row>
    <row r="96" spans="1:26" x14ac:dyDescent="0.3">
      <c r="A96">
        <v>1727.01703</v>
      </c>
      <c r="B96">
        <f t="shared" si="25"/>
        <v>9.7419442779999983</v>
      </c>
      <c r="C96">
        <f t="shared" si="26"/>
        <v>10.017547684</v>
      </c>
      <c r="D96">
        <f t="shared" si="27"/>
        <v>10.169830654</v>
      </c>
      <c r="E96">
        <f t="shared" si="28"/>
        <v>9.8658527930000002</v>
      </c>
      <c r="F96">
        <f t="shared" si="29"/>
        <v>10.145423842</v>
      </c>
      <c r="G96">
        <f t="shared" si="30"/>
        <v>10.546022139</v>
      </c>
      <c r="H96">
        <f t="shared" si="31"/>
        <v>10.022579564000001</v>
      </c>
      <c r="I96">
        <f t="shared" si="32"/>
        <v>10.277088079</v>
      </c>
      <c r="J96">
        <f t="shared" si="33"/>
        <v>12.188497071</v>
      </c>
      <c r="K96">
        <f t="shared" si="34"/>
        <v>10.228684673</v>
      </c>
      <c r="L96">
        <f t="shared" si="35"/>
        <v>10.603579564</v>
      </c>
      <c r="M96">
        <f t="shared" si="36"/>
        <v>10.428772752</v>
      </c>
      <c r="N96">
        <f t="shared" si="37"/>
        <v>11.001684673</v>
      </c>
      <c r="O96">
        <f t="shared" si="38"/>
        <v>11.077088078999999</v>
      </c>
      <c r="P96">
        <f t="shared" si="39"/>
        <v>11.107159128000001</v>
      </c>
      <c r="Q96">
        <f t="shared" si="40"/>
        <v>11.411036988999999</v>
      </c>
      <c r="R96">
        <f t="shared" si="41"/>
        <v>10.853877861000001</v>
      </c>
      <c r="S96">
        <f t="shared" si="42"/>
        <v>11.507457424999998</v>
      </c>
      <c r="T96">
        <f t="shared" si="43"/>
        <v>10.676789782</v>
      </c>
      <c r="U96">
        <f t="shared" si="44"/>
        <v>11.071562534</v>
      </c>
      <c r="V96">
        <f t="shared" si="45"/>
        <v>11.180667643</v>
      </c>
      <c r="W96">
        <f t="shared" si="46"/>
        <v>11.061667643</v>
      </c>
      <c r="X96">
        <f t="shared" si="47"/>
        <v>10.905772752000001</v>
      </c>
      <c r="Y96">
        <f t="shared" si="48"/>
        <v>11.055562534</v>
      </c>
      <c r="Z96">
        <f t="shared" si="49"/>
        <v>10.853281267</v>
      </c>
    </row>
    <row r="97" spans="1:26" x14ac:dyDescent="0.3">
      <c r="A97">
        <v>1734.4432400000001</v>
      </c>
      <c r="B97">
        <f t="shared" si="25"/>
        <v>9.7612524239999985</v>
      </c>
      <c r="C97">
        <f t="shared" si="26"/>
        <v>10.038341072</v>
      </c>
      <c r="D97">
        <f t="shared" si="27"/>
        <v>10.183197832000001</v>
      </c>
      <c r="E97">
        <f t="shared" si="28"/>
        <v>9.8888740440000014</v>
      </c>
      <c r="F97">
        <f t="shared" si="29"/>
        <v>10.155820536</v>
      </c>
      <c r="G97">
        <f t="shared" si="30"/>
        <v>10.555676212</v>
      </c>
      <c r="H97">
        <f t="shared" si="31"/>
        <v>10.013668112000001</v>
      </c>
      <c r="I97">
        <f t="shared" si="32"/>
        <v>10.271889732</v>
      </c>
      <c r="J97">
        <f t="shared" si="33"/>
        <v>12.230826468</v>
      </c>
      <c r="K97">
        <f t="shared" si="34"/>
        <v>10.222001083999999</v>
      </c>
      <c r="L97">
        <f t="shared" si="35"/>
        <v>10.594668112000001</v>
      </c>
      <c r="M97">
        <f t="shared" si="36"/>
        <v>10.416890816</v>
      </c>
      <c r="N97">
        <f t="shared" si="37"/>
        <v>10.995001083999998</v>
      </c>
      <c r="O97">
        <f t="shared" si="38"/>
        <v>11.071889731999999</v>
      </c>
      <c r="P97">
        <f t="shared" si="39"/>
        <v>11.089336224</v>
      </c>
      <c r="Q97">
        <f t="shared" si="40"/>
        <v>11.383560011999997</v>
      </c>
      <c r="R97">
        <f t="shared" si="41"/>
        <v>10.844223788000001</v>
      </c>
      <c r="S97">
        <f t="shared" si="42"/>
        <v>11.488891899999999</v>
      </c>
      <c r="T97">
        <f t="shared" si="43"/>
        <v>10.672334055999999</v>
      </c>
      <c r="U97">
        <f t="shared" si="44"/>
        <v>11.055224872</v>
      </c>
      <c r="V97">
        <f t="shared" si="45"/>
        <v>11.166557844</v>
      </c>
      <c r="W97">
        <f t="shared" si="46"/>
        <v>11.047557844</v>
      </c>
      <c r="X97">
        <f t="shared" si="47"/>
        <v>10.893890816000001</v>
      </c>
      <c r="Y97">
        <f t="shared" si="48"/>
        <v>11.039224872</v>
      </c>
      <c r="Z97">
        <f t="shared" si="49"/>
        <v>10.845112436000001</v>
      </c>
    </row>
    <row r="98" spans="1:26" x14ac:dyDescent="0.3">
      <c r="A98">
        <v>1741.87058</v>
      </c>
      <c r="B98">
        <f t="shared" si="25"/>
        <v>9.7805635080000002</v>
      </c>
      <c r="C98">
        <f t="shared" si="26"/>
        <v>10.059137624</v>
      </c>
      <c r="D98">
        <f t="shared" si="27"/>
        <v>10.196567044</v>
      </c>
      <c r="E98">
        <f t="shared" si="28"/>
        <v>9.9118987979999993</v>
      </c>
      <c r="F98">
        <f t="shared" si="29"/>
        <v>10.166218812</v>
      </c>
      <c r="G98">
        <f t="shared" si="30"/>
        <v>10.565331754000001</v>
      </c>
      <c r="H98">
        <f t="shared" si="31"/>
        <v>10.004755304000001</v>
      </c>
      <c r="I98">
        <f t="shared" si="32"/>
        <v>10.266690594</v>
      </c>
      <c r="J98">
        <f t="shared" si="33"/>
        <v>12.273162306</v>
      </c>
      <c r="K98">
        <f t="shared" si="34"/>
        <v>10.215316478</v>
      </c>
      <c r="L98">
        <f t="shared" si="35"/>
        <v>10.585755304000001</v>
      </c>
      <c r="M98">
        <f t="shared" si="36"/>
        <v>10.405007072</v>
      </c>
      <c r="N98">
        <f t="shared" si="37"/>
        <v>10.988316478</v>
      </c>
      <c r="O98">
        <f t="shared" si="38"/>
        <v>11.066690593999999</v>
      </c>
      <c r="P98">
        <f t="shared" si="39"/>
        <v>11.071510608000001</v>
      </c>
      <c r="Q98">
        <f t="shared" si="40"/>
        <v>11.356078853999998</v>
      </c>
      <c r="R98">
        <f t="shared" si="41"/>
        <v>10.834568246</v>
      </c>
      <c r="S98">
        <f t="shared" si="42"/>
        <v>11.47032355</v>
      </c>
      <c r="T98">
        <f t="shared" si="43"/>
        <v>10.667877652</v>
      </c>
      <c r="U98">
        <f t="shared" si="44"/>
        <v>11.038884724000001</v>
      </c>
      <c r="V98">
        <f t="shared" si="45"/>
        <v>11.152445898</v>
      </c>
      <c r="W98">
        <f t="shared" si="46"/>
        <v>11.033445898</v>
      </c>
      <c r="X98">
        <f t="shared" si="47"/>
        <v>10.882007072</v>
      </c>
      <c r="Y98">
        <f t="shared" si="48"/>
        <v>11.022884724000001</v>
      </c>
      <c r="Z98">
        <f t="shared" si="49"/>
        <v>10.836942362</v>
      </c>
    </row>
    <row r="99" spans="1:26" x14ac:dyDescent="0.3">
      <c r="A99">
        <v>1749.2990400000001</v>
      </c>
      <c r="B99">
        <f t="shared" si="25"/>
        <v>9.7998775039999995</v>
      </c>
      <c r="C99">
        <f t="shared" si="26"/>
        <v>10.079937312</v>
      </c>
      <c r="D99">
        <f t="shared" si="27"/>
        <v>10.209938272</v>
      </c>
      <c r="E99">
        <f t="shared" si="28"/>
        <v>9.9349270240000003</v>
      </c>
      <c r="F99">
        <f t="shared" si="29"/>
        <v>10.176618656</v>
      </c>
      <c r="G99">
        <f t="shared" si="30"/>
        <v>10.574988751999999</v>
      </c>
      <c r="H99">
        <f t="shared" si="31"/>
        <v>9.9958411520000006</v>
      </c>
      <c r="I99">
        <f t="shared" si="32"/>
        <v>10.261490672000001</v>
      </c>
      <c r="J99">
        <f t="shared" si="33"/>
        <v>12.315504528000002</v>
      </c>
      <c r="K99">
        <f t="shared" si="34"/>
        <v>10.208630864</v>
      </c>
      <c r="L99">
        <f t="shared" si="35"/>
        <v>10.576841152</v>
      </c>
      <c r="M99">
        <f t="shared" si="36"/>
        <v>10.393121535999999</v>
      </c>
      <c r="N99">
        <f t="shared" si="37"/>
        <v>10.981630864</v>
      </c>
      <c r="O99">
        <f t="shared" si="38"/>
        <v>11.061490672</v>
      </c>
      <c r="P99">
        <f t="shared" si="39"/>
        <v>11.053682304000001</v>
      </c>
      <c r="Q99">
        <f t="shared" si="40"/>
        <v>11.328593551999997</v>
      </c>
      <c r="R99">
        <f t="shared" si="41"/>
        <v>10.824911247999999</v>
      </c>
      <c r="S99">
        <f t="shared" si="42"/>
        <v>11.4517524</v>
      </c>
      <c r="T99">
        <f t="shared" si="43"/>
        <v>10.663420576</v>
      </c>
      <c r="U99">
        <f t="shared" si="44"/>
        <v>11.022542112</v>
      </c>
      <c r="V99">
        <f t="shared" si="45"/>
        <v>11.138331824</v>
      </c>
      <c r="W99">
        <f t="shared" si="46"/>
        <v>11.019331824</v>
      </c>
      <c r="X99">
        <f t="shared" si="47"/>
        <v>10.870121535999999</v>
      </c>
      <c r="Y99">
        <f t="shared" si="48"/>
        <v>11.006542112</v>
      </c>
      <c r="Z99">
        <f t="shared" si="49"/>
        <v>10.828771056000001</v>
      </c>
    </row>
    <row r="100" spans="1:26" x14ac:dyDescent="0.3">
      <c r="A100">
        <v>1756.7286099999999</v>
      </c>
      <c r="B100">
        <f t="shared" si="25"/>
        <v>9.8191943859999995</v>
      </c>
      <c r="C100">
        <f t="shared" si="26"/>
        <v>10.100740108</v>
      </c>
      <c r="D100">
        <f t="shared" si="27"/>
        <v>10.223311498000001</v>
      </c>
      <c r="E100">
        <f t="shared" si="28"/>
        <v>9.957958691</v>
      </c>
      <c r="F100">
        <f t="shared" si="29"/>
        <v>10.187020054</v>
      </c>
      <c r="G100">
        <f t="shared" si="30"/>
        <v>10.584647193</v>
      </c>
      <c r="H100">
        <f t="shared" si="31"/>
        <v>9.9869256680000014</v>
      </c>
      <c r="I100">
        <f t="shared" si="32"/>
        <v>10.256289973000001</v>
      </c>
      <c r="J100">
        <f t="shared" si="33"/>
        <v>12.357853077</v>
      </c>
      <c r="K100">
        <f t="shared" si="34"/>
        <v>10.201944251</v>
      </c>
      <c r="L100">
        <f t="shared" si="35"/>
        <v>10.567925668000001</v>
      </c>
      <c r="M100">
        <f t="shared" si="36"/>
        <v>10.381234224</v>
      </c>
      <c r="N100">
        <f t="shared" si="37"/>
        <v>10.974944251</v>
      </c>
      <c r="O100">
        <f t="shared" si="38"/>
        <v>11.056289973</v>
      </c>
      <c r="P100">
        <f t="shared" si="39"/>
        <v>11.035851336</v>
      </c>
      <c r="Q100">
        <f t="shared" si="40"/>
        <v>11.301104142999998</v>
      </c>
      <c r="R100">
        <f t="shared" si="41"/>
        <v>10.815252807</v>
      </c>
      <c r="S100">
        <f t="shared" si="42"/>
        <v>11.433178474999998</v>
      </c>
      <c r="T100">
        <f t="shared" si="43"/>
        <v>10.658962833999999</v>
      </c>
      <c r="U100">
        <f t="shared" si="44"/>
        <v>11.006197058000001</v>
      </c>
      <c r="V100">
        <f t="shared" si="45"/>
        <v>11.124215640999999</v>
      </c>
      <c r="W100">
        <f t="shared" si="46"/>
        <v>11.005215640999999</v>
      </c>
      <c r="X100">
        <f t="shared" si="47"/>
        <v>10.858234224</v>
      </c>
      <c r="Y100">
        <f t="shared" si="48"/>
        <v>10.990197058</v>
      </c>
      <c r="Z100">
        <f t="shared" si="49"/>
        <v>10.820598529</v>
      </c>
    </row>
    <row r="101" spans="1:26" x14ac:dyDescent="0.3">
      <c r="A101">
        <v>1764.15931</v>
      </c>
      <c r="B101">
        <f t="shared" si="25"/>
        <v>9.8385142059999993</v>
      </c>
      <c r="C101">
        <f t="shared" si="26"/>
        <v>10.121546068000001</v>
      </c>
      <c r="D101">
        <f t="shared" si="27"/>
        <v>10.236686758000001</v>
      </c>
      <c r="E101">
        <f t="shared" si="28"/>
        <v>9.980993861</v>
      </c>
      <c r="F101">
        <f t="shared" si="29"/>
        <v>10.197423034</v>
      </c>
      <c r="G101">
        <f t="shared" si="30"/>
        <v>10.594307103</v>
      </c>
      <c r="H101">
        <f t="shared" si="31"/>
        <v>9.9780088280000001</v>
      </c>
      <c r="I101">
        <f t="shared" si="32"/>
        <v>10.251088483</v>
      </c>
      <c r="J101">
        <f t="shared" si="33"/>
        <v>12.400208067000001</v>
      </c>
      <c r="K101">
        <f t="shared" si="34"/>
        <v>10.195256620999999</v>
      </c>
      <c r="L101">
        <f t="shared" si="35"/>
        <v>10.559008828</v>
      </c>
      <c r="M101">
        <f t="shared" si="36"/>
        <v>10.369345104000001</v>
      </c>
      <c r="N101">
        <f t="shared" si="37"/>
        <v>10.968256620999998</v>
      </c>
      <c r="O101">
        <f t="shared" si="38"/>
        <v>11.051088482999999</v>
      </c>
      <c r="P101">
        <f t="shared" si="39"/>
        <v>11.018017656000001</v>
      </c>
      <c r="Q101">
        <f t="shared" si="40"/>
        <v>11.273610552999997</v>
      </c>
      <c r="R101">
        <f t="shared" si="41"/>
        <v>10.805592897</v>
      </c>
      <c r="S101">
        <f t="shared" si="42"/>
        <v>11.414601724999999</v>
      </c>
      <c r="T101">
        <f t="shared" si="43"/>
        <v>10.654504414</v>
      </c>
      <c r="U101">
        <f t="shared" si="44"/>
        <v>10.989849518</v>
      </c>
      <c r="V101">
        <f t="shared" si="45"/>
        <v>11.110097311000001</v>
      </c>
      <c r="W101">
        <f t="shared" si="46"/>
        <v>10.991097311000001</v>
      </c>
      <c r="X101">
        <f t="shared" si="47"/>
        <v>10.846345104000001</v>
      </c>
      <c r="Y101">
        <f t="shared" si="48"/>
        <v>10.973849518</v>
      </c>
      <c r="Z101">
        <f t="shared" si="49"/>
        <v>10.812424759000001</v>
      </c>
    </row>
    <row r="102" spans="1:26" x14ac:dyDescent="0.3">
      <c r="A102">
        <v>1771.59113</v>
      </c>
      <c r="B102">
        <f t="shared" si="25"/>
        <v>9.8578369379999984</v>
      </c>
      <c r="C102">
        <f t="shared" si="26"/>
        <v>10.142355164</v>
      </c>
      <c r="D102">
        <f t="shared" si="27"/>
        <v>10.250064034000001</v>
      </c>
      <c r="E102">
        <f t="shared" si="28"/>
        <v>10.004032503000001</v>
      </c>
      <c r="F102">
        <f t="shared" si="29"/>
        <v>10.207827582</v>
      </c>
      <c r="G102">
        <f t="shared" si="30"/>
        <v>10.603968469</v>
      </c>
      <c r="H102">
        <f t="shared" si="31"/>
        <v>9.9690906440000013</v>
      </c>
      <c r="I102">
        <f t="shared" si="32"/>
        <v>10.245886209</v>
      </c>
      <c r="J102">
        <f t="shared" si="33"/>
        <v>12.442569441</v>
      </c>
      <c r="K102">
        <f t="shared" si="34"/>
        <v>10.188567982999999</v>
      </c>
      <c r="L102">
        <f t="shared" si="35"/>
        <v>10.550090644000001</v>
      </c>
      <c r="M102">
        <f t="shared" si="36"/>
        <v>10.357454192000001</v>
      </c>
      <c r="N102">
        <f t="shared" si="37"/>
        <v>10.961567982999998</v>
      </c>
      <c r="O102">
        <f t="shared" si="38"/>
        <v>11.045886208999999</v>
      </c>
      <c r="P102">
        <f t="shared" si="39"/>
        <v>11.000181288</v>
      </c>
      <c r="Q102">
        <f t="shared" si="40"/>
        <v>11.246112818999997</v>
      </c>
      <c r="R102">
        <f t="shared" si="41"/>
        <v>10.795931531000001</v>
      </c>
      <c r="S102">
        <f t="shared" si="42"/>
        <v>11.396022174999999</v>
      </c>
      <c r="T102">
        <f t="shared" si="43"/>
        <v>10.650045321999999</v>
      </c>
      <c r="U102">
        <f t="shared" si="44"/>
        <v>10.973499514</v>
      </c>
      <c r="V102">
        <f t="shared" si="45"/>
        <v>11.095976853</v>
      </c>
      <c r="W102">
        <f t="shared" si="46"/>
        <v>10.976976853</v>
      </c>
      <c r="X102">
        <f t="shared" si="47"/>
        <v>10.834454192000001</v>
      </c>
      <c r="Y102">
        <f t="shared" si="48"/>
        <v>10.957499514</v>
      </c>
      <c r="Z102">
        <f t="shared" si="49"/>
        <v>10.804249757000001</v>
      </c>
    </row>
    <row r="103" spans="1:26" x14ac:dyDescent="0.3">
      <c r="A103">
        <v>1779.0240699999999</v>
      </c>
      <c r="B103">
        <f t="shared" si="25"/>
        <v>9.8771625820000004</v>
      </c>
      <c r="C103">
        <f t="shared" si="26"/>
        <v>10.163167395999999</v>
      </c>
      <c r="D103">
        <f t="shared" si="27"/>
        <v>10.263443326000001</v>
      </c>
      <c r="E103">
        <f t="shared" si="28"/>
        <v>10.027074617</v>
      </c>
      <c r="F103">
        <f t="shared" si="29"/>
        <v>10.218233697999999</v>
      </c>
      <c r="G103">
        <f t="shared" si="30"/>
        <v>10.613631291000001</v>
      </c>
      <c r="H103">
        <f t="shared" si="31"/>
        <v>9.9601711160000015</v>
      </c>
      <c r="I103">
        <f t="shared" si="32"/>
        <v>10.240683151000001</v>
      </c>
      <c r="J103">
        <f t="shared" si="33"/>
        <v>12.484937199000001</v>
      </c>
      <c r="K103">
        <f t="shared" si="34"/>
        <v>10.181878337000001</v>
      </c>
      <c r="L103">
        <f t="shared" si="35"/>
        <v>10.541171116000001</v>
      </c>
      <c r="M103">
        <f t="shared" si="36"/>
        <v>10.345561488</v>
      </c>
      <c r="N103">
        <f t="shared" si="37"/>
        <v>10.954878337</v>
      </c>
      <c r="O103">
        <f t="shared" si="38"/>
        <v>11.040683151</v>
      </c>
      <c r="P103">
        <f t="shared" si="39"/>
        <v>10.982342232000001</v>
      </c>
      <c r="Q103">
        <f t="shared" si="40"/>
        <v>11.218610940999998</v>
      </c>
      <c r="R103">
        <f t="shared" si="41"/>
        <v>10.786268709</v>
      </c>
      <c r="S103">
        <f t="shared" si="42"/>
        <v>11.377439825</v>
      </c>
      <c r="T103">
        <f t="shared" si="43"/>
        <v>10.645585557999999</v>
      </c>
      <c r="U103">
        <f t="shared" si="44"/>
        <v>10.957147045999999</v>
      </c>
      <c r="V103">
        <f t="shared" si="45"/>
        <v>11.081854267000001</v>
      </c>
      <c r="W103">
        <f t="shared" si="46"/>
        <v>10.962854267000001</v>
      </c>
      <c r="X103">
        <f t="shared" si="47"/>
        <v>10.822561488</v>
      </c>
      <c r="Y103">
        <f t="shared" si="48"/>
        <v>10.941147046000001</v>
      </c>
      <c r="Z103">
        <f t="shared" si="49"/>
        <v>10.796073523</v>
      </c>
    </row>
    <row r="104" spans="1:26" x14ac:dyDescent="0.3">
      <c r="A104">
        <v>1786.45813</v>
      </c>
      <c r="B104">
        <f t="shared" si="25"/>
        <v>9.8964911379999982</v>
      </c>
      <c r="C104">
        <f t="shared" si="26"/>
        <v>10.183982764</v>
      </c>
      <c r="D104">
        <f t="shared" si="27"/>
        <v>10.276824634</v>
      </c>
      <c r="E104">
        <f t="shared" si="28"/>
        <v>10.050120202999999</v>
      </c>
      <c r="F104">
        <f t="shared" si="29"/>
        <v>10.228641381999999</v>
      </c>
      <c r="G104">
        <f t="shared" si="30"/>
        <v>10.623295569</v>
      </c>
      <c r="H104">
        <f t="shared" si="31"/>
        <v>9.9512502440000006</v>
      </c>
      <c r="I104">
        <f t="shared" si="32"/>
        <v>10.235479309</v>
      </c>
      <c r="J104">
        <f t="shared" si="33"/>
        <v>12.527311341000001</v>
      </c>
      <c r="K104">
        <f t="shared" si="34"/>
        <v>10.175187682999999</v>
      </c>
      <c r="L104">
        <f t="shared" si="35"/>
        <v>10.532250244</v>
      </c>
      <c r="M104">
        <f t="shared" si="36"/>
        <v>10.333666991999999</v>
      </c>
      <c r="N104">
        <f t="shared" si="37"/>
        <v>10.948187682999999</v>
      </c>
      <c r="O104">
        <f t="shared" si="38"/>
        <v>11.035479308999999</v>
      </c>
      <c r="P104">
        <f t="shared" si="39"/>
        <v>10.964500488000002</v>
      </c>
      <c r="Q104">
        <f t="shared" si="40"/>
        <v>11.191104918999997</v>
      </c>
      <c r="R104">
        <f t="shared" si="41"/>
        <v>10.776604431000001</v>
      </c>
      <c r="S104">
        <f t="shared" si="42"/>
        <v>11.358854675</v>
      </c>
      <c r="T104">
        <f t="shared" si="43"/>
        <v>10.641125122</v>
      </c>
      <c r="U104">
        <f t="shared" si="44"/>
        <v>10.940792114000001</v>
      </c>
      <c r="V104">
        <f t="shared" si="45"/>
        <v>11.067729552999999</v>
      </c>
      <c r="W104">
        <f t="shared" si="46"/>
        <v>10.948729553</v>
      </c>
      <c r="X104">
        <f t="shared" si="47"/>
        <v>10.810666992</v>
      </c>
      <c r="Y104">
        <f t="shared" si="48"/>
        <v>10.924792114000001</v>
      </c>
      <c r="Z104">
        <f t="shared" si="49"/>
        <v>10.787896056999999</v>
      </c>
    </row>
    <row r="105" spans="1:26" x14ac:dyDescent="0.3">
      <c r="A105">
        <v>1793.8933099999999</v>
      </c>
      <c r="B105">
        <f t="shared" si="25"/>
        <v>9.915822605999999</v>
      </c>
      <c r="C105">
        <f t="shared" si="26"/>
        <v>10.204801268000001</v>
      </c>
      <c r="D105">
        <f t="shared" si="27"/>
        <v>10.290207958</v>
      </c>
      <c r="E105">
        <f t="shared" si="28"/>
        <v>10.073169261</v>
      </c>
      <c r="F105">
        <f t="shared" si="29"/>
        <v>10.239050634</v>
      </c>
      <c r="G105">
        <f t="shared" si="30"/>
        <v>10.632961303</v>
      </c>
      <c r="H105">
        <f t="shared" si="31"/>
        <v>9.9423280280000004</v>
      </c>
      <c r="I105">
        <f t="shared" si="32"/>
        <v>10.230274683000001</v>
      </c>
      <c r="J105">
        <f t="shared" si="33"/>
        <v>12.569691867</v>
      </c>
      <c r="K105">
        <f t="shared" si="34"/>
        <v>10.168496020999999</v>
      </c>
      <c r="L105">
        <f t="shared" si="35"/>
        <v>10.523328028</v>
      </c>
      <c r="M105">
        <f t="shared" si="36"/>
        <v>10.321770704</v>
      </c>
      <c r="N105">
        <f t="shared" si="37"/>
        <v>10.941496020999999</v>
      </c>
      <c r="O105">
        <f t="shared" si="38"/>
        <v>11.030274683</v>
      </c>
      <c r="P105">
        <f t="shared" si="39"/>
        <v>10.946656056000002</v>
      </c>
      <c r="Q105">
        <f t="shared" si="40"/>
        <v>11.163594752999998</v>
      </c>
      <c r="R105">
        <f t="shared" si="41"/>
        <v>10.766938697000001</v>
      </c>
      <c r="S105">
        <f t="shared" si="42"/>
        <v>11.340266724999999</v>
      </c>
      <c r="T105">
        <f t="shared" si="43"/>
        <v>10.636664013999999</v>
      </c>
      <c r="U105">
        <f t="shared" si="44"/>
        <v>10.924434718000001</v>
      </c>
      <c r="V105">
        <f t="shared" si="45"/>
        <v>11.053602711</v>
      </c>
      <c r="W105">
        <f t="shared" si="46"/>
        <v>10.934602711</v>
      </c>
      <c r="X105">
        <f t="shared" si="47"/>
        <v>10.798770704000001</v>
      </c>
      <c r="Y105">
        <f t="shared" si="48"/>
        <v>10.908434718000001</v>
      </c>
      <c r="Z105">
        <f t="shared" si="49"/>
        <v>10.779717358999999</v>
      </c>
    </row>
    <row r="106" spans="1:26" x14ac:dyDescent="0.3">
      <c r="A106">
        <v>1801.3296</v>
      </c>
      <c r="B106">
        <f t="shared" si="25"/>
        <v>9.9351569600000005</v>
      </c>
      <c r="C106">
        <f t="shared" si="26"/>
        <v>10.22562288</v>
      </c>
      <c r="D106">
        <f t="shared" si="27"/>
        <v>10.303593280000001</v>
      </c>
      <c r="E106">
        <f t="shared" si="28"/>
        <v>10.096221759999999</v>
      </c>
      <c r="F106">
        <f t="shared" si="29"/>
        <v>10.249461439999999</v>
      </c>
      <c r="G106">
        <f t="shared" si="30"/>
        <v>10.642628480000001</v>
      </c>
      <c r="H106">
        <f t="shared" si="31"/>
        <v>9.9334044800000001</v>
      </c>
      <c r="I106">
        <f t="shared" si="32"/>
        <v>10.225069280000001</v>
      </c>
      <c r="J106">
        <f t="shared" si="33"/>
        <v>12.612078720000001</v>
      </c>
      <c r="K106">
        <f t="shared" si="34"/>
        <v>10.16180336</v>
      </c>
      <c r="L106">
        <f t="shared" si="35"/>
        <v>10.51440448</v>
      </c>
      <c r="M106">
        <f t="shared" si="36"/>
        <v>10.30987264</v>
      </c>
      <c r="N106">
        <f t="shared" si="37"/>
        <v>10.93480336</v>
      </c>
      <c r="O106">
        <f t="shared" si="38"/>
        <v>11.02506928</v>
      </c>
      <c r="P106">
        <f t="shared" si="39"/>
        <v>10.928808960000001</v>
      </c>
      <c r="Q106">
        <f t="shared" si="40"/>
        <v>11.136080479999997</v>
      </c>
      <c r="R106">
        <f t="shared" si="41"/>
        <v>10.75727152</v>
      </c>
      <c r="S106">
        <f t="shared" si="42"/>
        <v>11.321676</v>
      </c>
      <c r="T106">
        <f t="shared" si="43"/>
        <v>10.63220224</v>
      </c>
      <c r="U106">
        <f t="shared" si="44"/>
        <v>10.908074880000001</v>
      </c>
      <c r="V106">
        <f t="shared" si="45"/>
        <v>11.03947376</v>
      </c>
      <c r="W106">
        <f t="shared" si="46"/>
        <v>10.92047376</v>
      </c>
      <c r="X106">
        <f t="shared" si="47"/>
        <v>10.78687264</v>
      </c>
      <c r="Y106">
        <f t="shared" si="48"/>
        <v>10.892074879999999</v>
      </c>
      <c r="Z106">
        <f t="shared" si="49"/>
        <v>10.771537439999999</v>
      </c>
    </row>
    <row r="107" spans="1:26" x14ac:dyDescent="0.3">
      <c r="A107">
        <v>1808.76702</v>
      </c>
      <c r="B107">
        <f t="shared" si="25"/>
        <v>9.9544942519999999</v>
      </c>
      <c r="C107">
        <f t="shared" si="26"/>
        <v>10.246447656000001</v>
      </c>
      <c r="D107">
        <f t="shared" si="27"/>
        <v>10.316980636</v>
      </c>
      <c r="E107">
        <f t="shared" si="28"/>
        <v>10.119277761999999</v>
      </c>
      <c r="F107">
        <f t="shared" si="29"/>
        <v>10.259873828</v>
      </c>
      <c r="G107">
        <f t="shared" si="30"/>
        <v>10.652297126000001</v>
      </c>
      <c r="H107">
        <f t="shared" si="31"/>
        <v>9.9244795760000013</v>
      </c>
      <c r="I107">
        <f t="shared" si="32"/>
        <v>10.219863086</v>
      </c>
      <c r="J107">
        <f t="shared" si="33"/>
        <v>12.654472014</v>
      </c>
      <c r="K107">
        <f t="shared" si="34"/>
        <v>10.155109681999999</v>
      </c>
      <c r="L107">
        <f t="shared" si="35"/>
        <v>10.505479576000001</v>
      </c>
      <c r="M107">
        <f t="shared" si="36"/>
        <v>10.297972768000001</v>
      </c>
      <c r="N107">
        <f t="shared" si="37"/>
        <v>10.928109681999999</v>
      </c>
      <c r="O107">
        <f t="shared" si="38"/>
        <v>11.019863085999999</v>
      </c>
      <c r="P107">
        <f t="shared" si="39"/>
        <v>10.910959152</v>
      </c>
      <c r="Q107">
        <f t="shared" si="40"/>
        <v>11.108562025999998</v>
      </c>
      <c r="R107">
        <f t="shared" si="41"/>
        <v>10.747602874</v>
      </c>
      <c r="S107">
        <f t="shared" si="42"/>
        <v>11.303082449999998</v>
      </c>
      <c r="T107">
        <f t="shared" si="43"/>
        <v>10.627739788</v>
      </c>
      <c r="U107">
        <f t="shared" si="44"/>
        <v>10.891712556</v>
      </c>
      <c r="V107">
        <f t="shared" si="45"/>
        <v>11.025342662</v>
      </c>
      <c r="W107">
        <f t="shared" si="46"/>
        <v>10.906342662</v>
      </c>
      <c r="X107">
        <f t="shared" si="47"/>
        <v>10.774972768000001</v>
      </c>
      <c r="Y107">
        <f t="shared" si="48"/>
        <v>10.875712556</v>
      </c>
      <c r="Z107">
        <f t="shared" si="49"/>
        <v>10.763356278</v>
      </c>
    </row>
    <row r="108" spans="1:26" x14ac:dyDescent="0.3">
      <c r="A108">
        <v>1816.2055700000001</v>
      </c>
      <c r="B108">
        <f t="shared" si="25"/>
        <v>9.9738344820000009</v>
      </c>
      <c r="C108">
        <f t="shared" si="26"/>
        <v>10.267275596000001</v>
      </c>
      <c r="D108">
        <f t="shared" si="27"/>
        <v>10.330370026000001</v>
      </c>
      <c r="E108">
        <f t="shared" si="28"/>
        <v>10.142337267</v>
      </c>
      <c r="F108">
        <f t="shared" si="29"/>
        <v>10.270287798</v>
      </c>
      <c r="G108">
        <f t="shared" si="30"/>
        <v>10.661967241000001</v>
      </c>
      <c r="H108">
        <f t="shared" si="31"/>
        <v>9.9155533160000005</v>
      </c>
      <c r="I108">
        <f t="shared" si="32"/>
        <v>10.214656101000001</v>
      </c>
      <c r="J108">
        <f t="shared" si="33"/>
        <v>12.696871749000001</v>
      </c>
      <c r="K108">
        <f t="shared" si="34"/>
        <v>10.148414986999999</v>
      </c>
      <c r="L108">
        <f t="shared" si="35"/>
        <v>10.496553316</v>
      </c>
      <c r="M108">
        <f t="shared" si="36"/>
        <v>10.286071088</v>
      </c>
      <c r="N108">
        <f t="shared" si="37"/>
        <v>10.921414986999999</v>
      </c>
      <c r="O108">
        <f t="shared" si="38"/>
        <v>11.014656101</v>
      </c>
      <c r="P108">
        <f t="shared" si="39"/>
        <v>10.893106632000002</v>
      </c>
      <c r="Q108">
        <f t="shared" si="40"/>
        <v>11.081039390999997</v>
      </c>
      <c r="R108">
        <f t="shared" si="41"/>
        <v>10.737932759</v>
      </c>
      <c r="S108">
        <f t="shared" si="42"/>
        <v>11.284486075</v>
      </c>
      <c r="T108">
        <f t="shared" si="43"/>
        <v>10.623276658</v>
      </c>
      <c r="U108">
        <f t="shared" si="44"/>
        <v>10.875347745999999</v>
      </c>
      <c r="V108">
        <f t="shared" si="45"/>
        <v>11.011209417</v>
      </c>
      <c r="W108">
        <f t="shared" si="46"/>
        <v>10.892209417</v>
      </c>
      <c r="X108">
        <f t="shared" si="47"/>
        <v>10.763071088</v>
      </c>
      <c r="Y108">
        <f t="shared" si="48"/>
        <v>10.859347746000001</v>
      </c>
      <c r="Z108">
        <f t="shared" si="49"/>
        <v>10.755173873</v>
      </c>
    </row>
    <row r="109" spans="1:26" x14ac:dyDescent="0.3">
      <c r="A109">
        <v>1823.6452300000001</v>
      </c>
      <c r="B109">
        <f t="shared" si="25"/>
        <v>9.9931775979999991</v>
      </c>
      <c r="C109">
        <f t="shared" si="26"/>
        <v>10.288106643999999</v>
      </c>
      <c r="D109">
        <f t="shared" si="27"/>
        <v>10.343761413999999</v>
      </c>
      <c r="E109">
        <f t="shared" si="28"/>
        <v>10.165400213</v>
      </c>
      <c r="F109">
        <f t="shared" si="29"/>
        <v>10.280703322000001</v>
      </c>
      <c r="G109">
        <f t="shared" si="30"/>
        <v>10.671638799</v>
      </c>
      <c r="H109">
        <f t="shared" si="31"/>
        <v>9.9066257240000013</v>
      </c>
      <c r="I109">
        <f t="shared" si="32"/>
        <v>10.209448339000001</v>
      </c>
      <c r="J109">
        <f t="shared" si="33"/>
        <v>12.739277811000001</v>
      </c>
      <c r="K109">
        <f t="shared" si="34"/>
        <v>10.141719293</v>
      </c>
      <c r="L109">
        <f t="shared" si="35"/>
        <v>10.487625724000001</v>
      </c>
      <c r="M109">
        <f t="shared" si="36"/>
        <v>10.274167631999999</v>
      </c>
      <c r="N109">
        <f t="shared" si="37"/>
        <v>10.914719292999999</v>
      </c>
      <c r="O109">
        <f t="shared" si="38"/>
        <v>11.009448338999999</v>
      </c>
      <c r="P109">
        <f t="shared" si="39"/>
        <v>10.875251448</v>
      </c>
      <c r="Q109">
        <f t="shared" si="40"/>
        <v>11.053512648999998</v>
      </c>
      <c r="R109">
        <f t="shared" si="41"/>
        <v>10.728261201</v>
      </c>
      <c r="S109">
        <f t="shared" si="42"/>
        <v>11.265886925</v>
      </c>
      <c r="T109">
        <f t="shared" si="43"/>
        <v>10.618812861999999</v>
      </c>
      <c r="U109">
        <f t="shared" si="44"/>
        <v>10.858980494000001</v>
      </c>
      <c r="V109">
        <f t="shared" si="45"/>
        <v>10.997074062999999</v>
      </c>
      <c r="W109">
        <f t="shared" si="46"/>
        <v>10.878074063</v>
      </c>
      <c r="X109">
        <f t="shared" si="47"/>
        <v>10.751167632</v>
      </c>
      <c r="Y109">
        <f t="shared" si="48"/>
        <v>10.842980493999999</v>
      </c>
      <c r="Z109">
        <f t="shared" si="49"/>
        <v>10.746990246999999</v>
      </c>
    </row>
    <row r="110" spans="1:26" x14ac:dyDescent="0.3">
      <c r="A110">
        <v>1831.08601</v>
      </c>
      <c r="B110">
        <f t="shared" si="25"/>
        <v>10.012523626</v>
      </c>
      <c r="C110">
        <f t="shared" si="26"/>
        <v>10.308940828000001</v>
      </c>
      <c r="D110">
        <f t="shared" si="27"/>
        <v>10.357154818</v>
      </c>
      <c r="E110">
        <f t="shared" si="28"/>
        <v>10.188466631000001</v>
      </c>
      <c r="F110">
        <f t="shared" si="29"/>
        <v>10.291120414</v>
      </c>
      <c r="G110">
        <f t="shared" si="30"/>
        <v>10.681311813000001</v>
      </c>
      <c r="H110">
        <f t="shared" si="31"/>
        <v>9.8976967880000011</v>
      </c>
      <c r="I110">
        <f t="shared" si="32"/>
        <v>10.204239793000001</v>
      </c>
      <c r="J110">
        <f t="shared" si="33"/>
        <v>12.781690257000001</v>
      </c>
      <c r="K110">
        <f t="shared" si="34"/>
        <v>10.135022591</v>
      </c>
      <c r="L110">
        <f t="shared" si="35"/>
        <v>10.478696788000001</v>
      </c>
      <c r="M110">
        <f t="shared" si="36"/>
        <v>10.262262384</v>
      </c>
      <c r="N110">
        <f t="shared" si="37"/>
        <v>10.908022591</v>
      </c>
      <c r="O110">
        <f t="shared" si="38"/>
        <v>11.004239793</v>
      </c>
      <c r="P110">
        <f t="shared" si="39"/>
        <v>10.857393576</v>
      </c>
      <c r="Q110">
        <f t="shared" si="40"/>
        <v>11.025981762999997</v>
      </c>
      <c r="R110">
        <f t="shared" si="41"/>
        <v>10.718588187</v>
      </c>
      <c r="S110">
        <f t="shared" si="42"/>
        <v>11.247284974999999</v>
      </c>
      <c r="T110">
        <f t="shared" si="43"/>
        <v>10.614348393999999</v>
      </c>
      <c r="U110">
        <f t="shared" si="44"/>
        <v>10.842610778000001</v>
      </c>
      <c r="V110">
        <f t="shared" si="45"/>
        <v>10.982936581000001</v>
      </c>
      <c r="W110">
        <f t="shared" si="46"/>
        <v>10.863936581000001</v>
      </c>
      <c r="X110">
        <f t="shared" si="47"/>
        <v>10.739262384</v>
      </c>
      <c r="Y110">
        <f t="shared" si="48"/>
        <v>10.826610777999999</v>
      </c>
      <c r="Z110">
        <f t="shared" si="49"/>
        <v>10.738805388999999</v>
      </c>
    </row>
    <row r="111" spans="1:26" x14ac:dyDescent="0.3">
      <c r="A111">
        <v>1838.52791</v>
      </c>
      <c r="B111">
        <f t="shared" si="25"/>
        <v>10.031872566000001</v>
      </c>
      <c r="C111">
        <f t="shared" si="26"/>
        <v>10.329778147999999</v>
      </c>
      <c r="D111">
        <f t="shared" si="27"/>
        <v>10.370550238</v>
      </c>
      <c r="E111">
        <f t="shared" si="28"/>
        <v>10.211536520999999</v>
      </c>
      <c r="F111">
        <f t="shared" si="29"/>
        <v>10.301539074000001</v>
      </c>
      <c r="G111">
        <f t="shared" si="30"/>
        <v>10.690986283000001</v>
      </c>
      <c r="H111">
        <f t="shared" si="31"/>
        <v>9.8887665079999998</v>
      </c>
      <c r="I111">
        <f t="shared" si="32"/>
        <v>10.199030463</v>
      </c>
      <c r="J111">
        <f t="shared" si="33"/>
        <v>12.824109087</v>
      </c>
      <c r="K111">
        <f t="shared" si="34"/>
        <v>10.128324880999999</v>
      </c>
      <c r="L111">
        <f t="shared" si="35"/>
        <v>10.469766507999999</v>
      </c>
      <c r="M111">
        <f t="shared" si="36"/>
        <v>10.250355343999999</v>
      </c>
      <c r="N111">
        <f t="shared" si="37"/>
        <v>10.901324880999999</v>
      </c>
      <c r="O111">
        <f t="shared" si="38"/>
        <v>10.999030463</v>
      </c>
      <c r="P111">
        <f t="shared" si="39"/>
        <v>10.839533016000001</v>
      </c>
      <c r="Q111">
        <f t="shared" si="40"/>
        <v>10.998446732999998</v>
      </c>
      <c r="R111">
        <f t="shared" si="41"/>
        <v>10.708913717</v>
      </c>
      <c r="S111">
        <f t="shared" si="42"/>
        <v>11.228680224999998</v>
      </c>
      <c r="T111">
        <f t="shared" si="43"/>
        <v>10.609883254</v>
      </c>
      <c r="U111">
        <f t="shared" si="44"/>
        <v>10.826238598</v>
      </c>
      <c r="V111">
        <f t="shared" si="45"/>
        <v>10.968796971</v>
      </c>
      <c r="W111">
        <f t="shared" si="46"/>
        <v>10.849796971</v>
      </c>
      <c r="X111">
        <f t="shared" si="47"/>
        <v>10.727355343999999</v>
      </c>
      <c r="Y111">
        <f t="shared" si="48"/>
        <v>10.810238598</v>
      </c>
      <c r="Z111">
        <f t="shared" si="49"/>
        <v>10.730619299000001</v>
      </c>
    </row>
    <row r="112" spans="1:26" x14ac:dyDescent="0.3">
      <c r="A112">
        <v>1845.97093</v>
      </c>
      <c r="B112">
        <f t="shared" si="25"/>
        <v>10.051224418</v>
      </c>
      <c r="C112">
        <f t="shared" si="26"/>
        <v>10.350618603999999</v>
      </c>
      <c r="D112">
        <f t="shared" si="27"/>
        <v>10.383947674</v>
      </c>
      <c r="E112">
        <f t="shared" si="28"/>
        <v>10.234609883000001</v>
      </c>
      <c r="F112">
        <f t="shared" si="29"/>
        <v>10.311959302</v>
      </c>
      <c r="G112">
        <f t="shared" si="30"/>
        <v>10.700662209000001</v>
      </c>
      <c r="H112">
        <f t="shared" si="31"/>
        <v>9.879834884000001</v>
      </c>
      <c r="I112">
        <f t="shared" si="32"/>
        <v>10.193820349000001</v>
      </c>
      <c r="J112">
        <f t="shared" si="33"/>
        <v>12.866534301</v>
      </c>
      <c r="K112">
        <f t="shared" si="34"/>
        <v>10.121626163</v>
      </c>
      <c r="L112">
        <f t="shared" si="35"/>
        <v>10.460834884</v>
      </c>
      <c r="M112">
        <f t="shared" si="36"/>
        <v>10.238446511999999</v>
      </c>
      <c r="N112">
        <f t="shared" si="37"/>
        <v>10.894626163</v>
      </c>
      <c r="O112">
        <f t="shared" si="38"/>
        <v>10.993820349</v>
      </c>
      <c r="P112">
        <f t="shared" si="39"/>
        <v>10.821669768000001</v>
      </c>
      <c r="Q112">
        <f t="shared" si="40"/>
        <v>10.970907558999997</v>
      </c>
      <c r="R112">
        <f t="shared" si="41"/>
        <v>10.699237791</v>
      </c>
      <c r="S112">
        <f t="shared" si="42"/>
        <v>11.210072674999999</v>
      </c>
      <c r="T112">
        <f t="shared" si="43"/>
        <v>10.605417442</v>
      </c>
      <c r="U112">
        <f t="shared" si="44"/>
        <v>10.809863954000001</v>
      </c>
      <c r="V112">
        <f t="shared" si="45"/>
        <v>10.954655233</v>
      </c>
      <c r="W112">
        <f t="shared" si="46"/>
        <v>10.835655233000001</v>
      </c>
      <c r="X112">
        <f t="shared" si="47"/>
        <v>10.715446512</v>
      </c>
      <c r="Y112">
        <f t="shared" si="48"/>
        <v>10.793863953999999</v>
      </c>
      <c r="Z112">
        <f t="shared" si="49"/>
        <v>10.722431976999999</v>
      </c>
    </row>
    <row r="113" spans="1:26" x14ac:dyDescent="0.3">
      <c r="A113">
        <v>1853.41507</v>
      </c>
      <c r="B113">
        <f t="shared" si="25"/>
        <v>10.070579181999999</v>
      </c>
      <c r="C113">
        <f t="shared" si="26"/>
        <v>10.371462196</v>
      </c>
      <c r="D113">
        <f t="shared" si="27"/>
        <v>10.397347126</v>
      </c>
      <c r="E113">
        <f t="shared" si="28"/>
        <v>10.257686717</v>
      </c>
      <c r="F113">
        <f t="shared" si="29"/>
        <v>10.322381097999999</v>
      </c>
      <c r="G113">
        <f t="shared" si="30"/>
        <v>10.710339591</v>
      </c>
      <c r="H113">
        <f t="shared" si="31"/>
        <v>9.8709019160000011</v>
      </c>
      <c r="I113">
        <f t="shared" si="32"/>
        <v>10.188609451000001</v>
      </c>
      <c r="J113">
        <f t="shared" si="33"/>
        <v>12.908965899</v>
      </c>
      <c r="K113">
        <f t="shared" si="34"/>
        <v>10.114926436999999</v>
      </c>
      <c r="L113">
        <f t="shared" si="35"/>
        <v>10.451901916000001</v>
      </c>
      <c r="M113">
        <f t="shared" si="36"/>
        <v>10.226535888000001</v>
      </c>
      <c r="N113">
        <f t="shared" si="37"/>
        <v>10.887926436999999</v>
      </c>
      <c r="O113">
        <f t="shared" si="38"/>
        <v>10.988609451</v>
      </c>
      <c r="P113">
        <f t="shared" si="39"/>
        <v>10.803803832</v>
      </c>
      <c r="Q113">
        <f t="shared" si="40"/>
        <v>10.943364240999998</v>
      </c>
      <c r="R113">
        <f t="shared" si="41"/>
        <v>10.689560409</v>
      </c>
      <c r="S113">
        <f t="shared" si="42"/>
        <v>11.191462325</v>
      </c>
      <c r="T113">
        <f t="shared" si="43"/>
        <v>10.600950957999999</v>
      </c>
      <c r="U113">
        <f t="shared" si="44"/>
        <v>10.793486846</v>
      </c>
      <c r="V113">
        <f t="shared" si="45"/>
        <v>10.940511366999999</v>
      </c>
      <c r="W113">
        <f t="shared" si="46"/>
        <v>10.821511366999999</v>
      </c>
      <c r="X113">
        <f t="shared" si="47"/>
        <v>10.703535888000001</v>
      </c>
      <c r="Y113">
        <f t="shared" si="48"/>
        <v>10.777486846</v>
      </c>
      <c r="Z113">
        <f t="shared" si="49"/>
        <v>10.714243422999999</v>
      </c>
    </row>
    <row r="114" spans="1:26" x14ac:dyDescent="0.3">
      <c r="A114">
        <v>1860.86034</v>
      </c>
      <c r="B114">
        <f t="shared" si="25"/>
        <v>10.089936884</v>
      </c>
      <c r="C114">
        <f t="shared" si="26"/>
        <v>10.392308952</v>
      </c>
      <c r="D114">
        <f t="shared" si="27"/>
        <v>10.410748612000001</v>
      </c>
      <c r="E114">
        <f t="shared" si="28"/>
        <v>10.280767054</v>
      </c>
      <c r="F114">
        <f t="shared" si="29"/>
        <v>10.332804476</v>
      </c>
      <c r="G114">
        <f t="shared" si="30"/>
        <v>10.720018442000001</v>
      </c>
      <c r="H114">
        <f t="shared" si="31"/>
        <v>9.8619675920000009</v>
      </c>
      <c r="I114">
        <f t="shared" si="32"/>
        <v>10.183397762</v>
      </c>
      <c r="J114">
        <f t="shared" si="33"/>
        <v>12.951403938</v>
      </c>
      <c r="K114">
        <f t="shared" si="34"/>
        <v>10.108225694</v>
      </c>
      <c r="L114">
        <f t="shared" si="35"/>
        <v>10.442967592</v>
      </c>
      <c r="M114">
        <f t="shared" si="36"/>
        <v>10.214623456</v>
      </c>
      <c r="N114">
        <f t="shared" si="37"/>
        <v>10.881225693999999</v>
      </c>
      <c r="O114">
        <f t="shared" si="38"/>
        <v>10.983397761999999</v>
      </c>
      <c r="P114">
        <f t="shared" si="39"/>
        <v>10.785935184000001</v>
      </c>
      <c r="Q114">
        <f t="shared" si="40"/>
        <v>10.915816741999997</v>
      </c>
      <c r="R114">
        <f t="shared" si="41"/>
        <v>10.679881558</v>
      </c>
      <c r="S114">
        <f t="shared" si="42"/>
        <v>11.172849149999999</v>
      </c>
      <c r="T114">
        <f t="shared" si="43"/>
        <v>10.596483795999999</v>
      </c>
      <c r="U114">
        <f t="shared" si="44"/>
        <v>10.777107252</v>
      </c>
      <c r="V114">
        <f t="shared" si="45"/>
        <v>10.926365354</v>
      </c>
      <c r="W114">
        <f t="shared" si="46"/>
        <v>10.807365354</v>
      </c>
      <c r="X114">
        <f t="shared" si="47"/>
        <v>10.691623456</v>
      </c>
      <c r="Y114">
        <f t="shared" si="48"/>
        <v>10.761107252</v>
      </c>
      <c r="Z114">
        <f t="shared" si="49"/>
        <v>10.706053625999999</v>
      </c>
    </row>
    <row r="115" spans="1:26" x14ac:dyDescent="0.3">
      <c r="A115">
        <v>1868.30672</v>
      </c>
      <c r="B115">
        <f t="shared" si="25"/>
        <v>10.109297472</v>
      </c>
      <c r="C115">
        <f t="shared" si="26"/>
        <v>10.413158815999999</v>
      </c>
      <c r="D115">
        <f t="shared" si="27"/>
        <v>10.424152096</v>
      </c>
      <c r="E115">
        <f t="shared" si="28"/>
        <v>10.303850832</v>
      </c>
      <c r="F115">
        <f t="shared" si="29"/>
        <v>10.343229407999999</v>
      </c>
      <c r="G115">
        <f t="shared" si="30"/>
        <v>10.729698736</v>
      </c>
      <c r="H115">
        <f t="shared" si="31"/>
        <v>9.8530319360000007</v>
      </c>
      <c r="I115">
        <f t="shared" si="32"/>
        <v>10.178185296000001</v>
      </c>
      <c r="J115">
        <f t="shared" si="33"/>
        <v>12.993848304</v>
      </c>
      <c r="K115">
        <f t="shared" si="34"/>
        <v>10.101523951999999</v>
      </c>
      <c r="L115">
        <f t="shared" si="35"/>
        <v>10.434031936</v>
      </c>
      <c r="M115">
        <f t="shared" si="36"/>
        <v>10.202709248</v>
      </c>
      <c r="N115">
        <f t="shared" si="37"/>
        <v>10.874523951999999</v>
      </c>
      <c r="O115">
        <f t="shared" si="38"/>
        <v>10.978185295999999</v>
      </c>
      <c r="P115">
        <f t="shared" si="39"/>
        <v>10.768063872000001</v>
      </c>
      <c r="Q115">
        <f t="shared" si="40"/>
        <v>10.888265135999998</v>
      </c>
      <c r="R115">
        <f t="shared" si="41"/>
        <v>10.670201263999999</v>
      </c>
      <c r="S115">
        <f t="shared" si="42"/>
        <v>11.1542332</v>
      </c>
      <c r="T115">
        <f t="shared" si="43"/>
        <v>10.592015967999998</v>
      </c>
      <c r="U115">
        <f t="shared" si="44"/>
        <v>10.760725216000001</v>
      </c>
      <c r="V115">
        <f t="shared" si="45"/>
        <v>10.912217232</v>
      </c>
      <c r="W115">
        <f t="shared" si="46"/>
        <v>10.793217232</v>
      </c>
      <c r="X115">
        <f t="shared" si="47"/>
        <v>10.679709248</v>
      </c>
      <c r="Y115">
        <f t="shared" si="48"/>
        <v>10.744725215999999</v>
      </c>
      <c r="Z115">
        <f t="shared" si="49"/>
        <v>10.697862607999999</v>
      </c>
    </row>
    <row r="116" spans="1:26" x14ac:dyDescent="0.3">
      <c r="A116">
        <v>1875.75423</v>
      </c>
      <c r="B116">
        <f t="shared" si="25"/>
        <v>10.128660997999999</v>
      </c>
      <c r="C116">
        <f t="shared" si="26"/>
        <v>10.434011844</v>
      </c>
      <c r="D116">
        <f t="shared" si="27"/>
        <v>10.437557613999999</v>
      </c>
      <c r="E116">
        <f t="shared" si="28"/>
        <v>10.326938113000001</v>
      </c>
      <c r="F116">
        <f t="shared" si="29"/>
        <v>10.353655922</v>
      </c>
      <c r="G116">
        <f t="shared" si="30"/>
        <v>10.739380498999999</v>
      </c>
      <c r="H116">
        <f t="shared" si="31"/>
        <v>9.8440949240000002</v>
      </c>
      <c r="I116">
        <f t="shared" si="32"/>
        <v>10.172972039000001</v>
      </c>
      <c r="J116">
        <f t="shared" si="33"/>
        <v>13.036299111</v>
      </c>
      <c r="K116">
        <f t="shared" si="34"/>
        <v>10.094821193</v>
      </c>
      <c r="L116">
        <f t="shared" si="35"/>
        <v>10.425094924</v>
      </c>
      <c r="M116">
        <f t="shared" si="36"/>
        <v>10.190793232000001</v>
      </c>
      <c r="N116">
        <f t="shared" si="37"/>
        <v>10.867821192999999</v>
      </c>
      <c r="O116">
        <f t="shared" si="38"/>
        <v>10.972972039</v>
      </c>
      <c r="P116">
        <f t="shared" si="39"/>
        <v>10.750189848000002</v>
      </c>
      <c r="Q116">
        <f t="shared" si="40"/>
        <v>10.860709348999997</v>
      </c>
      <c r="R116">
        <f t="shared" si="41"/>
        <v>10.660519501</v>
      </c>
      <c r="S116">
        <f t="shared" si="42"/>
        <v>11.135614425</v>
      </c>
      <c r="T116">
        <f t="shared" si="43"/>
        <v>10.587547462</v>
      </c>
      <c r="U116">
        <f t="shared" si="44"/>
        <v>10.744340694</v>
      </c>
      <c r="V116">
        <f t="shared" si="45"/>
        <v>10.898066963</v>
      </c>
      <c r="W116">
        <f t="shared" si="46"/>
        <v>10.779066963</v>
      </c>
      <c r="X116">
        <f t="shared" si="47"/>
        <v>10.667793232000001</v>
      </c>
      <c r="Y116">
        <f t="shared" si="48"/>
        <v>10.728340694</v>
      </c>
      <c r="Z116">
        <f t="shared" si="49"/>
        <v>10.689670347</v>
      </c>
    </row>
    <row r="117" spans="1:26" x14ac:dyDescent="0.3">
      <c r="A117">
        <v>1883.2028499999999</v>
      </c>
      <c r="B117">
        <f t="shared" si="25"/>
        <v>10.148027409999999</v>
      </c>
      <c r="C117">
        <f t="shared" si="26"/>
        <v>10.45486798</v>
      </c>
      <c r="D117">
        <f t="shared" si="27"/>
        <v>10.45096513</v>
      </c>
      <c r="E117">
        <f t="shared" si="28"/>
        <v>10.350028835</v>
      </c>
      <c r="F117">
        <f t="shared" si="29"/>
        <v>10.364083989999999</v>
      </c>
      <c r="G117">
        <f t="shared" si="30"/>
        <v>10.749063705000001</v>
      </c>
      <c r="H117">
        <f t="shared" si="31"/>
        <v>9.8351565800000014</v>
      </c>
      <c r="I117">
        <f t="shared" si="32"/>
        <v>10.167758005000001</v>
      </c>
      <c r="J117">
        <f t="shared" si="33"/>
        <v>13.078756244999999</v>
      </c>
      <c r="K117">
        <f t="shared" si="34"/>
        <v>10.088117434999999</v>
      </c>
      <c r="L117">
        <f t="shared" si="35"/>
        <v>10.416156580000001</v>
      </c>
      <c r="M117">
        <f t="shared" si="36"/>
        <v>10.178875440000001</v>
      </c>
      <c r="N117">
        <f t="shared" si="37"/>
        <v>10.861117434999999</v>
      </c>
      <c r="O117">
        <f t="shared" si="38"/>
        <v>10.967758005</v>
      </c>
      <c r="P117">
        <f t="shared" si="39"/>
        <v>10.73231316</v>
      </c>
      <c r="Q117">
        <f t="shared" si="40"/>
        <v>10.833149454999997</v>
      </c>
      <c r="R117">
        <f t="shared" si="41"/>
        <v>10.650836295000001</v>
      </c>
      <c r="S117">
        <f t="shared" si="42"/>
        <v>11.116992874999999</v>
      </c>
      <c r="T117">
        <f t="shared" si="43"/>
        <v>10.58307829</v>
      </c>
      <c r="U117">
        <f t="shared" si="44"/>
        <v>10.727953729999999</v>
      </c>
      <c r="V117">
        <f t="shared" si="45"/>
        <v>10.883914584999999</v>
      </c>
      <c r="W117">
        <f t="shared" si="46"/>
        <v>10.764914585</v>
      </c>
      <c r="X117">
        <f t="shared" si="47"/>
        <v>10.655875440000001</v>
      </c>
      <c r="Y117">
        <f t="shared" si="48"/>
        <v>10.711953730000001</v>
      </c>
      <c r="Z117">
        <f t="shared" si="49"/>
        <v>10.681476865</v>
      </c>
    </row>
    <row r="118" spans="1:26" x14ac:dyDescent="0.3">
      <c r="A118">
        <v>1890.6525999999999</v>
      </c>
      <c r="B118">
        <f t="shared" si="25"/>
        <v>10.167396759999999</v>
      </c>
      <c r="C118">
        <f t="shared" si="26"/>
        <v>10.475727279999999</v>
      </c>
      <c r="D118">
        <f t="shared" si="27"/>
        <v>10.464374680000001</v>
      </c>
      <c r="E118">
        <f t="shared" si="28"/>
        <v>10.373123059999999</v>
      </c>
      <c r="F118">
        <f t="shared" si="29"/>
        <v>10.37451364</v>
      </c>
      <c r="G118">
        <f t="shared" si="30"/>
        <v>10.75874838</v>
      </c>
      <c r="H118">
        <f t="shared" si="31"/>
        <v>9.8262168800000005</v>
      </c>
      <c r="I118">
        <f t="shared" si="32"/>
        <v>10.16254318</v>
      </c>
      <c r="J118">
        <f t="shared" si="33"/>
        <v>13.12121982</v>
      </c>
      <c r="K118">
        <f t="shared" si="34"/>
        <v>10.08141266</v>
      </c>
      <c r="L118">
        <f t="shared" si="35"/>
        <v>10.40721688</v>
      </c>
      <c r="M118">
        <f t="shared" si="36"/>
        <v>10.16695584</v>
      </c>
      <c r="N118">
        <f t="shared" si="37"/>
        <v>10.854412659999999</v>
      </c>
      <c r="O118">
        <f t="shared" si="38"/>
        <v>10.962543179999999</v>
      </c>
      <c r="P118">
        <f t="shared" si="39"/>
        <v>10.714433760000002</v>
      </c>
      <c r="Q118">
        <f t="shared" si="40"/>
        <v>10.805585379999998</v>
      </c>
      <c r="R118">
        <f t="shared" si="41"/>
        <v>10.64115162</v>
      </c>
      <c r="S118">
        <f t="shared" si="42"/>
        <v>11.098368499999999</v>
      </c>
      <c r="T118">
        <f t="shared" si="43"/>
        <v>10.57860844</v>
      </c>
      <c r="U118">
        <f t="shared" si="44"/>
        <v>10.711564280000001</v>
      </c>
      <c r="V118">
        <f t="shared" si="45"/>
        <v>10.869760060000001</v>
      </c>
      <c r="W118">
        <f t="shared" si="46"/>
        <v>10.750760060000001</v>
      </c>
      <c r="X118">
        <f t="shared" si="47"/>
        <v>10.64395584</v>
      </c>
      <c r="Y118">
        <f t="shared" si="48"/>
        <v>10.695564279999999</v>
      </c>
      <c r="Z118">
        <f t="shared" si="49"/>
        <v>10.67328214</v>
      </c>
    </row>
    <row r="119" spans="1:26" x14ac:dyDescent="0.3">
      <c r="A119">
        <v>1898.10346</v>
      </c>
      <c r="B119">
        <f t="shared" si="25"/>
        <v>10.186768996</v>
      </c>
      <c r="C119">
        <f t="shared" si="26"/>
        <v>10.496589688</v>
      </c>
      <c r="D119">
        <f t="shared" si="27"/>
        <v>10.477786227999999</v>
      </c>
      <c r="E119">
        <f t="shared" si="28"/>
        <v>10.396220725999999</v>
      </c>
      <c r="F119">
        <f t="shared" si="29"/>
        <v>10.384944844</v>
      </c>
      <c r="G119">
        <f t="shared" si="30"/>
        <v>10.768434498000001</v>
      </c>
      <c r="H119">
        <f t="shared" si="31"/>
        <v>9.8172758480000013</v>
      </c>
      <c r="I119">
        <f t="shared" si="32"/>
        <v>10.157327578</v>
      </c>
      <c r="J119">
        <f t="shared" si="33"/>
        <v>13.163689722000001</v>
      </c>
      <c r="K119">
        <f t="shared" si="34"/>
        <v>10.074706886</v>
      </c>
      <c r="L119">
        <f t="shared" si="35"/>
        <v>10.398275848000001</v>
      </c>
      <c r="M119">
        <f t="shared" si="36"/>
        <v>10.155034464</v>
      </c>
      <c r="N119">
        <f t="shared" si="37"/>
        <v>10.847706885999999</v>
      </c>
      <c r="O119">
        <f t="shared" si="38"/>
        <v>10.957327577999999</v>
      </c>
      <c r="P119">
        <f t="shared" si="39"/>
        <v>10.696551696</v>
      </c>
      <c r="Q119">
        <f t="shared" si="40"/>
        <v>10.778017197999997</v>
      </c>
      <c r="R119">
        <f t="shared" si="41"/>
        <v>10.631465502000001</v>
      </c>
      <c r="S119">
        <f t="shared" si="42"/>
        <v>11.079741349999999</v>
      </c>
      <c r="T119">
        <f t="shared" si="43"/>
        <v>10.574137923999999</v>
      </c>
      <c r="U119">
        <f t="shared" si="44"/>
        <v>10.695172388</v>
      </c>
      <c r="V119">
        <f t="shared" si="45"/>
        <v>10.855603426</v>
      </c>
      <c r="W119">
        <f t="shared" si="46"/>
        <v>10.736603426</v>
      </c>
      <c r="X119">
        <f t="shared" si="47"/>
        <v>10.632034464</v>
      </c>
      <c r="Y119">
        <f t="shared" si="48"/>
        <v>10.679172388000001</v>
      </c>
      <c r="Z119">
        <f t="shared" si="49"/>
        <v>10.665086194000001</v>
      </c>
    </row>
    <row r="120" spans="1:26" x14ac:dyDescent="0.3">
      <c r="A120">
        <v>1905.5554500000001</v>
      </c>
      <c r="B120">
        <f t="shared" si="25"/>
        <v>10.20614417</v>
      </c>
      <c r="C120">
        <f t="shared" si="26"/>
        <v>10.51745526</v>
      </c>
      <c r="D120">
        <f t="shared" si="27"/>
        <v>10.491199810000001</v>
      </c>
      <c r="E120">
        <f t="shared" si="28"/>
        <v>10.419321895</v>
      </c>
      <c r="F120">
        <f t="shared" si="29"/>
        <v>10.39537763</v>
      </c>
      <c r="G120">
        <f t="shared" si="30"/>
        <v>10.778122085</v>
      </c>
      <c r="H120">
        <f t="shared" si="31"/>
        <v>9.8083334600000001</v>
      </c>
      <c r="I120">
        <f t="shared" si="32"/>
        <v>10.152111185000001</v>
      </c>
      <c r="J120">
        <f t="shared" si="33"/>
        <v>13.206166065000001</v>
      </c>
      <c r="K120">
        <f t="shared" si="34"/>
        <v>10.068000094999999</v>
      </c>
      <c r="L120">
        <f t="shared" si="35"/>
        <v>10.38933346</v>
      </c>
      <c r="M120">
        <f t="shared" si="36"/>
        <v>10.143111279999999</v>
      </c>
      <c r="N120">
        <f t="shared" si="37"/>
        <v>10.841000094999998</v>
      </c>
      <c r="O120">
        <f t="shared" si="38"/>
        <v>10.952111185</v>
      </c>
      <c r="P120">
        <f t="shared" si="39"/>
        <v>10.678666920000001</v>
      </c>
      <c r="Q120">
        <f t="shared" si="40"/>
        <v>10.750444834999998</v>
      </c>
      <c r="R120">
        <f t="shared" si="41"/>
        <v>10.621777914999999</v>
      </c>
      <c r="S120">
        <f t="shared" si="42"/>
        <v>11.061111374999999</v>
      </c>
      <c r="T120">
        <f t="shared" si="43"/>
        <v>10.56966673</v>
      </c>
      <c r="U120">
        <f t="shared" si="44"/>
        <v>10.67877801</v>
      </c>
      <c r="V120">
        <f t="shared" si="45"/>
        <v>10.841444644999999</v>
      </c>
      <c r="W120">
        <f t="shared" si="46"/>
        <v>10.722444644999999</v>
      </c>
      <c r="X120">
        <f t="shared" si="47"/>
        <v>10.62011128</v>
      </c>
      <c r="Y120">
        <f t="shared" si="48"/>
        <v>10.66277801</v>
      </c>
      <c r="Z120">
        <f t="shared" si="49"/>
        <v>10.656889005</v>
      </c>
    </row>
    <row r="121" spans="1:26" x14ac:dyDescent="0.3">
      <c r="A121">
        <v>1913.00855</v>
      </c>
      <c r="B121">
        <f t="shared" si="25"/>
        <v>10.225522229999999</v>
      </c>
      <c r="C121">
        <f t="shared" si="26"/>
        <v>10.53832394</v>
      </c>
      <c r="D121">
        <f t="shared" si="27"/>
        <v>10.50461539</v>
      </c>
      <c r="E121">
        <f t="shared" si="28"/>
        <v>10.442426505</v>
      </c>
      <c r="F121">
        <f t="shared" si="29"/>
        <v>10.40581197</v>
      </c>
      <c r="G121">
        <f t="shared" si="30"/>
        <v>10.787811115</v>
      </c>
      <c r="H121">
        <f t="shared" si="31"/>
        <v>9.7993897400000005</v>
      </c>
      <c r="I121">
        <f t="shared" si="32"/>
        <v>10.146894015000001</v>
      </c>
      <c r="J121">
        <f t="shared" si="33"/>
        <v>13.248648735</v>
      </c>
      <c r="K121">
        <f t="shared" si="34"/>
        <v>10.061292305</v>
      </c>
      <c r="L121">
        <f t="shared" si="35"/>
        <v>10.38038974</v>
      </c>
      <c r="M121">
        <f t="shared" si="36"/>
        <v>10.131186319999999</v>
      </c>
      <c r="N121">
        <f t="shared" si="37"/>
        <v>10.834292305</v>
      </c>
      <c r="O121">
        <f t="shared" si="38"/>
        <v>10.946894015</v>
      </c>
      <c r="P121">
        <f t="shared" si="39"/>
        <v>10.660779480000002</v>
      </c>
      <c r="Q121">
        <f t="shared" si="40"/>
        <v>10.722868364999998</v>
      </c>
      <c r="R121">
        <f t="shared" si="41"/>
        <v>10.612088885</v>
      </c>
      <c r="S121">
        <f t="shared" si="42"/>
        <v>11.042478624999999</v>
      </c>
      <c r="T121">
        <f t="shared" si="43"/>
        <v>10.565194869999999</v>
      </c>
      <c r="U121">
        <f t="shared" si="44"/>
        <v>10.662381190000001</v>
      </c>
      <c r="V121">
        <f t="shared" si="45"/>
        <v>10.827283755</v>
      </c>
      <c r="W121">
        <f t="shared" si="46"/>
        <v>10.708283755</v>
      </c>
      <c r="X121">
        <f t="shared" si="47"/>
        <v>10.60818632</v>
      </c>
      <c r="Y121">
        <f t="shared" si="48"/>
        <v>10.64638119</v>
      </c>
      <c r="Z121">
        <f t="shared" si="49"/>
        <v>10.648690595</v>
      </c>
    </row>
    <row r="122" spans="1:26" x14ac:dyDescent="0.3">
      <c r="A122">
        <v>1920.4627800000001</v>
      </c>
      <c r="B122">
        <f t="shared" si="25"/>
        <v>10.244903227999998</v>
      </c>
      <c r="C122">
        <f t="shared" si="26"/>
        <v>10.559195784</v>
      </c>
      <c r="D122">
        <f t="shared" si="27"/>
        <v>10.518033003999999</v>
      </c>
      <c r="E122">
        <f t="shared" si="28"/>
        <v>10.465534618</v>
      </c>
      <c r="F122">
        <f t="shared" si="29"/>
        <v>10.416247891999999</v>
      </c>
      <c r="G122">
        <f t="shared" si="30"/>
        <v>10.797501614</v>
      </c>
      <c r="H122">
        <f t="shared" si="31"/>
        <v>9.7904446640000007</v>
      </c>
      <c r="I122">
        <f t="shared" si="32"/>
        <v>10.141676054000001</v>
      </c>
      <c r="J122">
        <f t="shared" si="33"/>
        <v>13.291137846000002</v>
      </c>
      <c r="K122">
        <f t="shared" si="34"/>
        <v>10.054583498</v>
      </c>
      <c r="L122">
        <f t="shared" si="35"/>
        <v>10.371444664</v>
      </c>
      <c r="M122">
        <f t="shared" si="36"/>
        <v>10.119259551999999</v>
      </c>
      <c r="N122">
        <f t="shared" si="37"/>
        <v>10.827583497999999</v>
      </c>
      <c r="O122">
        <f t="shared" si="38"/>
        <v>10.941676054</v>
      </c>
      <c r="P122">
        <f t="shared" si="39"/>
        <v>10.642889328000001</v>
      </c>
      <c r="Q122">
        <f t="shared" si="40"/>
        <v>10.695287713999999</v>
      </c>
      <c r="R122">
        <f t="shared" si="41"/>
        <v>10.602398386000001</v>
      </c>
      <c r="S122">
        <f t="shared" si="42"/>
        <v>11.02384305</v>
      </c>
      <c r="T122">
        <f t="shared" si="43"/>
        <v>10.560722331999999</v>
      </c>
      <c r="U122">
        <f t="shared" si="44"/>
        <v>10.645981884000001</v>
      </c>
      <c r="V122">
        <f t="shared" si="45"/>
        <v>10.813120718</v>
      </c>
      <c r="W122">
        <f t="shared" si="46"/>
        <v>10.694120718000001</v>
      </c>
      <c r="X122">
        <f t="shared" si="47"/>
        <v>10.596259551999999</v>
      </c>
      <c r="Y122">
        <f t="shared" si="48"/>
        <v>10.629981883999999</v>
      </c>
      <c r="Z122">
        <f t="shared" si="49"/>
        <v>10.640490942</v>
      </c>
    </row>
    <row r="123" spans="1:26" x14ac:dyDescent="0.3">
      <c r="A123">
        <v>1927.91813</v>
      </c>
      <c r="B123">
        <f t="shared" si="25"/>
        <v>10.264287138</v>
      </c>
      <c r="C123">
        <f t="shared" si="26"/>
        <v>10.580070763999998</v>
      </c>
      <c r="D123">
        <f t="shared" si="27"/>
        <v>10.531452634000001</v>
      </c>
      <c r="E123">
        <f t="shared" si="28"/>
        <v>10.488646203</v>
      </c>
      <c r="F123">
        <f t="shared" si="29"/>
        <v>10.426685381999999</v>
      </c>
      <c r="G123">
        <f t="shared" si="30"/>
        <v>10.807193569000001</v>
      </c>
      <c r="H123">
        <f t="shared" si="31"/>
        <v>9.7814982440000016</v>
      </c>
      <c r="I123">
        <f t="shared" si="32"/>
        <v>10.136457309000001</v>
      </c>
      <c r="J123">
        <f t="shared" si="33"/>
        <v>13.333633341000001</v>
      </c>
      <c r="K123">
        <f t="shared" si="34"/>
        <v>10.047873682999999</v>
      </c>
      <c r="L123">
        <f t="shared" si="35"/>
        <v>10.362498244000001</v>
      </c>
      <c r="M123">
        <f t="shared" si="36"/>
        <v>10.107330992</v>
      </c>
      <c r="N123">
        <f t="shared" si="37"/>
        <v>10.820873682999999</v>
      </c>
      <c r="O123">
        <f t="shared" si="38"/>
        <v>10.936457309</v>
      </c>
      <c r="P123">
        <f t="shared" si="39"/>
        <v>10.624996488000001</v>
      </c>
      <c r="Q123">
        <f t="shared" si="40"/>
        <v>10.667702918999998</v>
      </c>
      <c r="R123">
        <f t="shared" si="41"/>
        <v>10.592706431</v>
      </c>
      <c r="S123">
        <f t="shared" si="42"/>
        <v>11.005204674999998</v>
      </c>
      <c r="T123">
        <f t="shared" si="43"/>
        <v>10.556249121999999</v>
      </c>
      <c r="U123">
        <f t="shared" si="44"/>
        <v>10.629580113999999</v>
      </c>
      <c r="V123">
        <f t="shared" si="45"/>
        <v>10.798955552999999</v>
      </c>
      <c r="W123">
        <f t="shared" si="46"/>
        <v>10.679955552999999</v>
      </c>
      <c r="X123">
        <f t="shared" si="47"/>
        <v>10.584330992</v>
      </c>
      <c r="Y123">
        <f t="shared" si="48"/>
        <v>10.613580114000001</v>
      </c>
      <c r="Z123">
        <f t="shared" si="49"/>
        <v>10.632290057000001</v>
      </c>
    </row>
    <row r="124" spans="1:26" x14ac:dyDescent="0.3">
      <c r="A124">
        <v>1935.3746000000001</v>
      </c>
      <c r="B124">
        <f t="shared" si="25"/>
        <v>10.28367396</v>
      </c>
      <c r="C124">
        <f t="shared" si="26"/>
        <v>10.600948880000001</v>
      </c>
      <c r="D124">
        <f t="shared" si="27"/>
        <v>10.54487428</v>
      </c>
      <c r="E124">
        <f t="shared" si="28"/>
        <v>10.51176126</v>
      </c>
      <c r="F124">
        <f t="shared" si="29"/>
        <v>10.43712444</v>
      </c>
      <c r="G124">
        <f t="shared" si="30"/>
        <v>10.81688698</v>
      </c>
      <c r="H124">
        <f t="shared" si="31"/>
        <v>9.7725504800000014</v>
      </c>
      <c r="I124">
        <f t="shared" si="32"/>
        <v>10.131237780000001</v>
      </c>
      <c r="J124">
        <f t="shared" si="33"/>
        <v>13.376135220000002</v>
      </c>
      <c r="K124">
        <f t="shared" si="34"/>
        <v>10.04116286</v>
      </c>
      <c r="L124">
        <f t="shared" si="35"/>
        <v>10.353550480000001</v>
      </c>
      <c r="M124">
        <f t="shared" si="36"/>
        <v>10.095400639999999</v>
      </c>
      <c r="N124">
        <f t="shared" si="37"/>
        <v>10.81416286</v>
      </c>
      <c r="O124">
        <f t="shared" si="38"/>
        <v>10.93123778</v>
      </c>
      <c r="P124">
        <f t="shared" si="39"/>
        <v>10.60710096</v>
      </c>
      <c r="Q124">
        <f t="shared" si="40"/>
        <v>10.640113979999999</v>
      </c>
      <c r="R124">
        <f t="shared" si="41"/>
        <v>10.583013019999999</v>
      </c>
      <c r="S124">
        <f t="shared" si="42"/>
        <v>10.986563499999999</v>
      </c>
      <c r="T124">
        <f t="shared" si="43"/>
        <v>10.55177524</v>
      </c>
      <c r="U124">
        <f t="shared" si="44"/>
        <v>10.61317588</v>
      </c>
      <c r="V124">
        <f t="shared" si="45"/>
        <v>10.784788259999999</v>
      </c>
      <c r="W124">
        <f t="shared" si="46"/>
        <v>10.665788259999999</v>
      </c>
      <c r="X124">
        <f t="shared" si="47"/>
        <v>10.57240064</v>
      </c>
      <c r="Y124">
        <f t="shared" si="48"/>
        <v>10.59717588</v>
      </c>
      <c r="Z124">
        <f t="shared" si="49"/>
        <v>10.624087939999999</v>
      </c>
    </row>
    <row r="125" spans="1:26" x14ac:dyDescent="0.3">
      <c r="A125">
        <v>1942.8321800000001</v>
      </c>
      <c r="B125">
        <f t="shared" si="25"/>
        <v>10.303063668</v>
      </c>
      <c r="C125">
        <f t="shared" si="26"/>
        <v>10.621830104000001</v>
      </c>
      <c r="D125">
        <f t="shared" si="27"/>
        <v>10.558297924000001</v>
      </c>
      <c r="E125">
        <f t="shared" si="28"/>
        <v>10.534879758000001</v>
      </c>
      <c r="F125">
        <f t="shared" si="29"/>
        <v>10.447565052</v>
      </c>
      <c r="G125">
        <f t="shared" si="30"/>
        <v>10.826581834000001</v>
      </c>
      <c r="H125">
        <f t="shared" si="31"/>
        <v>9.7636013840000011</v>
      </c>
      <c r="I125">
        <f t="shared" si="32"/>
        <v>10.126017474000001</v>
      </c>
      <c r="J125">
        <f t="shared" si="33"/>
        <v>13.418643426000001</v>
      </c>
      <c r="K125">
        <f t="shared" si="34"/>
        <v>10.034451038</v>
      </c>
      <c r="L125">
        <f t="shared" si="35"/>
        <v>10.344601384000001</v>
      </c>
      <c r="M125">
        <f t="shared" si="36"/>
        <v>10.083468512</v>
      </c>
      <c r="N125">
        <f t="shared" si="37"/>
        <v>10.807451038</v>
      </c>
      <c r="O125">
        <f t="shared" si="38"/>
        <v>10.926017474</v>
      </c>
      <c r="P125">
        <f t="shared" si="39"/>
        <v>10.589202768</v>
      </c>
      <c r="Q125">
        <f t="shared" si="40"/>
        <v>10.612520933999997</v>
      </c>
      <c r="R125">
        <f t="shared" si="41"/>
        <v>10.573318166</v>
      </c>
      <c r="S125">
        <f t="shared" si="42"/>
        <v>10.967919549999998</v>
      </c>
      <c r="T125">
        <f t="shared" si="43"/>
        <v>10.547300691999999</v>
      </c>
      <c r="U125">
        <f t="shared" si="44"/>
        <v>10.596769204000001</v>
      </c>
      <c r="V125">
        <f t="shared" si="45"/>
        <v>10.770618857999999</v>
      </c>
      <c r="W125">
        <f t="shared" si="46"/>
        <v>10.651618857999999</v>
      </c>
      <c r="X125">
        <f t="shared" si="47"/>
        <v>10.560468512</v>
      </c>
      <c r="Y125">
        <f t="shared" si="48"/>
        <v>10.580769203999999</v>
      </c>
      <c r="Z125">
        <f t="shared" si="49"/>
        <v>10.615884602</v>
      </c>
    </row>
    <row r="126" spans="1:26" x14ac:dyDescent="0.3">
      <c r="A126">
        <v>1950.29089</v>
      </c>
      <c r="B126">
        <f t="shared" si="25"/>
        <v>10.322456314</v>
      </c>
      <c r="C126">
        <f t="shared" si="26"/>
        <v>10.642714492</v>
      </c>
      <c r="D126">
        <f t="shared" si="27"/>
        <v>10.571723602</v>
      </c>
      <c r="E126">
        <f t="shared" si="28"/>
        <v>10.558001759</v>
      </c>
      <c r="F126">
        <f t="shared" si="29"/>
        <v>10.458007245999999</v>
      </c>
      <c r="G126">
        <f t="shared" si="30"/>
        <v>10.836278157000001</v>
      </c>
      <c r="H126">
        <f t="shared" si="31"/>
        <v>9.7546509320000006</v>
      </c>
      <c r="I126">
        <f t="shared" si="32"/>
        <v>10.120796377000001</v>
      </c>
      <c r="J126">
        <f t="shared" si="33"/>
        <v>13.461158073</v>
      </c>
      <c r="K126">
        <f t="shared" si="34"/>
        <v>10.027738199</v>
      </c>
      <c r="L126">
        <f t="shared" si="35"/>
        <v>10.335650932</v>
      </c>
      <c r="M126">
        <f t="shared" si="36"/>
        <v>10.071534575999999</v>
      </c>
      <c r="N126">
        <f t="shared" si="37"/>
        <v>10.800738199</v>
      </c>
      <c r="O126">
        <f t="shared" si="38"/>
        <v>10.920796377</v>
      </c>
      <c r="P126">
        <f t="shared" si="39"/>
        <v>10.571301864000002</v>
      </c>
      <c r="Q126">
        <f t="shared" si="40"/>
        <v>10.584923706999998</v>
      </c>
      <c r="R126">
        <f t="shared" si="41"/>
        <v>10.563621843</v>
      </c>
      <c r="S126">
        <f t="shared" si="42"/>
        <v>10.949272774999999</v>
      </c>
      <c r="T126">
        <f t="shared" si="43"/>
        <v>10.542825466</v>
      </c>
      <c r="U126">
        <f t="shared" si="44"/>
        <v>10.580360042000001</v>
      </c>
      <c r="V126">
        <f t="shared" si="45"/>
        <v>10.756447309</v>
      </c>
      <c r="W126">
        <f t="shared" si="46"/>
        <v>10.637447309000001</v>
      </c>
      <c r="X126">
        <f t="shared" si="47"/>
        <v>10.548534576</v>
      </c>
      <c r="Y126">
        <f t="shared" si="48"/>
        <v>10.564360042000001</v>
      </c>
      <c r="Z126">
        <f t="shared" si="49"/>
        <v>10.607680021</v>
      </c>
    </row>
    <row r="127" spans="1:26" x14ac:dyDescent="0.3">
      <c r="A127">
        <v>1957.75072</v>
      </c>
      <c r="B127">
        <f t="shared" si="25"/>
        <v>10.341851871999999</v>
      </c>
      <c r="C127">
        <f t="shared" si="26"/>
        <v>10.663602015999999</v>
      </c>
      <c r="D127">
        <f t="shared" si="27"/>
        <v>10.585151295999999</v>
      </c>
      <c r="E127">
        <f t="shared" si="28"/>
        <v>10.581127232</v>
      </c>
      <c r="F127">
        <f t="shared" si="29"/>
        <v>10.468451007999999</v>
      </c>
      <c r="G127">
        <f t="shared" si="30"/>
        <v>10.845975936</v>
      </c>
      <c r="H127">
        <f t="shared" si="31"/>
        <v>9.7456991360000007</v>
      </c>
      <c r="I127">
        <f t="shared" si="32"/>
        <v>10.115574496000001</v>
      </c>
      <c r="J127">
        <f t="shared" si="33"/>
        <v>13.503679104</v>
      </c>
      <c r="K127">
        <f t="shared" si="34"/>
        <v>10.021024352</v>
      </c>
      <c r="L127">
        <f t="shared" si="35"/>
        <v>10.326699136</v>
      </c>
      <c r="M127">
        <f t="shared" si="36"/>
        <v>10.059598848</v>
      </c>
      <c r="N127">
        <f t="shared" si="37"/>
        <v>10.794024351999999</v>
      </c>
      <c r="O127">
        <f t="shared" si="38"/>
        <v>10.915574496</v>
      </c>
      <c r="P127">
        <f t="shared" si="39"/>
        <v>10.553398272000001</v>
      </c>
      <c r="Q127">
        <f t="shared" si="40"/>
        <v>10.557322335999999</v>
      </c>
      <c r="R127">
        <f t="shared" si="41"/>
        <v>10.553924064</v>
      </c>
      <c r="S127">
        <f t="shared" si="42"/>
        <v>10.930623199999999</v>
      </c>
      <c r="T127">
        <f t="shared" si="43"/>
        <v>10.538349567999999</v>
      </c>
      <c r="U127">
        <f t="shared" si="44"/>
        <v>10.563948416000001</v>
      </c>
      <c r="V127">
        <f t="shared" si="45"/>
        <v>10.742273632</v>
      </c>
      <c r="W127">
        <f t="shared" si="46"/>
        <v>10.623273632</v>
      </c>
      <c r="X127">
        <f t="shared" si="47"/>
        <v>10.536598848000001</v>
      </c>
      <c r="Y127">
        <f t="shared" si="48"/>
        <v>10.547948416000001</v>
      </c>
      <c r="Z127">
        <f t="shared" si="49"/>
        <v>10.599474208</v>
      </c>
    </row>
    <row r="128" spans="1:26" x14ac:dyDescent="0.3">
      <c r="A128">
        <v>1965.2116699999999</v>
      </c>
      <c r="B128">
        <f t="shared" si="25"/>
        <v>10.361250341999998</v>
      </c>
      <c r="C128">
        <f t="shared" si="26"/>
        <v>10.684492676</v>
      </c>
      <c r="D128">
        <f t="shared" si="27"/>
        <v>10.598581006</v>
      </c>
      <c r="E128">
        <f t="shared" si="28"/>
        <v>10.604256177</v>
      </c>
      <c r="F128">
        <f t="shared" si="29"/>
        <v>10.478896338</v>
      </c>
      <c r="G128">
        <f t="shared" si="30"/>
        <v>10.855675171</v>
      </c>
      <c r="H128">
        <f t="shared" si="31"/>
        <v>9.7367459960000016</v>
      </c>
      <c r="I128">
        <f t="shared" si="32"/>
        <v>10.110351831000001</v>
      </c>
      <c r="J128">
        <f t="shared" si="33"/>
        <v>13.546206519</v>
      </c>
      <c r="K128">
        <f t="shared" si="34"/>
        <v>10.014309496999999</v>
      </c>
      <c r="L128">
        <f t="shared" si="35"/>
        <v>10.317745996000001</v>
      </c>
      <c r="M128">
        <f t="shared" si="36"/>
        <v>10.047661328</v>
      </c>
      <c r="N128">
        <f t="shared" si="37"/>
        <v>10.787309496999999</v>
      </c>
      <c r="O128">
        <f t="shared" si="38"/>
        <v>10.910351831</v>
      </c>
      <c r="P128">
        <f t="shared" si="39"/>
        <v>10.535491992000001</v>
      </c>
      <c r="Q128">
        <f t="shared" si="40"/>
        <v>10.529716820999997</v>
      </c>
      <c r="R128">
        <f t="shared" si="41"/>
        <v>10.544224829000001</v>
      </c>
      <c r="S128">
        <f t="shared" si="42"/>
        <v>10.911970824999999</v>
      </c>
      <c r="T128">
        <f t="shared" si="43"/>
        <v>10.533872998</v>
      </c>
      <c r="U128">
        <f t="shared" si="44"/>
        <v>10.547534326000001</v>
      </c>
      <c r="V128">
        <f t="shared" si="45"/>
        <v>10.728097826999999</v>
      </c>
      <c r="W128">
        <f t="shared" si="46"/>
        <v>10.609097826999999</v>
      </c>
      <c r="X128">
        <f t="shared" si="47"/>
        <v>10.524661328000001</v>
      </c>
      <c r="Y128">
        <f t="shared" si="48"/>
        <v>10.531534325999999</v>
      </c>
      <c r="Z128">
        <f t="shared" si="49"/>
        <v>10.591267162999999</v>
      </c>
    </row>
    <row r="129" spans="1:26" x14ac:dyDescent="0.3">
      <c r="A129">
        <v>1972.67374</v>
      </c>
      <c r="B129">
        <f t="shared" si="25"/>
        <v>10.380651724</v>
      </c>
      <c r="C129">
        <f t="shared" si="26"/>
        <v>10.705386472000001</v>
      </c>
      <c r="D129">
        <f t="shared" si="27"/>
        <v>10.612012732</v>
      </c>
      <c r="E129">
        <f t="shared" si="28"/>
        <v>10.627388593999999</v>
      </c>
      <c r="F129">
        <f t="shared" si="29"/>
        <v>10.489343236</v>
      </c>
      <c r="G129">
        <f t="shared" si="30"/>
        <v>10.865375862</v>
      </c>
      <c r="H129">
        <f t="shared" si="31"/>
        <v>9.7277915120000014</v>
      </c>
      <c r="I129">
        <f t="shared" si="32"/>
        <v>10.105128382</v>
      </c>
      <c r="J129">
        <f t="shared" si="33"/>
        <v>13.588740318000001</v>
      </c>
      <c r="K129">
        <f t="shared" si="34"/>
        <v>10.007593633999999</v>
      </c>
      <c r="L129">
        <f t="shared" si="35"/>
        <v>10.308791512000001</v>
      </c>
      <c r="M129">
        <f t="shared" si="36"/>
        <v>10.035722016000001</v>
      </c>
      <c r="N129">
        <f t="shared" si="37"/>
        <v>10.780593633999999</v>
      </c>
      <c r="O129">
        <f t="shared" si="38"/>
        <v>10.905128381999999</v>
      </c>
      <c r="P129">
        <f t="shared" si="39"/>
        <v>10.517583024</v>
      </c>
      <c r="Q129">
        <f t="shared" si="40"/>
        <v>10.502107161999998</v>
      </c>
      <c r="R129">
        <f t="shared" si="41"/>
        <v>10.534524138</v>
      </c>
      <c r="S129">
        <f t="shared" si="42"/>
        <v>10.893315649999998</v>
      </c>
      <c r="T129">
        <f t="shared" si="43"/>
        <v>10.529395756</v>
      </c>
      <c r="U129">
        <f t="shared" si="44"/>
        <v>10.531117772</v>
      </c>
      <c r="V129">
        <f t="shared" si="45"/>
        <v>10.713919894</v>
      </c>
      <c r="W129">
        <f t="shared" si="46"/>
        <v>10.594919894</v>
      </c>
      <c r="X129">
        <f t="shared" si="47"/>
        <v>10.512722016000001</v>
      </c>
      <c r="Y129">
        <f t="shared" si="48"/>
        <v>10.515117772</v>
      </c>
      <c r="Z129">
        <f t="shared" si="49"/>
        <v>10.583058886</v>
      </c>
    </row>
    <row r="130" spans="1:26" x14ac:dyDescent="0.3">
      <c r="A130">
        <v>1980.1369299999999</v>
      </c>
      <c r="B130">
        <f t="shared" si="25"/>
        <v>10.400056017999999</v>
      </c>
      <c r="C130">
        <f t="shared" si="26"/>
        <v>10.726283404</v>
      </c>
      <c r="D130">
        <f t="shared" si="27"/>
        <v>10.625446474</v>
      </c>
      <c r="E130">
        <f t="shared" si="28"/>
        <v>10.650524483</v>
      </c>
      <c r="F130">
        <f t="shared" si="29"/>
        <v>10.499791702</v>
      </c>
      <c r="G130">
        <f t="shared" si="30"/>
        <v>10.875078008999999</v>
      </c>
      <c r="H130">
        <f t="shared" si="31"/>
        <v>9.7188356840000019</v>
      </c>
      <c r="I130">
        <f t="shared" si="32"/>
        <v>10.099904149</v>
      </c>
      <c r="J130">
        <f t="shared" si="33"/>
        <v>13.631280500999999</v>
      </c>
      <c r="K130">
        <f t="shared" si="34"/>
        <v>10.000876762999999</v>
      </c>
      <c r="L130">
        <f t="shared" si="35"/>
        <v>10.299835684000001</v>
      </c>
      <c r="M130">
        <f t="shared" si="36"/>
        <v>10.023780911999999</v>
      </c>
      <c r="N130">
        <f t="shared" si="37"/>
        <v>10.773876762999999</v>
      </c>
      <c r="O130">
        <f t="shared" si="38"/>
        <v>10.899904148999999</v>
      </c>
      <c r="P130">
        <f t="shared" si="39"/>
        <v>10.499671368000001</v>
      </c>
      <c r="Q130">
        <f t="shared" si="40"/>
        <v>10.474493358999998</v>
      </c>
      <c r="R130">
        <f t="shared" si="41"/>
        <v>10.524821991</v>
      </c>
      <c r="S130">
        <f t="shared" si="42"/>
        <v>10.874657674999998</v>
      </c>
      <c r="T130">
        <f t="shared" si="43"/>
        <v>10.524917841999999</v>
      </c>
      <c r="U130">
        <f t="shared" si="44"/>
        <v>10.514698754000001</v>
      </c>
      <c r="V130">
        <f t="shared" si="45"/>
        <v>10.699739832999999</v>
      </c>
      <c r="W130">
        <f t="shared" si="46"/>
        <v>10.580739832999999</v>
      </c>
      <c r="X130">
        <f t="shared" si="47"/>
        <v>10.500780912</v>
      </c>
      <c r="Y130">
        <f t="shared" si="48"/>
        <v>10.498698753999999</v>
      </c>
      <c r="Z130">
        <f t="shared" si="49"/>
        <v>10.574849377</v>
      </c>
    </row>
    <row r="131" spans="1:26" x14ac:dyDescent="0.3">
      <c r="A131">
        <v>1987.60124</v>
      </c>
      <c r="B131">
        <f t="shared" ref="B131:B194" si="50">0.0026*A131+5.2517</f>
        <v>10.419463223999999</v>
      </c>
      <c r="C131">
        <f t="shared" ref="C131:C194" si="51">0.0028*A131+5.1819</f>
        <v>10.747183472</v>
      </c>
      <c r="D131">
        <f t="shared" ref="D131:D194" si="52">0.0018*A131+7.0612</f>
        <v>10.638882232</v>
      </c>
      <c r="E131">
        <f t="shared" ref="E131:E194" si="53">0.0031*A131+4.5121</f>
        <v>10.673663844</v>
      </c>
      <c r="F131">
        <f t="shared" ref="F131:F194" si="54">0.0014*A131+7.7276</f>
        <v>10.510241735999999</v>
      </c>
      <c r="G131">
        <f t="shared" ref="G131:G194" si="55">0.0013*A131+8.3009</f>
        <v>10.884781612000001</v>
      </c>
      <c r="H131">
        <f t="shared" ref="H131:H194" si="56">-0.0012*A131+12.095</f>
        <v>9.7098785120000013</v>
      </c>
      <c r="I131">
        <f t="shared" ref="I131:I194" si="57">-0.0007*A131+11.486</f>
        <v>10.094679132000001</v>
      </c>
      <c r="J131">
        <f t="shared" ref="J131:J194" si="58">0.0057*A131+2.3445</f>
        <v>13.673827068</v>
      </c>
      <c r="K131">
        <f t="shared" ref="K131:K194" si="59">-0.0009*A131+11.783</f>
        <v>9.9941588839999991</v>
      </c>
      <c r="L131">
        <f t="shared" ref="L131:L194" si="60">-0.0012*A131+12.676</f>
        <v>10.290878512000001</v>
      </c>
      <c r="M131">
        <f t="shared" ref="M131:M194" si="61">-0.0016*A131+13.192</f>
        <v>10.011838016</v>
      </c>
      <c r="N131">
        <f t="shared" ref="N131:N194" si="62">-0.0009*A131+12.556</f>
        <v>10.767158883999999</v>
      </c>
      <c r="O131">
        <f t="shared" ref="O131:O194" si="63">-0.0007*A131+12.286</f>
        <v>10.894679132</v>
      </c>
      <c r="P131">
        <f t="shared" ref="P131:P194" si="64">-0.0024*A131+15.252</f>
        <v>10.481757024</v>
      </c>
      <c r="Q131">
        <f t="shared" ref="Q131:Q194" si="65">-0.0037*A131+17.801</f>
        <v>10.446875411999997</v>
      </c>
      <c r="R131">
        <f t="shared" ref="R131:R194" si="66">-0.0013*A131+13.099</f>
        <v>10.515118388000001</v>
      </c>
      <c r="S131">
        <f t="shared" ref="S131:S194" si="67">-0.0025*A131+15.825</f>
        <v>10.855996899999999</v>
      </c>
      <c r="T131">
        <f t="shared" ref="T131:T194" si="68">-0.0006*A131+11.713</f>
        <v>10.520439256</v>
      </c>
      <c r="U131">
        <f t="shared" ref="U131:U194" si="69">-0.0022*A131+14.871</f>
        <v>10.498277271999999</v>
      </c>
      <c r="V131">
        <f t="shared" ref="V131:V194" si="70">-0.0019*A131+14.462</f>
        <v>10.685557643999999</v>
      </c>
      <c r="W131">
        <f t="shared" ref="W131:W194" si="71">-0.0019*A131+14.343</f>
        <v>10.566557644</v>
      </c>
      <c r="X131">
        <f t="shared" ref="X131:X194" si="72">-0.0016*A131+13.669</f>
        <v>10.488838016000001</v>
      </c>
      <c r="Y131">
        <f t="shared" ref="Y131:Y194" si="73">-0.0022*A131+14.855</f>
        <v>10.482277272000001</v>
      </c>
      <c r="Z131">
        <f t="shared" ref="Z131:Z194" si="74">-0.0011*A131+12.753</f>
        <v>10.566638636</v>
      </c>
    </row>
    <row r="132" spans="1:26" x14ac:dyDescent="0.3">
      <c r="A132">
        <v>1995.0666699999999</v>
      </c>
      <c r="B132">
        <f t="shared" si="50"/>
        <v>10.438873341999999</v>
      </c>
      <c r="C132">
        <f t="shared" si="51"/>
        <v>10.768086675999999</v>
      </c>
      <c r="D132">
        <f t="shared" si="52"/>
        <v>10.652320006</v>
      </c>
      <c r="E132">
        <f t="shared" si="53"/>
        <v>10.696806677</v>
      </c>
      <c r="F132">
        <f t="shared" si="54"/>
        <v>10.520693337999999</v>
      </c>
      <c r="G132">
        <f t="shared" si="55"/>
        <v>10.894486670999999</v>
      </c>
      <c r="H132">
        <f t="shared" si="56"/>
        <v>9.7009199960000014</v>
      </c>
      <c r="I132">
        <f t="shared" si="57"/>
        <v>10.089453331000001</v>
      </c>
      <c r="J132">
        <f t="shared" si="58"/>
        <v>13.716380019000001</v>
      </c>
      <c r="K132">
        <f t="shared" si="59"/>
        <v>9.9874399969999992</v>
      </c>
      <c r="L132">
        <f t="shared" si="60"/>
        <v>10.281919996000001</v>
      </c>
      <c r="M132">
        <f t="shared" si="61"/>
        <v>9.9998933280000006</v>
      </c>
      <c r="N132">
        <f t="shared" si="62"/>
        <v>10.760439996999999</v>
      </c>
      <c r="O132">
        <f t="shared" si="63"/>
        <v>10.889453331</v>
      </c>
      <c r="P132">
        <f t="shared" si="64"/>
        <v>10.463839992</v>
      </c>
      <c r="Q132">
        <f t="shared" si="65"/>
        <v>10.419253320999999</v>
      </c>
      <c r="R132">
        <f t="shared" si="66"/>
        <v>10.505413329</v>
      </c>
      <c r="S132">
        <f t="shared" si="67"/>
        <v>10.837333324999999</v>
      </c>
      <c r="T132">
        <f t="shared" si="68"/>
        <v>10.515959998</v>
      </c>
      <c r="U132">
        <f t="shared" si="69"/>
        <v>10.481853326</v>
      </c>
      <c r="V132">
        <f t="shared" si="70"/>
        <v>10.671373327</v>
      </c>
      <c r="W132">
        <f t="shared" si="71"/>
        <v>10.552373327</v>
      </c>
      <c r="X132">
        <f t="shared" si="72"/>
        <v>10.476893328000001</v>
      </c>
      <c r="Y132">
        <f t="shared" si="73"/>
        <v>10.465853326000001</v>
      </c>
      <c r="Z132">
        <f t="shared" si="74"/>
        <v>10.558426663000001</v>
      </c>
    </row>
    <row r="133" spans="1:26" x14ac:dyDescent="0.3">
      <c r="A133">
        <v>2002.53323</v>
      </c>
      <c r="B133">
        <f t="shared" si="50"/>
        <v>10.458286397999998</v>
      </c>
      <c r="C133">
        <f t="shared" si="51"/>
        <v>10.788993044</v>
      </c>
      <c r="D133">
        <f t="shared" si="52"/>
        <v>10.665759814000001</v>
      </c>
      <c r="E133">
        <f t="shared" si="53"/>
        <v>10.719953013</v>
      </c>
      <c r="F133">
        <f t="shared" si="54"/>
        <v>10.531146522</v>
      </c>
      <c r="G133">
        <f t="shared" si="55"/>
        <v>10.904193199</v>
      </c>
      <c r="H133">
        <f t="shared" si="56"/>
        <v>9.6919601240000013</v>
      </c>
      <c r="I133">
        <f t="shared" si="57"/>
        <v>10.084226739</v>
      </c>
      <c r="J133">
        <f t="shared" si="58"/>
        <v>13.758939411</v>
      </c>
      <c r="K133">
        <f t="shared" si="59"/>
        <v>9.9807200929999986</v>
      </c>
      <c r="L133">
        <f t="shared" si="60"/>
        <v>10.272960124000001</v>
      </c>
      <c r="M133">
        <f t="shared" si="61"/>
        <v>9.9879468320000004</v>
      </c>
      <c r="N133">
        <f t="shared" si="62"/>
        <v>10.753720092999998</v>
      </c>
      <c r="O133">
        <f t="shared" si="63"/>
        <v>10.884226738999999</v>
      </c>
      <c r="P133">
        <f t="shared" si="64"/>
        <v>10.445920248</v>
      </c>
      <c r="Q133">
        <f t="shared" si="65"/>
        <v>10.391627048999998</v>
      </c>
      <c r="R133">
        <f t="shared" si="66"/>
        <v>10.495706801000001</v>
      </c>
      <c r="S133">
        <f t="shared" si="67"/>
        <v>10.818666924999999</v>
      </c>
      <c r="T133">
        <f t="shared" si="68"/>
        <v>10.511480061999999</v>
      </c>
      <c r="U133">
        <f t="shared" si="69"/>
        <v>10.465426894</v>
      </c>
      <c r="V133">
        <f t="shared" si="70"/>
        <v>10.657186863</v>
      </c>
      <c r="W133">
        <f t="shared" si="71"/>
        <v>10.538186863</v>
      </c>
      <c r="X133">
        <f t="shared" si="72"/>
        <v>10.464946832000001</v>
      </c>
      <c r="Y133">
        <f t="shared" si="73"/>
        <v>10.449426894</v>
      </c>
      <c r="Z133">
        <f t="shared" si="74"/>
        <v>10.550213447000001</v>
      </c>
    </row>
    <row r="134" spans="1:26" x14ac:dyDescent="0.3">
      <c r="A134">
        <v>2010.0009</v>
      </c>
      <c r="B134">
        <f t="shared" si="50"/>
        <v>10.47770234</v>
      </c>
      <c r="C134">
        <f t="shared" si="51"/>
        <v>10.80990252</v>
      </c>
      <c r="D134">
        <f t="shared" si="52"/>
        <v>10.679201620000001</v>
      </c>
      <c r="E134">
        <f t="shared" si="53"/>
        <v>10.74310279</v>
      </c>
      <c r="F134">
        <f t="shared" si="54"/>
        <v>10.54160126</v>
      </c>
      <c r="G134">
        <f t="shared" si="55"/>
        <v>10.913901170000001</v>
      </c>
      <c r="H134">
        <f t="shared" si="56"/>
        <v>9.6829989200000011</v>
      </c>
      <c r="I134">
        <f t="shared" si="57"/>
        <v>10.07899937</v>
      </c>
      <c r="J134">
        <f t="shared" si="58"/>
        <v>13.801505130000001</v>
      </c>
      <c r="K134">
        <f t="shared" si="59"/>
        <v>9.9739991899999989</v>
      </c>
      <c r="L134">
        <f t="shared" si="60"/>
        <v>10.263998920000001</v>
      </c>
      <c r="M134">
        <f t="shared" si="61"/>
        <v>9.9759985600000007</v>
      </c>
      <c r="N134">
        <f t="shared" si="62"/>
        <v>10.746999189999999</v>
      </c>
      <c r="O134">
        <f t="shared" si="63"/>
        <v>10.878999369999999</v>
      </c>
      <c r="P134">
        <f t="shared" si="64"/>
        <v>10.427997840000002</v>
      </c>
      <c r="Q134">
        <f t="shared" si="65"/>
        <v>10.363996669999999</v>
      </c>
      <c r="R134">
        <f t="shared" si="66"/>
        <v>10.48599883</v>
      </c>
      <c r="S134">
        <f t="shared" si="67"/>
        <v>10.799997749999999</v>
      </c>
      <c r="T134">
        <f t="shared" si="68"/>
        <v>10.506999459999999</v>
      </c>
      <c r="U134">
        <f t="shared" si="69"/>
        <v>10.448998020000001</v>
      </c>
      <c r="V134">
        <f t="shared" si="70"/>
        <v>10.64299829</v>
      </c>
      <c r="W134">
        <f t="shared" si="71"/>
        <v>10.52399829</v>
      </c>
      <c r="X134">
        <f t="shared" si="72"/>
        <v>10.452998560000001</v>
      </c>
      <c r="Y134">
        <f t="shared" si="73"/>
        <v>10.432998019999999</v>
      </c>
      <c r="Z134">
        <f t="shared" si="74"/>
        <v>10.54199901</v>
      </c>
    </row>
    <row r="135" spans="1:26" x14ac:dyDescent="0.3">
      <c r="A135">
        <v>2017.4696899999999</v>
      </c>
      <c r="B135">
        <f t="shared" si="50"/>
        <v>10.497121193999998</v>
      </c>
      <c r="C135">
        <f t="shared" si="51"/>
        <v>10.830815132</v>
      </c>
      <c r="D135">
        <f t="shared" si="52"/>
        <v>10.692645442</v>
      </c>
      <c r="E135">
        <f t="shared" si="53"/>
        <v>10.766256039</v>
      </c>
      <c r="F135">
        <f t="shared" si="54"/>
        <v>10.552057566</v>
      </c>
      <c r="G135">
        <f t="shared" si="55"/>
        <v>10.923610597</v>
      </c>
      <c r="H135">
        <f t="shared" si="56"/>
        <v>9.6740363720000015</v>
      </c>
      <c r="I135">
        <f t="shared" si="57"/>
        <v>10.073771217000001</v>
      </c>
      <c r="J135">
        <f t="shared" si="58"/>
        <v>13.844077233</v>
      </c>
      <c r="K135">
        <f t="shared" si="59"/>
        <v>9.9672772789999993</v>
      </c>
      <c r="L135">
        <f t="shared" si="60"/>
        <v>10.255036372000001</v>
      </c>
      <c r="M135">
        <f t="shared" si="61"/>
        <v>9.9640484960000002</v>
      </c>
      <c r="N135">
        <f t="shared" si="62"/>
        <v>10.740277278999999</v>
      </c>
      <c r="O135">
        <f t="shared" si="63"/>
        <v>10.873771217</v>
      </c>
      <c r="P135">
        <f t="shared" si="64"/>
        <v>10.410072744000001</v>
      </c>
      <c r="Q135">
        <f t="shared" si="65"/>
        <v>10.336362146999999</v>
      </c>
      <c r="R135">
        <f t="shared" si="66"/>
        <v>10.476289403000001</v>
      </c>
      <c r="S135">
        <f t="shared" si="67"/>
        <v>10.781325774999999</v>
      </c>
      <c r="T135">
        <f t="shared" si="68"/>
        <v>10.502518186</v>
      </c>
      <c r="U135">
        <f t="shared" si="69"/>
        <v>10.432566682000001</v>
      </c>
      <c r="V135">
        <f t="shared" si="70"/>
        <v>10.628807589000001</v>
      </c>
      <c r="W135">
        <f t="shared" si="71"/>
        <v>10.509807589000001</v>
      </c>
      <c r="X135">
        <f t="shared" si="72"/>
        <v>10.441048496000001</v>
      </c>
      <c r="Y135">
        <f t="shared" si="73"/>
        <v>10.416566681999999</v>
      </c>
      <c r="Z135">
        <f t="shared" si="74"/>
        <v>10.533783340999999</v>
      </c>
    </row>
    <row r="136" spans="1:26" x14ac:dyDescent="0.3">
      <c r="A136">
        <v>2024.9395999999999</v>
      </c>
      <c r="B136">
        <f t="shared" si="50"/>
        <v>10.516542959999999</v>
      </c>
      <c r="C136">
        <f t="shared" si="51"/>
        <v>10.85173088</v>
      </c>
      <c r="D136">
        <f t="shared" si="52"/>
        <v>10.706091280000001</v>
      </c>
      <c r="E136">
        <f t="shared" si="53"/>
        <v>10.789412759999999</v>
      </c>
      <c r="F136">
        <f t="shared" si="54"/>
        <v>10.56251544</v>
      </c>
      <c r="G136">
        <f t="shared" si="55"/>
        <v>10.93332148</v>
      </c>
      <c r="H136">
        <f t="shared" si="56"/>
        <v>9.665072480000001</v>
      </c>
      <c r="I136">
        <f t="shared" si="57"/>
        <v>10.068542280000001</v>
      </c>
      <c r="J136">
        <f t="shared" si="58"/>
        <v>13.88665572</v>
      </c>
      <c r="K136">
        <f t="shared" si="59"/>
        <v>9.9605543599999997</v>
      </c>
      <c r="L136">
        <f t="shared" si="60"/>
        <v>10.24607248</v>
      </c>
      <c r="M136">
        <f t="shared" si="61"/>
        <v>9.9520966400000006</v>
      </c>
      <c r="N136">
        <f t="shared" si="62"/>
        <v>10.733554359999999</v>
      </c>
      <c r="O136">
        <f t="shared" si="63"/>
        <v>10.86854228</v>
      </c>
      <c r="P136">
        <f t="shared" si="64"/>
        <v>10.392144960000001</v>
      </c>
      <c r="Q136">
        <f t="shared" si="65"/>
        <v>10.308723479999998</v>
      </c>
      <c r="R136">
        <f t="shared" si="66"/>
        <v>10.466578520000001</v>
      </c>
      <c r="S136">
        <f t="shared" si="67"/>
        <v>10.762650999999998</v>
      </c>
      <c r="T136">
        <f t="shared" si="68"/>
        <v>10.498036239999999</v>
      </c>
      <c r="U136">
        <f t="shared" si="69"/>
        <v>10.416132879999999</v>
      </c>
      <c r="V136">
        <f t="shared" si="70"/>
        <v>10.61461476</v>
      </c>
      <c r="W136">
        <f t="shared" si="71"/>
        <v>10.49561476</v>
      </c>
      <c r="X136">
        <f t="shared" si="72"/>
        <v>10.429096640000001</v>
      </c>
      <c r="Y136">
        <f t="shared" si="73"/>
        <v>10.400132880000001</v>
      </c>
      <c r="Z136">
        <f t="shared" si="74"/>
        <v>10.52556644</v>
      </c>
    </row>
    <row r="137" spans="1:26" x14ac:dyDescent="0.3">
      <c r="A137">
        <v>2032.4106400000001</v>
      </c>
      <c r="B137">
        <f t="shared" si="50"/>
        <v>10.535967663999999</v>
      </c>
      <c r="C137">
        <f t="shared" si="51"/>
        <v>10.872649792000001</v>
      </c>
      <c r="D137">
        <f t="shared" si="52"/>
        <v>10.719539151999999</v>
      </c>
      <c r="E137">
        <f t="shared" si="53"/>
        <v>10.812572983999999</v>
      </c>
      <c r="F137">
        <f t="shared" si="54"/>
        <v>10.572974896</v>
      </c>
      <c r="G137">
        <f t="shared" si="55"/>
        <v>10.943033832000001</v>
      </c>
      <c r="H137">
        <f t="shared" si="56"/>
        <v>9.6561072320000001</v>
      </c>
      <c r="I137">
        <f t="shared" si="57"/>
        <v>10.063312552000001</v>
      </c>
      <c r="J137">
        <f t="shared" si="58"/>
        <v>13.929240648</v>
      </c>
      <c r="K137">
        <f t="shared" si="59"/>
        <v>9.9538304239999995</v>
      </c>
      <c r="L137">
        <f t="shared" si="60"/>
        <v>10.237107232</v>
      </c>
      <c r="M137">
        <f t="shared" si="61"/>
        <v>9.9401429760000006</v>
      </c>
      <c r="N137">
        <f t="shared" si="62"/>
        <v>10.726830423999999</v>
      </c>
      <c r="O137">
        <f t="shared" si="63"/>
        <v>10.863312552</v>
      </c>
      <c r="P137">
        <f t="shared" si="64"/>
        <v>10.374214464000001</v>
      </c>
      <c r="Q137">
        <f t="shared" si="65"/>
        <v>10.281080631999998</v>
      </c>
      <c r="R137">
        <f t="shared" si="66"/>
        <v>10.456866168000001</v>
      </c>
      <c r="S137">
        <f t="shared" si="67"/>
        <v>10.743973399999998</v>
      </c>
      <c r="T137">
        <f t="shared" si="68"/>
        <v>10.493553616</v>
      </c>
      <c r="U137">
        <f t="shared" si="69"/>
        <v>10.399696592</v>
      </c>
      <c r="V137">
        <f t="shared" si="70"/>
        <v>10.600419784</v>
      </c>
      <c r="W137">
        <f t="shared" si="71"/>
        <v>10.481419784</v>
      </c>
      <c r="X137">
        <f t="shared" si="72"/>
        <v>10.417142976000001</v>
      </c>
      <c r="Y137">
        <f t="shared" si="73"/>
        <v>10.383696592</v>
      </c>
      <c r="Z137">
        <f t="shared" si="74"/>
        <v>10.517348296</v>
      </c>
    </row>
    <row r="138" spans="1:26" x14ac:dyDescent="0.3">
      <c r="A138">
        <v>2039.8827900000001</v>
      </c>
      <c r="B138">
        <f t="shared" si="50"/>
        <v>10.555395254</v>
      </c>
      <c r="C138">
        <f t="shared" si="51"/>
        <v>10.893571812000001</v>
      </c>
      <c r="D138">
        <f t="shared" si="52"/>
        <v>10.732989022</v>
      </c>
      <c r="E138">
        <f t="shared" si="53"/>
        <v>10.835736649000001</v>
      </c>
      <c r="F138">
        <f t="shared" si="54"/>
        <v>10.583435906</v>
      </c>
      <c r="G138">
        <f t="shared" si="55"/>
        <v>10.952747627000001</v>
      </c>
      <c r="H138">
        <f t="shared" si="56"/>
        <v>9.6471406520000009</v>
      </c>
      <c r="I138">
        <f t="shared" si="57"/>
        <v>10.058082047000001</v>
      </c>
      <c r="J138">
        <f t="shared" si="58"/>
        <v>13.971831903000002</v>
      </c>
      <c r="K138">
        <f t="shared" si="59"/>
        <v>9.9471054890000001</v>
      </c>
      <c r="L138">
        <f t="shared" si="60"/>
        <v>10.228140652</v>
      </c>
      <c r="M138">
        <f t="shared" si="61"/>
        <v>9.9281875359999994</v>
      </c>
      <c r="N138">
        <f t="shared" si="62"/>
        <v>10.720105489</v>
      </c>
      <c r="O138">
        <f t="shared" si="63"/>
        <v>10.858082047</v>
      </c>
      <c r="P138">
        <f t="shared" si="64"/>
        <v>10.356281304000001</v>
      </c>
      <c r="Q138">
        <f t="shared" si="65"/>
        <v>10.253433676999997</v>
      </c>
      <c r="R138">
        <f t="shared" si="66"/>
        <v>10.447152373</v>
      </c>
      <c r="S138">
        <f t="shared" si="67"/>
        <v>10.725293024999999</v>
      </c>
      <c r="T138">
        <f t="shared" si="68"/>
        <v>10.489070326</v>
      </c>
      <c r="U138">
        <f t="shared" si="69"/>
        <v>10.383257862000001</v>
      </c>
      <c r="V138">
        <f t="shared" si="70"/>
        <v>10.586222699</v>
      </c>
      <c r="W138">
        <f t="shared" si="71"/>
        <v>10.467222699000001</v>
      </c>
      <c r="X138">
        <f t="shared" si="72"/>
        <v>10.405187536</v>
      </c>
      <c r="Y138">
        <f t="shared" si="73"/>
        <v>10.367257861999999</v>
      </c>
      <c r="Z138">
        <f t="shared" si="74"/>
        <v>10.509128930999999</v>
      </c>
    </row>
    <row r="139" spans="1:26" x14ac:dyDescent="0.3">
      <c r="A139">
        <v>2047.35607</v>
      </c>
      <c r="B139">
        <f t="shared" si="50"/>
        <v>10.574825782</v>
      </c>
      <c r="C139">
        <f t="shared" si="51"/>
        <v>10.914496996</v>
      </c>
      <c r="D139">
        <f t="shared" si="52"/>
        <v>10.746440926</v>
      </c>
      <c r="E139">
        <f t="shared" si="53"/>
        <v>10.858903817</v>
      </c>
      <c r="F139">
        <f t="shared" si="54"/>
        <v>10.593898498</v>
      </c>
      <c r="G139">
        <f t="shared" si="55"/>
        <v>10.962462891000001</v>
      </c>
      <c r="H139">
        <f t="shared" si="56"/>
        <v>9.6381727159999997</v>
      </c>
      <c r="I139">
        <f t="shared" si="57"/>
        <v>10.052850751000001</v>
      </c>
      <c r="J139">
        <f t="shared" si="58"/>
        <v>14.014429599000001</v>
      </c>
      <c r="K139">
        <f t="shared" si="59"/>
        <v>9.9403795370000001</v>
      </c>
      <c r="L139">
        <f t="shared" si="60"/>
        <v>10.219172715999999</v>
      </c>
      <c r="M139">
        <f t="shared" si="61"/>
        <v>9.9162302879999995</v>
      </c>
      <c r="N139">
        <f t="shared" si="62"/>
        <v>10.713379537</v>
      </c>
      <c r="O139">
        <f t="shared" si="63"/>
        <v>10.852850751</v>
      </c>
      <c r="P139">
        <f t="shared" si="64"/>
        <v>10.338345432000001</v>
      </c>
      <c r="Q139">
        <f t="shared" si="65"/>
        <v>10.225782540999997</v>
      </c>
      <c r="R139">
        <f t="shared" si="66"/>
        <v>10.437437109000001</v>
      </c>
      <c r="S139">
        <f t="shared" si="67"/>
        <v>10.706609824999999</v>
      </c>
      <c r="T139">
        <f t="shared" si="68"/>
        <v>10.484586358</v>
      </c>
      <c r="U139">
        <f t="shared" si="69"/>
        <v>10.366816646</v>
      </c>
      <c r="V139">
        <f t="shared" si="70"/>
        <v>10.572023466999999</v>
      </c>
      <c r="W139">
        <f t="shared" si="71"/>
        <v>10.453023467</v>
      </c>
      <c r="X139">
        <f t="shared" si="72"/>
        <v>10.393230288</v>
      </c>
      <c r="Y139">
        <f t="shared" si="73"/>
        <v>10.350816646</v>
      </c>
      <c r="Z139">
        <f t="shared" si="74"/>
        <v>10.500908323000001</v>
      </c>
    </row>
    <row r="140" spans="1:26" x14ac:dyDescent="0.3">
      <c r="A140">
        <v>2054.8304600000001</v>
      </c>
      <c r="B140">
        <f t="shared" si="50"/>
        <v>10.594259195999999</v>
      </c>
      <c r="C140">
        <f t="shared" si="51"/>
        <v>10.935425288000001</v>
      </c>
      <c r="D140">
        <f t="shared" si="52"/>
        <v>10.759894828</v>
      </c>
      <c r="E140">
        <f t="shared" si="53"/>
        <v>10.882074425999999</v>
      </c>
      <c r="F140">
        <f t="shared" si="54"/>
        <v>10.604362644</v>
      </c>
      <c r="G140">
        <f t="shared" si="55"/>
        <v>10.972179598</v>
      </c>
      <c r="H140">
        <f t="shared" si="56"/>
        <v>9.6292034480000002</v>
      </c>
      <c r="I140">
        <f t="shared" si="57"/>
        <v>10.047618678000001</v>
      </c>
      <c r="J140">
        <f t="shared" si="58"/>
        <v>14.057033622000001</v>
      </c>
      <c r="K140">
        <f t="shared" si="59"/>
        <v>9.9336525859999991</v>
      </c>
      <c r="L140">
        <f t="shared" si="60"/>
        <v>10.210203448</v>
      </c>
      <c r="M140">
        <f t="shared" si="61"/>
        <v>9.9042712640000001</v>
      </c>
      <c r="N140">
        <f t="shared" si="62"/>
        <v>10.706652585999999</v>
      </c>
      <c r="O140">
        <f t="shared" si="63"/>
        <v>10.847618678</v>
      </c>
      <c r="P140">
        <f t="shared" si="64"/>
        <v>10.320406896000001</v>
      </c>
      <c r="Q140">
        <f t="shared" si="65"/>
        <v>10.198127297999998</v>
      </c>
      <c r="R140">
        <f t="shared" si="66"/>
        <v>10.427720402</v>
      </c>
      <c r="S140">
        <f t="shared" si="67"/>
        <v>10.687923849999999</v>
      </c>
      <c r="T140">
        <f t="shared" si="68"/>
        <v>10.480101723999999</v>
      </c>
      <c r="U140">
        <f t="shared" si="69"/>
        <v>10.350372988</v>
      </c>
      <c r="V140">
        <f t="shared" si="70"/>
        <v>10.557822126</v>
      </c>
      <c r="W140">
        <f t="shared" si="71"/>
        <v>10.438822126</v>
      </c>
      <c r="X140">
        <f t="shared" si="72"/>
        <v>10.381271264</v>
      </c>
      <c r="Y140">
        <f t="shared" si="73"/>
        <v>10.334372988</v>
      </c>
      <c r="Z140">
        <f t="shared" si="74"/>
        <v>10.492686494000001</v>
      </c>
    </row>
    <row r="141" spans="1:26" x14ac:dyDescent="0.3">
      <c r="A141">
        <v>2062.3059800000001</v>
      </c>
      <c r="B141">
        <f t="shared" si="50"/>
        <v>10.613695547999999</v>
      </c>
      <c r="C141">
        <f t="shared" si="51"/>
        <v>10.956356744000001</v>
      </c>
      <c r="D141">
        <f t="shared" si="52"/>
        <v>10.773350764</v>
      </c>
      <c r="E141">
        <f t="shared" si="53"/>
        <v>10.905248538</v>
      </c>
      <c r="F141">
        <f t="shared" si="54"/>
        <v>10.614828372</v>
      </c>
      <c r="G141">
        <f t="shared" si="55"/>
        <v>10.981897774</v>
      </c>
      <c r="H141">
        <f t="shared" si="56"/>
        <v>9.6202328240000003</v>
      </c>
      <c r="I141">
        <f t="shared" si="57"/>
        <v>10.042385814000001</v>
      </c>
      <c r="J141">
        <f t="shared" si="58"/>
        <v>14.099644086000001</v>
      </c>
      <c r="K141">
        <f t="shared" si="59"/>
        <v>9.9269246179999993</v>
      </c>
      <c r="L141">
        <f t="shared" si="60"/>
        <v>10.201232824</v>
      </c>
      <c r="M141">
        <f t="shared" si="61"/>
        <v>9.8923104320000004</v>
      </c>
      <c r="N141">
        <f t="shared" si="62"/>
        <v>10.699924617999999</v>
      </c>
      <c r="O141">
        <f t="shared" si="63"/>
        <v>10.842385814</v>
      </c>
      <c r="P141">
        <f t="shared" si="64"/>
        <v>10.302465648000002</v>
      </c>
      <c r="Q141">
        <f t="shared" si="65"/>
        <v>10.170467873999998</v>
      </c>
      <c r="R141">
        <f t="shared" si="66"/>
        <v>10.418002226</v>
      </c>
      <c r="S141">
        <f t="shared" si="67"/>
        <v>10.669235049999999</v>
      </c>
      <c r="T141">
        <f t="shared" si="68"/>
        <v>10.475616411999999</v>
      </c>
      <c r="U141">
        <f t="shared" si="69"/>
        <v>10.333926844000001</v>
      </c>
      <c r="V141">
        <f t="shared" si="70"/>
        <v>10.543618638</v>
      </c>
      <c r="W141">
        <f t="shared" si="71"/>
        <v>10.424618638</v>
      </c>
      <c r="X141">
        <f t="shared" si="72"/>
        <v>10.369310432000001</v>
      </c>
      <c r="Y141">
        <f t="shared" si="73"/>
        <v>10.317926843999999</v>
      </c>
      <c r="Z141">
        <f t="shared" si="74"/>
        <v>10.484463421999999</v>
      </c>
    </row>
    <row r="142" spans="1:26" x14ac:dyDescent="0.3">
      <c r="A142">
        <v>2069.7826100000002</v>
      </c>
      <c r="B142">
        <f t="shared" si="50"/>
        <v>10.633134785999999</v>
      </c>
      <c r="C142">
        <f t="shared" si="51"/>
        <v>10.977291308</v>
      </c>
      <c r="D142">
        <f t="shared" si="52"/>
        <v>10.786808698000002</v>
      </c>
      <c r="E142">
        <f t="shared" si="53"/>
        <v>10.928426091</v>
      </c>
      <c r="F142">
        <f t="shared" si="54"/>
        <v>10.625295654</v>
      </c>
      <c r="G142">
        <f t="shared" si="55"/>
        <v>10.991617393</v>
      </c>
      <c r="H142">
        <f t="shared" si="56"/>
        <v>9.6112608680000005</v>
      </c>
      <c r="I142">
        <f t="shared" si="57"/>
        <v>10.037152173000001</v>
      </c>
      <c r="J142">
        <f t="shared" si="58"/>
        <v>14.142260877000002</v>
      </c>
      <c r="K142">
        <f t="shared" si="59"/>
        <v>9.9201956510000002</v>
      </c>
      <c r="L142">
        <f t="shared" si="60"/>
        <v>10.192260868</v>
      </c>
      <c r="M142">
        <f t="shared" si="61"/>
        <v>9.8803478239999993</v>
      </c>
      <c r="N142">
        <f t="shared" si="62"/>
        <v>10.693195651</v>
      </c>
      <c r="O142">
        <f t="shared" si="63"/>
        <v>10.837152173</v>
      </c>
      <c r="P142">
        <f t="shared" si="64"/>
        <v>10.284521736</v>
      </c>
      <c r="Q142">
        <f t="shared" si="65"/>
        <v>10.142804342999998</v>
      </c>
      <c r="R142">
        <f t="shared" si="66"/>
        <v>10.408282607</v>
      </c>
      <c r="S142">
        <f t="shared" si="67"/>
        <v>10.650543474999999</v>
      </c>
      <c r="T142">
        <f t="shared" si="68"/>
        <v>10.471130433999999</v>
      </c>
      <c r="U142">
        <f t="shared" si="69"/>
        <v>10.317478258</v>
      </c>
      <c r="V142">
        <f t="shared" si="70"/>
        <v>10.529413041</v>
      </c>
      <c r="W142">
        <f t="shared" si="71"/>
        <v>10.410413041</v>
      </c>
      <c r="X142">
        <f t="shared" si="72"/>
        <v>10.357347824</v>
      </c>
      <c r="Y142">
        <f t="shared" si="73"/>
        <v>10.301478257999999</v>
      </c>
      <c r="Z142">
        <f t="shared" si="74"/>
        <v>10.476239129</v>
      </c>
    </row>
    <row r="143" spans="1:26" x14ac:dyDescent="0.3">
      <c r="A143">
        <v>2077.26037</v>
      </c>
      <c r="B143">
        <f t="shared" si="50"/>
        <v>10.652576961999999</v>
      </c>
      <c r="C143">
        <f t="shared" si="51"/>
        <v>10.998229036</v>
      </c>
      <c r="D143">
        <f t="shared" si="52"/>
        <v>10.800268666000001</v>
      </c>
      <c r="E143">
        <f t="shared" si="53"/>
        <v>10.951607147000001</v>
      </c>
      <c r="F143">
        <f t="shared" si="54"/>
        <v>10.635764518</v>
      </c>
      <c r="G143">
        <f t="shared" si="55"/>
        <v>11.001338481000001</v>
      </c>
      <c r="H143">
        <f t="shared" si="56"/>
        <v>9.6022875560000003</v>
      </c>
      <c r="I143">
        <f t="shared" si="57"/>
        <v>10.031917741000001</v>
      </c>
      <c r="J143">
        <f t="shared" si="58"/>
        <v>14.184884109</v>
      </c>
      <c r="K143">
        <f t="shared" si="59"/>
        <v>9.9134656670000005</v>
      </c>
      <c r="L143">
        <f t="shared" si="60"/>
        <v>10.183287556</v>
      </c>
      <c r="M143">
        <f t="shared" si="61"/>
        <v>9.8683834079999997</v>
      </c>
      <c r="N143">
        <f t="shared" si="62"/>
        <v>10.686465667</v>
      </c>
      <c r="O143">
        <f t="shared" si="63"/>
        <v>10.831917741</v>
      </c>
      <c r="P143">
        <f t="shared" si="64"/>
        <v>10.266575112000002</v>
      </c>
      <c r="Q143">
        <f t="shared" si="65"/>
        <v>10.115136630999999</v>
      </c>
      <c r="R143">
        <f t="shared" si="66"/>
        <v>10.398561519000001</v>
      </c>
      <c r="S143">
        <f t="shared" si="67"/>
        <v>10.631849074999998</v>
      </c>
      <c r="T143">
        <f t="shared" si="68"/>
        <v>10.466643778</v>
      </c>
      <c r="U143">
        <f t="shared" si="69"/>
        <v>10.301027186000001</v>
      </c>
      <c r="V143">
        <f t="shared" si="70"/>
        <v>10.515205297</v>
      </c>
      <c r="W143">
        <f t="shared" si="71"/>
        <v>10.396205297</v>
      </c>
      <c r="X143">
        <f t="shared" si="72"/>
        <v>10.345383408</v>
      </c>
      <c r="Y143">
        <f t="shared" si="73"/>
        <v>10.285027186000001</v>
      </c>
      <c r="Z143">
        <f t="shared" si="74"/>
        <v>10.468013593</v>
      </c>
    </row>
    <row r="144" spans="1:26" x14ac:dyDescent="0.3">
      <c r="A144">
        <v>2084.7392500000001</v>
      </c>
      <c r="B144">
        <f t="shared" si="50"/>
        <v>10.672022049999999</v>
      </c>
      <c r="C144">
        <f t="shared" si="51"/>
        <v>11.0191699</v>
      </c>
      <c r="D144">
        <f t="shared" si="52"/>
        <v>10.81373065</v>
      </c>
      <c r="E144">
        <f t="shared" si="53"/>
        <v>10.974791675000001</v>
      </c>
      <c r="F144">
        <f t="shared" si="54"/>
        <v>10.64623495</v>
      </c>
      <c r="G144">
        <f t="shared" si="55"/>
        <v>11.011061025</v>
      </c>
      <c r="H144">
        <f t="shared" si="56"/>
        <v>9.5933129000000008</v>
      </c>
      <c r="I144">
        <f t="shared" si="57"/>
        <v>10.026682525</v>
      </c>
      <c r="J144">
        <f t="shared" si="58"/>
        <v>14.227513725000001</v>
      </c>
      <c r="K144">
        <f t="shared" si="59"/>
        <v>9.9067346749999992</v>
      </c>
      <c r="L144">
        <f t="shared" si="60"/>
        <v>10.1743129</v>
      </c>
      <c r="M144">
        <f t="shared" si="61"/>
        <v>9.8564171999999992</v>
      </c>
      <c r="N144">
        <f t="shared" si="62"/>
        <v>10.679734674999999</v>
      </c>
      <c r="O144">
        <f t="shared" si="63"/>
        <v>10.826682524999999</v>
      </c>
      <c r="P144">
        <f t="shared" si="64"/>
        <v>10.248625800000001</v>
      </c>
      <c r="Q144">
        <f t="shared" si="65"/>
        <v>10.087464774999997</v>
      </c>
      <c r="R144">
        <f t="shared" si="66"/>
        <v>10.388838975000001</v>
      </c>
      <c r="S144">
        <f t="shared" si="67"/>
        <v>10.613151875</v>
      </c>
      <c r="T144">
        <f t="shared" si="68"/>
        <v>10.462156449999998</v>
      </c>
      <c r="U144">
        <f t="shared" si="69"/>
        <v>10.284573649999999</v>
      </c>
      <c r="V144">
        <f t="shared" si="70"/>
        <v>10.500995424999999</v>
      </c>
      <c r="W144">
        <f t="shared" si="71"/>
        <v>10.381995424999999</v>
      </c>
      <c r="X144">
        <f t="shared" si="72"/>
        <v>10.3334172</v>
      </c>
      <c r="Y144">
        <f t="shared" si="73"/>
        <v>10.26857365</v>
      </c>
      <c r="Z144">
        <f t="shared" si="74"/>
        <v>10.459786825</v>
      </c>
    </row>
    <row r="145" spans="1:26" x14ac:dyDescent="0.3">
      <c r="A145">
        <v>2092.2192399999999</v>
      </c>
      <c r="B145">
        <f t="shared" si="50"/>
        <v>10.691470023999999</v>
      </c>
      <c r="C145">
        <f t="shared" si="51"/>
        <v>11.040113871999999</v>
      </c>
      <c r="D145">
        <f t="shared" si="52"/>
        <v>10.827194631999999</v>
      </c>
      <c r="E145">
        <f t="shared" si="53"/>
        <v>10.997979644000001</v>
      </c>
      <c r="F145">
        <f t="shared" si="54"/>
        <v>10.656706935999999</v>
      </c>
      <c r="G145">
        <f t="shared" si="55"/>
        <v>11.020785012000001</v>
      </c>
      <c r="H145">
        <f t="shared" si="56"/>
        <v>9.5843369120000013</v>
      </c>
      <c r="I145">
        <f t="shared" si="57"/>
        <v>10.021446532000001</v>
      </c>
      <c r="J145">
        <f t="shared" si="58"/>
        <v>14.270149668</v>
      </c>
      <c r="K145">
        <f t="shared" si="59"/>
        <v>9.9000026840000004</v>
      </c>
      <c r="L145">
        <f t="shared" si="60"/>
        <v>10.165336912000001</v>
      </c>
      <c r="M145">
        <f t="shared" si="61"/>
        <v>9.844449216000001</v>
      </c>
      <c r="N145">
        <f t="shared" si="62"/>
        <v>10.673002684</v>
      </c>
      <c r="O145">
        <f t="shared" si="63"/>
        <v>10.821446532</v>
      </c>
      <c r="P145">
        <f t="shared" si="64"/>
        <v>10.230673824</v>
      </c>
      <c r="Q145">
        <f t="shared" si="65"/>
        <v>10.059788811999997</v>
      </c>
      <c r="R145">
        <f t="shared" si="66"/>
        <v>10.379114988000001</v>
      </c>
      <c r="S145">
        <f t="shared" si="67"/>
        <v>10.594451899999999</v>
      </c>
      <c r="T145">
        <f t="shared" si="68"/>
        <v>10.457668455999999</v>
      </c>
      <c r="U145">
        <f t="shared" si="69"/>
        <v>10.268117672000001</v>
      </c>
      <c r="V145">
        <f t="shared" si="70"/>
        <v>10.486783444</v>
      </c>
      <c r="W145">
        <f t="shared" si="71"/>
        <v>10.367783444000001</v>
      </c>
      <c r="X145">
        <f t="shared" si="72"/>
        <v>10.321449216000001</v>
      </c>
      <c r="Y145">
        <f t="shared" si="73"/>
        <v>10.252117672000001</v>
      </c>
      <c r="Z145">
        <f t="shared" si="74"/>
        <v>10.451558836</v>
      </c>
    </row>
    <row r="146" spans="1:26" x14ac:dyDescent="0.3">
      <c r="A146">
        <v>2099.7003599999998</v>
      </c>
      <c r="B146">
        <f t="shared" si="50"/>
        <v>10.710920935999999</v>
      </c>
      <c r="C146">
        <f t="shared" si="51"/>
        <v>11.061061007999999</v>
      </c>
      <c r="D146">
        <f t="shared" si="52"/>
        <v>10.840660648</v>
      </c>
      <c r="E146">
        <f t="shared" si="53"/>
        <v>11.021171116</v>
      </c>
      <c r="F146">
        <f t="shared" si="54"/>
        <v>10.667180503999999</v>
      </c>
      <c r="G146">
        <f t="shared" si="55"/>
        <v>11.030510467999999</v>
      </c>
      <c r="H146">
        <f t="shared" si="56"/>
        <v>9.5753595680000014</v>
      </c>
      <c r="I146">
        <f t="shared" si="57"/>
        <v>10.016209748000001</v>
      </c>
      <c r="J146">
        <f t="shared" si="58"/>
        <v>14.312792051999999</v>
      </c>
      <c r="K146">
        <f t="shared" si="59"/>
        <v>9.8932696759999992</v>
      </c>
      <c r="L146">
        <f t="shared" si="60"/>
        <v>10.156359568000001</v>
      </c>
      <c r="M146">
        <f t="shared" si="61"/>
        <v>9.8324794240000006</v>
      </c>
      <c r="N146">
        <f t="shared" si="62"/>
        <v>10.666269675999999</v>
      </c>
      <c r="O146">
        <f t="shared" si="63"/>
        <v>10.816209748</v>
      </c>
      <c r="P146">
        <f t="shared" si="64"/>
        <v>10.212719136</v>
      </c>
      <c r="Q146">
        <f t="shared" si="65"/>
        <v>10.032108667999999</v>
      </c>
      <c r="R146">
        <f t="shared" si="66"/>
        <v>10.369389532</v>
      </c>
      <c r="S146">
        <f t="shared" si="67"/>
        <v>10.575749099999999</v>
      </c>
      <c r="T146">
        <f t="shared" si="68"/>
        <v>10.453179784</v>
      </c>
      <c r="U146">
        <f t="shared" si="69"/>
        <v>10.251659208</v>
      </c>
      <c r="V146">
        <f t="shared" si="70"/>
        <v>10.472569316</v>
      </c>
      <c r="W146">
        <f t="shared" si="71"/>
        <v>10.353569316</v>
      </c>
      <c r="X146">
        <f t="shared" si="72"/>
        <v>10.309479424000001</v>
      </c>
      <c r="Y146">
        <f t="shared" si="73"/>
        <v>10.235659208000001</v>
      </c>
      <c r="Z146">
        <f t="shared" si="74"/>
        <v>10.443329604000001</v>
      </c>
    </row>
    <row r="147" spans="1:26" x14ac:dyDescent="0.3">
      <c r="A147">
        <v>2107.1826000000001</v>
      </c>
      <c r="B147">
        <f t="shared" si="50"/>
        <v>10.73037476</v>
      </c>
      <c r="C147">
        <f t="shared" si="51"/>
        <v>11.08201128</v>
      </c>
      <c r="D147">
        <f t="shared" si="52"/>
        <v>10.854128680000001</v>
      </c>
      <c r="E147">
        <f t="shared" si="53"/>
        <v>11.044366060000002</v>
      </c>
      <c r="F147">
        <f t="shared" si="54"/>
        <v>10.677655639999999</v>
      </c>
      <c r="G147">
        <f t="shared" si="55"/>
        <v>11.040237380000001</v>
      </c>
      <c r="H147">
        <f t="shared" si="56"/>
        <v>9.5663808800000005</v>
      </c>
      <c r="I147">
        <f t="shared" si="57"/>
        <v>10.010972180000001</v>
      </c>
      <c r="J147">
        <f t="shared" si="58"/>
        <v>14.355440820000002</v>
      </c>
      <c r="K147">
        <f t="shared" si="59"/>
        <v>9.8865356599999998</v>
      </c>
      <c r="L147">
        <f t="shared" si="60"/>
        <v>10.14738088</v>
      </c>
      <c r="M147">
        <f t="shared" si="61"/>
        <v>9.8205078399999994</v>
      </c>
      <c r="N147">
        <f t="shared" si="62"/>
        <v>10.65953566</v>
      </c>
      <c r="O147">
        <f t="shared" si="63"/>
        <v>10.81097218</v>
      </c>
      <c r="P147">
        <f t="shared" si="64"/>
        <v>10.19476176</v>
      </c>
      <c r="Q147">
        <f t="shared" si="65"/>
        <v>10.004424379999998</v>
      </c>
      <c r="R147">
        <f t="shared" si="66"/>
        <v>10.35966262</v>
      </c>
      <c r="S147">
        <f t="shared" si="67"/>
        <v>10.557043499999999</v>
      </c>
      <c r="T147">
        <f t="shared" si="68"/>
        <v>10.44869044</v>
      </c>
      <c r="U147">
        <f t="shared" si="69"/>
        <v>10.235198279999999</v>
      </c>
      <c r="V147">
        <f t="shared" si="70"/>
        <v>10.45835306</v>
      </c>
      <c r="W147">
        <f t="shared" si="71"/>
        <v>10.339353060000001</v>
      </c>
      <c r="X147">
        <f t="shared" si="72"/>
        <v>10.29750784</v>
      </c>
      <c r="Y147">
        <f t="shared" si="73"/>
        <v>10.219198280000001</v>
      </c>
      <c r="Z147">
        <f t="shared" si="74"/>
        <v>10.43509914</v>
      </c>
    </row>
    <row r="148" spans="1:26" x14ac:dyDescent="0.3">
      <c r="A148">
        <v>2114.6659599999998</v>
      </c>
      <c r="B148">
        <f t="shared" si="50"/>
        <v>10.749831495999999</v>
      </c>
      <c r="C148">
        <f t="shared" si="51"/>
        <v>11.102964688</v>
      </c>
      <c r="D148">
        <f t="shared" si="52"/>
        <v>10.867598728000001</v>
      </c>
      <c r="E148">
        <f t="shared" si="53"/>
        <v>11.067564475999999</v>
      </c>
      <c r="F148">
        <f t="shared" si="54"/>
        <v>10.688132344</v>
      </c>
      <c r="G148">
        <f t="shared" si="55"/>
        <v>11.049965748</v>
      </c>
      <c r="H148">
        <f t="shared" si="56"/>
        <v>9.5574008480000003</v>
      </c>
      <c r="I148">
        <f t="shared" si="57"/>
        <v>10.005733828</v>
      </c>
      <c r="J148">
        <f t="shared" si="58"/>
        <v>14.398095972</v>
      </c>
      <c r="K148">
        <f t="shared" si="59"/>
        <v>9.8798006359999988</v>
      </c>
      <c r="L148">
        <f t="shared" si="60"/>
        <v>10.138400848</v>
      </c>
      <c r="M148">
        <f t="shared" si="61"/>
        <v>9.808534464000001</v>
      </c>
      <c r="N148">
        <f t="shared" si="62"/>
        <v>10.652800635999998</v>
      </c>
      <c r="O148">
        <f t="shared" si="63"/>
        <v>10.805733827999999</v>
      </c>
      <c r="P148">
        <f t="shared" si="64"/>
        <v>10.176801696000002</v>
      </c>
      <c r="Q148">
        <f t="shared" si="65"/>
        <v>9.9767359479999982</v>
      </c>
      <c r="R148">
        <f t="shared" si="66"/>
        <v>10.349934252000001</v>
      </c>
      <c r="S148">
        <f t="shared" si="67"/>
        <v>10.538335099999999</v>
      </c>
      <c r="T148">
        <f t="shared" si="68"/>
        <v>10.444200424</v>
      </c>
      <c r="U148">
        <f t="shared" si="69"/>
        <v>10.218734888</v>
      </c>
      <c r="V148">
        <f t="shared" si="70"/>
        <v>10.444134676000001</v>
      </c>
      <c r="W148">
        <f t="shared" si="71"/>
        <v>10.325134676000001</v>
      </c>
      <c r="X148">
        <f t="shared" si="72"/>
        <v>10.285534464000001</v>
      </c>
      <c r="Y148">
        <f t="shared" si="73"/>
        <v>10.202734888</v>
      </c>
      <c r="Z148">
        <f t="shared" si="74"/>
        <v>10.426867443999999</v>
      </c>
    </row>
    <row r="149" spans="1:26" x14ac:dyDescent="0.3">
      <c r="A149">
        <v>2122.1504399999999</v>
      </c>
      <c r="B149">
        <f t="shared" si="50"/>
        <v>10.769291144</v>
      </c>
      <c r="C149">
        <f t="shared" si="51"/>
        <v>11.123921231999999</v>
      </c>
      <c r="D149">
        <f t="shared" si="52"/>
        <v>10.881070791999999</v>
      </c>
      <c r="E149">
        <f t="shared" si="53"/>
        <v>11.090766364</v>
      </c>
      <c r="F149">
        <f t="shared" si="54"/>
        <v>10.698610616</v>
      </c>
      <c r="G149">
        <f t="shared" si="55"/>
        <v>11.059695572000001</v>
      </c>
      <c r="H149">
        <f t="shared" si="56"/>
        <v>9.5484194720000009</v>
      </c>
      <c r="I149">
        <f t="shared" si="57"/>
        <v>10.000494692</v>
      </c>
      <c r="J149">
        <f t="shared" si="58"/>
        <v>14.440757507999999</v>
      </c>
      <c r="K149">
        <f t="shared" si="59"/>
        <v>9.8730646039999996</v>
      </c>
      <c r="L149">
        <f t="shared" si="60"/>
        <v>10.129419472</v>
      </c>
      <c r="M149">
        <f t="shared" si="61"/>
        <v>9.7965592959999999</v>
      </c>
      <c r="N149">
        <f t="shared" si="62"/>
        <v>10.646064603999999</v>
      </c>
      <c r="O149">
        <f t="shared" si="63"/>
        <v>10.800494691999999</v>
      </c>
      <c r="P149">
        <f t="shared" si="64"/>
        <v>10.158838944000001</v>
      </c>
      <c r="Q149">
        <f t="shared" si="65"/>
        <v>9.9490433719999984</v>
      </c>
      <c r="R149">
        <f t="shared" si="66"/>
        <v>10.340204428</v>
      </c>
      <c r="S149">
        <f t="shared" si="67"/>
        <v>10.519623899999999</v>
      </c>
      <c r="T149">
        <f t="shared" si="68"/>
        <v>10.439709735999999</v>
      </c>
      <c r="U149">
        <f t="shared" si="69"/>
        <v>10.202269032</v>
      </c>
      <c r="V149">
        <f t="shared" si="70"/>
        <v>10.429914163999999</v>
      </c>
      <c r="W149">
        <f t="shared" si="71"/>
        <v>10.310914164</v>
      </c>
      <c r="X149">
        <f t="shared" si="72"/>
        <v>10.273559296</v>
      </c>
      <c r="Y149">
        <f t="shared" si="73"/>
        <v>10.186269032</v>
      </c>
      <c r="Z149">
        <f t="shared" si="74"/>
        <v>10.418634516000001</v>
      </c>
    </row>
    <row r="150" spans="1:26" x14ac:dyDescent="0.3">
      <c r="A150">
        <v>2129.6360399999999</v>
      </c>
      <c r="B150">
        <f t="shared" si="50"/>
        <v>10.788753703999998</v>
      </c>
      <c r="C150">
        <f t="shared" si="51"/>
        <v>11.144880912</v>
      </c>
      <c r="D150">
        <f t="shared" si="52"/>
        <v>10.894544872000001</v>
      </c>
      <c r="E150">
        <f t="shared" si="53"/>
        <v>11.113971723999999</v>
      </c>
      <c r="F150">
        <f t="shared" si="54"/>
        <v>10.709090456</v>
      </c>
      <c r="G150">
        <f t="shared" si="55"/>
        <v>11.069426851999999</v>
      </c>
      <c r="H150">
        <f t="shared" si="56"/>
        <v>9.5394367520000003</v>
      </c>
      <c r="I150">
        <f t="shared" si="57"/>
        <v>9.9952547720000009</v>
      </c>
      <c r="J150">
        <f t="shared" si="58"/>
        <v>14.483425428</v>
      </c>
      <c r="K150">
        <f t="shared" si="59"/>
        <v>9.8663275639999988</v>
      </c>
      <c r="L150">
        <f t="shared" si="60"/>
        <v>10.120436752</v>
      </c>
      <c r="M150">
        <f t="shared" si="61"/>
        <v>9.7845823359999997</v>
      </c>
      <c r="N150">
        <f t="shared" si="62"/>
        <v>10.639327563999998</v>
      </c>
      <c r="O150">
        <f t="shared" si="63"/>
        <v>10.795254772</v>
      </c>
      <c r="P150">
        <f t="shared" si="64"/>
        <v>10.140873504000002</v>
      </c>
      <c r="Q150">
        <f t="shared" si="65"/>
        <v>9.9213466519999987</v>
      </c>
      <c r="R150">
        <f t="shared" si="66"/>
        <v>10.330473148000001</v>
      </c>
      <c r="S150">
        <f t="shared" si="67"/>
        <v>10.5009099</v>
      </c>
      <c r="T150">
        <f t="shared" si="68"/>
        <v>10.435218376</v>
      </c>
      <c r="U150">
        <f t="shared" si="69"/>
        <v>10.185800712000001</v>
      </c>
      <c r="V150">
        <f t="shared" si="70"/>
        <v>10.415691524</v>
      </c>
      <c r="W150">
        <f t="shared" si="71"/>
        <v>10.296691524</v>
      </c>
      <c r="X150">
        <f t="shared" si="72"/>
        <v>10.261582336</v>
      </c>
      <c r="Y150">
        <f t="shared" si="73"/>
        <v>10.169800712000001</v>
      </c>
      <c r="Z150">
        <f t="shared" si="74"/>
        <v>10.410400356</v>
      </c>
    </row>
    <row r="151" spans="1:26" x14ac:dyDescent="0.3">
      <c r="A151">
        <v>2137.1227600000002</v>
      </c>
      <c r="B151">
        <f t="shared" si="50"/>
        <v>10.808219176</v>
      </c>
      <c r="C151">
        <f t="shared" si="51"/>
        <v>11.165843728</v>
      </c>
      <c r="D151">
        <f t="shared" si="52"/>
        <v>10.908020968000001</v>
      </c>
      <c r="E151">
        <f t="shared" si="53"/>
        <v>11.137180556000001</v>
      </c>
      <c r="F151">
        <f t="shared" si="54"/>
        <v>10.719571864000001</v>
      </c>
      <c r="G151">
        <f t="shared" si="55"/>
        <v>11.079159588</v>
      </c>
      <c r="H151">
        <f t="shared" si="56"/>
        <v>9.5304526880000004</v>
      </c>
      <c r="I151">
        <f t="shared" si="57"/>
        <v>9.9900140680000007</v>
      </c>
      <c r="J151">
        <f t="shared" si="58"/>
        <v>14.526099732000002</v>
      </c>
      <c r="K151">
        <f t="shared" si="59"/>
        <v>9.8595895159999998</v>
      </c>
      <c r="L151">
        <f t="shared" si="60"/>
        <v>10.111452688</v>
      </c>
      <c r="M151">
        <f t="shared" si="61"/>
        <v>9.7726035839999987</v>
      </c>
      <c r="N151">
        <f t="shared" si="62"/>
        <v>10.632589515999999</v>
      </c>
      <c r="O151">
        <f t="shared" si="63"/>
        <v>10.790014068</v>
      </c>
      <c r="P151">
        <f t="shared" si="64"/>
        <v>10.122905376</v>
      </c>
      <c r="Q151">
        <f t="shared" si="65"/>
        <v>9.8936457879999971</v>
      </c>
      <c r="R151">
        <f t="shared" si="66"/>
        <v>10.320740411999999</v>
      </c>
      <c r="S151">
        <f t="shared" si="67"/>
        <v>10.4821931</v>
      </c>
      <c r="T151">
        <f t="shared" si="68"/>
        <v>10.430726344</v>
      </c>
      <c r="U151">
        <f t="shared" si="69"/>
        <v>10.169329928</v>
      </c>
      <c r="V151">
        <f t="shared" si="70"/>
        <v>10.401466756</v>
      </c>
      <c r="W151">
        <f t="shared" si="71"/>
        <v>10.282466756</v>
      </c>
      <c r="X151">
        <f t="shared" si="72"/>
        <v>10.249603583999999</v>
      </c>
      <c r="Y151">
        <f t="shared" si="73"/>
        <v>10.153329928</v>
      </c>
      <c r="Z151">
        <f t="shared" si="74"/>
        <v>10.402164964000001</v>
      </c>
    </row>
    <row r="152" spans="1:26" x14ac:dyDescent="0.3">
      <c r="A152">
        <v>2144.6106</v>
      </c>
      <c r="B152">
        <f t="shared" si="50"/>
        <v>10.827687559999999</v>
      </c>
      <c r="C152">
        <f t="shared" si="51"/>
        <v>11.18680968</v>
      </c>
      <c r="D152">
        <f t="shared" si="52"/>
        <v>10.92149908</v>
      </c>
      <c r="E152">
        <f t="shared" si="53"/>
        <v>11.16039286</v>
      </c>
      <c r="F152">
        <f t="shared" si="54"/>
        <v>10.730054839999999</v>
      </c>
      <c r="G152">
        <f t="shared" si="55"/>
        <v>11.088893779999999</v>
      </c>
      <c r="H152">
        <f t="shared" si="56"/>
        <v>9.5214672800000013</v>
      </c>
      <c r="I152">
        <f t="shared" si="57"/>
        <v>9.9847725800000013</v>
      </c>
      <c r="J152">
        <f t="shared" si="58"/>
        <v>14.56878042</v>
      </c>
      <c r="K152">
        <f t="shared" si="59"/>
        <v>9.8528504599999991</v>
      </c>
      <c r="L152">
        <f t="shared" si="60"/>
        <v>10.102467280000001</v>
      </c>
      <c r="M152">
        <f t="shared" si="61"/>
        <v>9.7606230400000005</v>
      </c>
      <c r="N152">
        <f t="shared" si="62"/>
        <v>10.625850459999999</v>
      </c>
      <c r="O152">
        <f t="shared" si="63"/>
        <v>10.78477258</v>
      </c>
      <c r="P152">
        <f t="shared" si="64"/>
        <v>10.10493456</v>
      </c>
      <c r="Q152">
        <f t="shared" si="65"/>
        <v>9.865940779999999</v>
      </c>
      <c r="R152">
        <f t="shared" si="66"/>
        <v>10.311006219999999</v>
      </c>
      <c r="S152">
        <f t="shared" si="67"/>
        <v>10.463473499999999</v>
      </c>
      <c r="T152">
        <f t="shared" si="68"/>
        <v>10.42623364</v>
      </c>
      <c r="U152">
        <f t="shared" si="69"/>
        <v>10.152856679999999</v>
      </c>
      <c r="V152">
        <f t="shared" si="70"/>
        <v>10.387239860000001</v>
      </c>
      <c r="W152">
        <f t="shared" si="71"/>
        <v>10.268239860000001</v>
      </c>
      <c r="X152">
        <f t="shared" si="72"/>
        <v>10.237623040000001</v>
      </c>
      <c r="Y152">
        <f t="shared" si="73"/>
        <v>10.136856680000001</v>
      </c>
      <c r="Z152">
        <f t="shared" si="74"/>
        <v>10.39392834</v>
      </c>
    </row>
    <row r="153" spans="1:26" x14ac:dyDescent="0.3">
      <c r="A153">
        <v>2152.0995600000001</v>
      </c>
      <c r="B153">
        <f t="shared" si="50"/>
        <v>10.847158856</v>
      </c>
      <c r="C153">
        <f t="shared" si="51"/>
        <v>11.207778768000001</v>
      </c>
      <c r="D153">
        <f t="shared" si="52"/>
        <v>10.934979208000001</v>
      </c>
      <c r="E153">
        <f t="shared" si="53"/>
        <v>11.183608636000001</v>
      </c>
      <c r="F153">
        <f t="shared" si="54"/>
        <v>10.740539384</v>
      </c>
      <c r="G153">
        <f t="shared" si="55"/>
        <v>11.098629428000001</v>
      </c>
      <c r="H153">
        <f t="shared" si="56"/>
        <v>9.5124805280000011</v>
      </c>
      <c r="I153">
        <f t="shared" si="57"/>
        <v>9.9795303080000011</v>
      </c>
      <c r="J153">
        <f t="shared" si="58"/>
        <v>14.611467492000001</v>
      </c>
      <c r="K153">
        <f t="shared" si="59"/>
        <v>9.8461103960000003</v>
      </c>
      <c r="L153">
        <f t="shared" si="60"/>
        <v>10.093480528000001</v>
      </c>
      <c r="M153">
        <f t="shared" si="61"/>
        <v>9.7486407039999996</v>
      </c>
      <c r="N153">
        <f t="shared" si="62"/>
        <v>10.619110396</v>
      </c>
      <c r="O153">
        <f t="shared" si="63"/>
        <v>10.779530308</v>
      </c>
      <c r="P153">
        <f t="shared" si="64"/>
        <v>10.086961056</v>
      </c>
      <c r="Q153">
        <f t="shared" si="65"/>
        <v>9.8382316279999973</v>
      </c>
      <c r="R153">
        <f t="shared" si="66"/>
        <v>10.301270572</v>
      </c>
      <c r="S153">
        <f t="shared" si="67"/>
        <v>10.444751099999998</v>
      </c>
      <c r="T153">
        <f t="shared" si="68"/>
        <v>10.421740263999999</v>
      </c>
      <c r="U153">
        <f t="shared" si="69"/>
        <v>10.136380968000001</v>
      </c>
      <c r="V153">
        <f t="shared" si="70"/>
        <v>10.373010835999999</v>
      </c>
      <c r="W153">
        <f t="shared" si="71"/>
        <v>10.254010835999999</v>
      </c>
      <c r="X153">
        <f t="shared" si="72"/>
        <v>10.225640704</v>
      </c>
      <c r="Y153">
        <f t="shared" si="73"/>
        <v>10.120380967999999</v>
      </c>
      <c r="Z153">
        <f t="shared" si="74"/>
        <v>10.385690484</v>
      </c>
    </row>
    <row r="154" spans="1:26" x14ac:dyDescent="0.3">
      <c r="A154">
        <v>2159.5896400000001</v>
      </c>
      <c r="B154">
        <f t="shared" si="50"/>
        <v>10.866633063999998</v>
      </c>
      <c r="C154">
        <f t="shared" si="51"/>
        <v>11.228750992</v>
      </c>
      <c r="D154">
        <f t="shared" si="52"/>
        <v>10.948461352000001</v>
      </c>
      <c r="E154">
        <f t="shared" si="53"/>
        <v>11.206827884000001</v>
      </c>
      <c r="F154">
        <f t="shared" si="54"/>
        <v>10.751025496</v>
      </c>
      <c r="G154">
        <f t="shared" si="55"/>
        <v>11.108366532</v>
      </c>
      <c r="H154">
        <f t="shared" si="56"/>
        <v>9.5034924320000016</v>
      </c>
      <c r="I154">
        <f t="shared" si="57"/>
        <v>9.9742872519999999</v>
      </c>
      <c r="J154">
        <f t="shared" si="58"/>
        <v>14.654160948000001</v>
      </c>
      <c r="K154">
        <f t="shared" si="59"/>
        <v>9.8393693239999998</v>
      </c>
      <c r="L154">
        <f t="shared" si="60"/>
        <v>10.084492432000001</v>
      </c>
      <c r="M154">
        <f t="shared" si="61"/>
        <v>9.7366565759999997</v>
      </c>
      <c r="N154">
        <f t="shared" si="62"/>
        <v>10.612369323999999</v>
      </c>
      <c r="O154">
        <f t="shared" si="63"/>
        <v>10.774287251999999</v>
      </c>
      <c r="P154">
        <f t="shared" si="64"/>
        <v>10.068984864000001</v>
      </c>
      <c r="Q154">
        <f t="shared" si="65"/>
        <v>9.8105183319999973</v>
      </c>
      <c r="R154">
        <f t="shared" si="66"/>
        <v>10.291533468000001</v>
      </c>
      <c r="S154">
        <f t="shared" si="67"/>
        <v>10.426025899999999</v>
      </c>
      <c r="T154">
        <f t="shared" si="68"/>
        <v>10.417246215999999</v>
      </c>
      <c r="U154">
        <f t="shared" si="69"/>
        <v>10.119902792</v>
      </c>
      <c r="V154">
        <f t="shared" si="70"/>
        <v>10.358779683999998</v>
      </c>
      <c r="W154">
        <f t="shared" si="71"/>
        <v>10.239779683999998</v>
      </c>
      <c r="X154">
        <f t="shared" si="72"/>
        <v>10.213656576</v>
      </c>
      <c r="Y154">
        <f t="shared" si="73"/>
        <v>10.103902792</v>
      </c>
      <c r="Z154">
        <f t="shared" si="74"/>
        <v>10.377451396</v>
      </c>
    </row>
    <row r="155" spans="1:26" x14ac:dyDescent="0.3">
      <c r="A155">
        <v>2167.0808400000001</v>
      </c>
      <c r="B155">
        <f t="shared" si="50"/>
        <v>10.886110184</v>
      </c>
      <c r="C155">
        <f t="shared" si="51"/>
        <v>11.249726352</v>
      </c>
      <c r="D155">
        <f t="shared" si="52"/>
        <v>10.961945512</v>
      </c>
      <c r="E155">
        <f t="shared" si="53"/>
        <v>11.230050604000001</v>
      </c>
      <c r="F155">
        <f t="shared" si="54"/>
        <v>10.761513175999999</v>
      </c>
      <c r="G155">
        <f t="shared" si="55"/>
        <v>11.118105092</v>
      </c>
      <c r="H155">
        <f t="shared" si="56"/>
        <v>9.494502992000001</v>
      </c>
      <c r="I155">
        <f t="shared" si="57"/>
        <v>9.9690434120000013</v>
      </c>
      <c r="J155">
        <f t="shared" si="58"/>
        <v>14.696860788</v>
      </c>
      <c r="K155">
        <f t="shared" si="59"/>
        <v>9.8326272439999993</v>
      </c>
      <c r="L155">
        <f t="shared" si="60"/>
        <v>10.075502992000001</v>
      </c>
      <c r="M155">
        <f t="shared" si="61"/>
        <v>9.7246706560000007</v>
      </c>
      <c r="N155">
        <f t="shared" si="62"/>
        <v>10.605627243999999</v>
      </c>
      <c r="O155">
        <f t="shared" si="63"/>
        <v>10.769043412</v>
      </c>
      <c r="P155">
        <f t="shared" si="64"/>
        <v>10.051005984</v>
      </c>
      <c r="Q155">
        <f t="shared" si="65"/>
        <v>9.7828008919999974</v>
      </c>
      <c r="R155">
        <f t="shared" si="66"/>
        <v>10.281794908</v>
      </c>
      <c r="S155">
        <f t="shared" si="67"/>
        <v>10.4072979</v>
      </c>
      <c r="T155">
        <f t="shared" si="68"/>
        <v>10.412751495999998</v>
      </c>
      <c r="U155">
        <f t="shared" si="69"/>
        <v>10.103422152</v>
      </c>
      <c r="V155">
        <f t="shared" si="70"/>
        <v>10.344546403999999</v>
      </c>
      <c r="W155">
        <f t="shared" si="71"/>
        <v>10.225546403999999</v>
      </c>
      <c r="X155">
        <f t="shared" si="72"/>
        <v>10.201670656000001</v>
      </c>
      <c r="Y155">
        <f t="shared" si="73"/>
        <v>10.087422152</v>
      </c>
      <c r="Z155">
        <f t="shared" si="74"/>
        <v>10.369211075999999</v>
      </c>
    </row>
    <row r="156" spans="1:26" x14ac:dyDescent="0.3">
      <c r="A156">
        <v>2174.5731599999999</v>
      </c>
      <c r="B156">
        <f t="shared" si="50"/>
        <v>10.905590216</v>
      </c>
      <c r="C156">
        <f t="shared" si="51"/>
        <v>11.270704847999999</v>
      </c>
      <c r="D156">
        <f t="shared" si="52"/>
        <v>10.975431688</v>
      </c>
      <c r="E156">
        <f t="shared" si="53"/>
        <v>11.253276796</v>
      </c>
      <c r="F156">
        <f t="shared" si="54"/>
        <v>10.772002424</v>
      </c>
      <c r="G156">
        <f t="shared" si="55"/>
        <v>11.127845108000001</v>
      </c>
      <c r="H156">
        <f t="shared" si="56"/>
        <v>9.4855122080000012</v>
      </c>
      <c r="I156">
        <f t="shared" si="57"/>
        <v>9.9637987880000001</v>
      </c>
      <c r="J156">
        <f t="shared" si="58"/>
        <v>14.739567012</v>
      </c>
      <c r="K156">
        <f t="shared" si="59"/>
        <v>9.825884155999999</v>
      </c>
      <c r="L156">
        <f t="shared" si="60"/>
        <v>10.066512208000001</v>
      </c>
      <c r="M156">
        <f t="shared" si="61"/>
        <v>9.7126829440000009</v>
      </c>
      <c r="N156">
        <f t="shared" si="62"/>
        <v>10.598884155999999</v>
      </c>
      <c r="O156">
        <f t="shared" si="63"/>
        <v>10.763798787999999</v>
      </c>
      <c r="P156">
        <f t="shared" si="64"/>
        <v>10.033024416000002</v>
      </c>
      <c r="Q156">
        <f t="shared" si="65"/>
        <v>9.7550793079999991</v>
      </c>
      <c r="R156">
        <f t="shared" si="66"/>
        <v>10.272054892</v>
      </c>
      <c r="S156">
        <f t="shared" si="67"/>
        <v>10.388567099999999</v>
      </c>
      <c r="T156">
        <f t="shared" si="68"/>
        <v>10.408256103999999</v>
      </c>
      <c r="U156">
        <f t="shared" si="69"/>
        <v>10.086939048000001</v>
      </c>
      <c r="V156">
        <f t="shared" si="70"/>
        <v>10.330310996</v>
      </c>
      <c r="W156">
        <f t="shared" si="71"/>
        <v>10.211310996</v>
      </c>
      <c r="X156">
        <f t="shared" si="72"/>
        <v>10.189682944000001</v>
      </c>
      <c r="Y156">
        <f t="shared" si="73"/>
        <v>10.070939048</v>
      </c>
      <c r="Z156">
        <f t="shared" si="74"/>
        <v>10.360969524</v>
      </c>
    </row>
    <row r="157" spans="1:26" x14ac:dyDescent="0.3">
      <c r="A157">
        <v>2182.0666000000001</v>
      </c>
      <c r="B157">
        <f t="shared" si="50"/>
        <v>10.92507316</v>
      </c>
      <c r="C157">
        <f t="shared" si="51"/>
        <v>11.291686479999999</v>
      </c>
      <c r="D157">
        <f t="shared" si="52"/>
        <v>10.988919880000001</v>
      </c>
      <c r="E157">
        <f t="shared" si="53"/>
        <v>11.27650646</v>
      </c>
      <c r="F157">
        <f t="shared" si="54"/>
        <v>10.782493240000001</v>
      </c>
      <c r="G157">
        <f t="shared" si="55"/>
        <v>11.137586580000001</v>
      </c>
      <c r="H157">
        <f t="shared" si="56"/>
        <v>9.4765200800000002</v>
      </c>
      <c r="I157">
        <f t="shared" si="57"/>
        <v>9.9585533800000015</v>
      </c>
      <c r="J157">
        <f t="shared" si="58"/>
        <v>14.782279620000001</v>
      </c>
      <c r="K157">
        <f t="shared" si="59"/>
        <v>9.8191400599999987</v>
      </c>
      <c r="L157">
        <f t="shared" si="60"/>
        <v>10.05752008</v>
      </c>
      <c r="M157">
        <f t="shared" si="61"/>
        <v>9.7006934400000002</v>
      </c>
      <c r="N157">
        <f t="shared" si="62"/>
        <v>10.592140059999998</v>
      </c>
      <c r="O157">
        <f t="shared" si="63"/>
        <v>10.758553379999999</v>
      </c>
      <c r="P157">
        <f t="shared" si="64"/>
        <v>10.015040160000002</v>
      </c>
      <c r="Q157">
        <f t="shared" si="65"/>
        <v>9.7273535799999973</v>
      </c>
      <c r="R157">
        <f t="shared" si="66"/>
        <v>10.26231342</v>
      </c>
      <c r="S157">
        <f t="shared" si="67"/>
        <v>10.369833499999999</v>
      </c>
      <c r="T157">
        <f t="shared" si="68"/>
        <v>10.40376004</v>
      </c>
      <c r="U157">
        <f t="shared" si="69"/>
        <v>10.070453480000001</v>
      </c>
      <c r="V157">
        <f t="shared" si="70"/>
        <v>10.316073459999998</v>
      </c>
      <c r="W157">
        <f t="shared" si="71"/>
        <v>10.197073459999999</v>
      </c>
      <c r="X157">
        <f t="shared" si="72"/>
        <v>10.177693440000001</v>
      </c>
      <c r="Y157">
        <f t="shared" si="73"/>
        <v>10.054453479999999</v>
      </c>
      <c r="Z157">
        <f t="shared" si="74"/>
        <v>10.35272674</v>
      </c>
    </row>
    <row r="158" spans="1:26" x14ac:dyDescent="0.3">
      <c r="A158">
        <v>2189.5611699999999</v>
      </c>
      <c r="B158">
        <f t="shared" si="50"/>
        <v>10.944559041999998</v>
      </c>
      <c r="C158">
        <f t="shared" si="51"/>
        <v>11.312671276</v>
      </c>
      <c r="D158">
        <f t="shared" si="52"/>
        <v>11.002410105999999</v>
      </c>
      <c r="E158">
        <f t="shared" si="53"/>
        <v>11.299739627000001</v>
      </c>
      <c r="F158">
        <f t="shared" si="54"/>
        <v>10.792985637999999</v>
      </c>
      <c r="G158">
        <f t="shared" si="55"/>
        <v>11.147329521</v>
      </c>
      <c r="H158">
        <f t="shared" si="56"/>
        <v>9.4675265960000008</v>
      </c>
      <c r="I158">
        <f t="shared" si="57"/>
        <v>9.9533071810000013</v>
      </c>
      <c r="J158">
        <f t="shared" si="58"/>
        <v>14.824998668999999</v>
      </c>
      <c r="K158">
        <f t="shared" si="59"/>
        <v>9.8123949469999996</v>
      </c>
      <c r="L158">
        <f t="shared" si="60"/>
        <v>10.048526596</v>
      </c>
      <c r="M158">
        <f t="shared" si="61"/>
        <v>9.6887021279999992</v>
      </c>
      <c r="N158">
        <f t="shared" si="62"/>
        <v>10.585394946999999</v>
      </c>
      <c r="O158">
        <f t="shared" si="63"/>
        <v>10.753307181</v>
      </c>
      <c r="P158">
        <f t="shared" si="64"/>
        <v>9.997053192000001</v>
      </c>
      <c r="Q158">
        <f t="shared" si="65"/>
        <v>9.6996236709999977</v>
      </c>
      <c r="R158">
        <f t="shared" si="66"/>
        <v>10.252570479000001</v>
      </c>
      <c r="S158">
        <f t="shared" si="67"/>
        <v>10.351097074999998</v>
      </c>
      <c r="T158">
        <f t="shared" si="68"/>
        <v>10.399263297999999</v>
      </c>
      <c r="U158">
        <f t="shared" si="69"/>
        <v>10.053965426000001</v>
      </c>
      <c r="V158">
        <f t="shared" si="70"/>
        <v>10.301833776999999</v>
      </c>
      <c r="W158">
        <f t="shared" si="71"/>
        <v>10.182833776999999</v>
      </c>
      <c r="X158">
        <f t="shared" si="72"/>
        <v>10.165702128</v>
      </c>
      <c r="Y158">
        <f t="shared" si="73"/>
        <v>10.037965426</v>
      </c>
      <c r="Z158">
        <f t="shared" si="74"/>
        <v>10.344482713</v>
      </c>
    </row>
    <row r="159" spans="1:26" x14ac:dyDescent="0.3">
      <c r="A159">
        <v>2197.0568499999999</v>
      </c>
      <c r="B159">
        <f t="shared" si="50"/>
        <v>10.96404781</v>
      </c>
      <c r="C159">
        <f t="shared" si="51"/>
        <v>11.33365918</v>
      </c>
      <c r="D159">
        <f t="shared" si="52"/>
        <v>11.015902329999999</v>
      </c>
      <c r="E159">
        <f t="shared" si="53"/>
        <v>11.322976234999999</v>
      </c>
      <c r="F159">
        <f t="shared" si="54"/>
        <v>10.80347959</v>
      </c>
      <c r="G159">
        <f t="shared" si="55"/>
        <v>11.157073905000001</v>
      </c>
      <c r="H159">
        <f t="shared" si="56"/>
        <v>9.4585317800000013</v>
      </c>
      <c r="I159">
        <f t="shared" si="57"/>
        <v>9.9480602050000009</v>
      </c>
      <c r="J159">
        <f t="shared" si="58"/>
        <v>14.867724045000001</v>
      </c>
      <c r="K159">
        <f t="shared" si="59"/>
        <v>9.8056488349999995</v>
      </c>
      <c r="L159">
        <f t="shared" si="60"/>
        <v>10.039531780000001</v>
      </c>
      <c r="M159">
        <f t="shared" si="61"/>
        <v>9.6767090400000004</v>
      </c>
      <c r="N159">
        <f t="shared" si="62"/>
        <v>10.578648834999999</v>
      </c>
      <c r="O159">
        <f t="shared" si="63"/>
        <v>10.748060205</v>
      </c>
      <c r="P159">
        <f t="shared" si="64"/>
        <v>9.9790635600000002</v>
      </c>
      <c r="Q159">
        <f t="shared" si="65"/>
        <v>9.6718896549999975</v>
      </c>
      <c r="R159">
        <f t="shared" si="66"/>
        <v>10.242826095</v>
      </c>
      <c r="S159">
        <f t="shared" si="67"/>
        <v>10.332357875</v>
      </c>
      <c r="T159">
        <f t="shared" si="68"/>
        <v>10.394765889999999</v>
      </c>
      <c r="U159">
        <f t="shared" si="69"/>
        <v>10.03747493</v>
      </c>
      <c r="V159">
        <f t="shared" si="70"/>
        <v>10.287591984999999</v>
      </c>
      <c r="W159">
        <f t="shared" si="71"/>
        <v>10.168591984999999</v>
      </c>
      <c r="X159">
        <f t="shared" si="72"/>
        <v>10.153709040000001</v>
      </c>
      <c r="Y159">
        <f t="shared" si="73"/>
        <v>10.02147493</v>
      </c>
      <c r="Z159">
        <f t="shared" si="74"/>
        <v>10.336237465</v>
      </c>
    </row>
    <row r="160" spans="1:26" x14ac:dyDescent="0.3">
      <c r="A160">
        <v>2204.55366</v>
      </c>
      <c r="B160">
        <f t="shared" si="50"/>
        <v>10.983539516</v>
      </c>
      <c r="C160">
        <f t="shared" si="51"/>
        <v>11.354650247999999</v>
      </c>
      <c r="D160">
        <f t="shared" si="52"/>
        <v>11.029396588000001</v>
      </c>
      <c r="E160">
        <f t="shared" si="53"/>
        <v>11.346216346</v>
      </c>
      <c r="F160">
        <f t="shared" si="54"/>
        <v>10.813975123999999</v>
      </c>
      <c r="G160">
        <f t="shared" si="55"/>
        <v>11.166819758000001</v>
      </c>
      <c r="H160">
        <f t="shared" si="56"/>
        <v>9.4495356080000015</v>
      </c>
      <c r="I160">
        <f t="shared" si="57"/>
        <v>9.9428124380000007</v>
      </c>
      <c r="J160">
        <f t="shared" si="58"/>
        <v>14.910455862000001</v>
      </c>
      <c r="K160">
        <f t="shared" si="59"/>
        <v>9.7989017059999988</v>
      </c>
      <c r="L160">
        <f t="shared" si="60"/>
        <v>10.030535608000001</v>
      </c>
      <c r="M160">
        <f t="shared" si="61"/>
        <v>9.6647141439999995</v>
      </c>
      <c r="N160">
        <f t="shared" si="62"/>
        <v>10.571901705999998</v>
      </c>
      <c r="O160">
        <f t="shared" si="63"/>
        <v>10.742812438</v>
      </c>
      <c r="P160">
        <f t="shared" si="64"/>
        <v>9.9610712160000006</v>
      </c>
      <c r="Q160">
        <f t="shared" si="65"/>
        <v>9.6441514579999978</v>
      </c>
      <c r="R160">
        <f t="shared" si="66"/>
        <v>10.233080242</v>
      </c>
      <c r="S160">
        <f t="shared" si="67"/>
        <v>10.313615849999998</v>
      </c>
      <c r="T160">
        <f t="shared" si="68"/>
        <v>10.390267803999999</v>
      </c>
      <c r="U160">
        <f t="shared" si="69"/>
        <v>10.020981947999999</v>
      </c>
      <c r="V160">
        <f t="shared" si="70"/>
        <v>10.273348045999999</v>
      </c>
      <c r="W160">
        <f t="shared" si="71"/>
        <v>10.154348045999999</v>
      </c>
      <c r="X160">
        <f t="shared" si="72"/>
        <v>10.141714144</v>
      </c>
      <c r="Y160">
        <f t="shared" si="73"/>
        <v>10.004981948000001</v>
      </c>
      <c r="Z160">
        <f t="shared" si="74"/>
        <v>10.327990974</v>
      </c>
    </row>
    <row r="161" spans="1:26" x14ac:dyDescent="0.3">
      <c r="A161">
        <v>2212.0515799999998</v>
      </c>
      <c r="B161">
        <f t="shared" si="50"/>
        <v>11.003034107999998</v>
      </c>
      <c r="C161">
        <f t="shared" si="51"/>
        <v>11.375644423999999</v>
      </c>
      <c r="D161">
        <f t="shared" si="52"/>
        <v>11.042892844000001</v>
      </c>
      <c r="E161">
        <f t="shared" si="53"/>
        <v>11.369459897999999</v>
      </c>
      <c r="F161">
        <f t="shared" si="54"/>
        <v>10.824472212</v>
      </c>
      <c r="G161">
        <f t="shared" si="55"/>
        <v>11.176567054</v>
      </c>
      <c r="H161">
        <f t="shared" si="56"/>
        <v>9.4405381040000016</v>
      </c>
      <c r="I161">
        <f t="shared" si="57"/>
        <v>9.9375638940000002</v>
      </c>
      <c r="J161">
        <f t="shared" si="58"/>
        <v>14.953194006</v>
      </c>
      <c r="K161">
        <f t="shared" si="59"/>
        <v>9.7921535780000006</v>
      </c>
      <c r="L161">
        <f t="shared" si="60"/>
        <v>10.021538104000001</v>
      </c>
      <c r="M161">
        <f t="shared" si="61"/>
        <v>9.6527174720000009</v>
      </c>
      <c r="N161">
        <f t="shared" si="62"/>
        <v>10.565153578</v>
      </c>
      <c r="O161">
        <f t="shared" si="63"/>
        <v>10.737563893999999</v>
      </c>
      <c r="P161">
        <f t="shared" si="64"/>
        <v>9.9430762080000008</v>
      </c>
      <c r="Q161">
        <f t="shared" si="65"/>
        <v>9.6164091539999994</v>
      </c>
      <c r="R161">
        <f t="shared" si="66"/>
        <v>10.223332946000001</v>
      </c>
      <c r="S161">
        <f t="shared" si="67"/>
        <v>10.294871049999999</v>
      </c>
      <c r="T161">
        <f t="shared" si="68"/>
        <v>10.385769051999999</v>
      </c>
      <c r="U161">
        <f t="shared" si="69"/>
        <v>10.004486524000001</v>
      </c>
      <c r="V161">
        <f t="shared" si="70"/>
        <v>10.259101998</v>
      </c>
      <c r="W161">
        <f t="shared" si="71"/>
        <v>10.140101998</v>
      </c>
      <c r="X161">
        <f t="shared" si="72"/>
        <v>10.129717472000001</v>
      </c>
      <c r="Y161">
        <f t="shared" si="73"/>
        <v>9.9884865240000007</v>
      </c>
      <c r="Z161">
        <f t="shared" si="74"/>
        <v>10.319743261999999</v>
      </c>
    </row>
    <row r="162" spans="1:26" x14ac:dyDescent="0.3">
      <c r="A162">
        <v>2219.55062</v>
      </c>
      <c r="B162">
        <f t="shared" si="50"/>
        <v>11.022531611999998</v>
      </c>
      <c r="C162">
        <f t="shared" si="51"/>
        <v>11.396641735999999</v>
      </c>
      <c r="D162">
        <f t="shared" si="52"/>
        <v>11.056391116</v>
      </c>
      <c r="E162">
        <f t="shared" si="53"/>
        <v>11.392706922</v>
      </c>
      <c r="F162">
        <f t="shared" si="54"/>
        <v>10.834970867999999</v>
      </c>
      <c r="G162">
        <f t="shared" si="55"/>
        <v>11.186315806</v>
      </c>
      <c r="H162">
        <f t="shared" si="56"/>
        <v>9.4315392560000006</v>
      </c>
      <c r="I162">
        <f t="shared" si="57"/>
        <v>9.9323145660000005</v>
      </c>
      <c r="J162">
        <f t="shared" si="58"/>
        <v>14.995938534</v>
      </c>
      <c r="K162">
        <f t="shared" si="59"/>
        <v>9.785404441999999</v>
      </c>
      <c r="L162">
        <f t="shared" si="60"/>
        <v>10.012539256</v>
      </c>
      <c r="M162">
        <f t="shared" si="61"/>
        <v>9.6407190079999996</v>
      </c>
      <c r="N162">
        <f t="shared" si="62"/>
        <v>10.558404441999999</v>
      </c>
      <c r="O162">
        <f t="shared" si="63"/>
        <v>10.732314565999999</v>
      </c>
      <c r="P162">
        <f t="shared" si="64"/>
        <v>9.9250785120000025</v>
      </c>
      <c r="Q162">
        <f t="shared" si="65"/>
        <v>9.5886627059999974</v>
      </c>
      <c r="R162">
        <f t="shared" si="66"/>
        <v>10.213584194000001</v>
      </c>
      <c r="S162">
        <f t="shared" si="67"/>
        <v>10.27612345</v>
      </c>
      <c r="T162">
        <f t="shared" si="68"/>
        <v>10.381269628</v>
      </c>
      <c r="U162">
        <f t="shared" si="69"/>
        <v>9.9879886360000008</v>
      </c>
      <c r="V162">
        <f t="shared" si="70"/>
        <v>10.244853822</v>
      </c>
      <c r="W162">
        <f t="shared" si="71"/>
        <v>10.125853822</v>
      </c>
      <c r="X162">
        <f t="shared" si="72"/>
        <v>10.117719008</v>
      </c>
      <c r="Y162">
        <f t="shared" si="73"/>
        <v>9.971988635999999</v>
      </c>
      <c r="Z162">
        <f t="shared" si="74"/>
        <v>10.311494317999999</v>
      </c>
    </row>
    <row r="163" spans="1:26" x14ac:dyDescent="0.3">
      <c r="A163">
        <v>2227.0507899999998</v>
      </c>
      <c r="B163">
        <f t="shared" si="50"/>
        <v>11.042032054</v>
      </c>
      <c r="C163">
        <f t="shared" si="51"/>
        <v>11.417642211999999</v>
      </c>
      <c r="D163">
        <f t="shared" si="52"/>
        <v>11.069891422</v>
      </c>
      <c r="E163">
        <f t="shared" si="53"/>
        <v>11.415957449</v>
      </c>
      <c r="F163">
        <f t="shared" si="54"/>
        <v>10.845471106</v>
      </c>
      <c r="G163">
        <f t="shared" si="55"/>
        <v>11.196066027000001</v>
      </c>
      <c r="H163">
        <f t="shared" si="56"/>
        <v>9.4225390520000012</v>
      </c>
      <c r="I163">
        <f t="shared" si="57"/>
        <v>9.9270644470000011</v>
      </c>
      <c r="J163">
        <f t="shared" si="58"/>
        <v>15.038689502999999</v>
      </c>
      <c r="K163">
        <f t="shared" si="59"/>
        <v>9.7786542890000003</v>
      </c>
      <c r="L163">
        <f t="shared" si="60"/>
        <v>10.003539052000001</v>
      </c>
      <c r="M163">
        <f t="shared" si="61"/>
        <v>9.6287187359999997</v>
      </c>
      <c r="N163">
        <f t="shared" si="62"/>
        <v>10.551654289</v>
      </c>
      <c r="O163">
        <f t="shared" si="63"/>
        <v>10.727064447</v>
      </c>
      <c r="P163">
        <f t="shared" si="64"/>
        <v>9.9070781040000018</v>
      </c>
      <c r="Q163">
        <f t="shared" si="65"/>
        <v>9.5609120769999993</v>
      </c>
      <c r="R163">
        <f t="shared" si="66"/>
        <v>10.203833973</v>
      </c>
      <c r="S163">
        <f t="shared" si="67"/>
        <v>10.257373025</v>
      </c>
      <c r="T163">
        <f t="shared" si="68"/>
        <v>10.376769526</v>
      </c>
      <c r="U163">
        <f t="shared" si="69"/>
        <v>9.9714882620000012</v>
      </c>
      <c r="V163">
        <f t="shared" si="70"/>
        <v>10.230603499000001</v>
      </c>
      <c r="W163">
        <f t="shared" si="71"/>
        <v>10.111603499000001</v>
      </c>
      <c r="X163">
        <f t="shared" si="72"/>
        <v>10.105718736</v>
      </c>
      <c r="Y163">
        <f t="shared" si="73"/>
        <v>9.9554882619999994</v>
      </c>
      <c r="Z163">
        <f t="shared" si="74"/>
        <v>10.303244131</v>
      </c>
    </row>
    <row r="164" spans="1:26" x14ac:dyDescent="0.3">
      <c r="A164">
        <v>2234.5520799999999</v>
      </c>
      <c r="B164">
        <f t="shared" si="50"/>
        <v>11.061535407999999</v>
      </c>
      <c r="C164">
        <f t="shared" si="51"/>
        <v>11.438645823999998</v>
      </c>
      <c r="D164">
        <f t="shared" si="52"/>
        <v>11.083393744</v>
      </c>
      <c r="E164">
        <f t="shared" si="53"/>
        <v>11.439211448</v>
      </c>
      <c r="F164">
        <f t="shared" si="54"/>
        <v>10.855972911999999</v>
      </c>
      <c r="G164">
        <f t="shared" si="55"/>
        <v>11.205817704000001</v>
      </c>
      <c r="H164">
        <f t="shared" si="56"/>
        <v>9.4135375040000007</v>
      </c>
      <c r="I164">
        <f t="shared" si="57"/>
        <v>9.9218135440000008</v>
      </c>
      <c r="J164">
        <f t="shared" si="58"/>
        <v>15.081446855999999</v>
      </c>
      <c r="K164">
        <f t="shared" si="59"/>
        <v>9.7719031279999999</v>
      </c>
      <c r="L164">
        <f t="shared" si="60"/>
        <v>9.9945375040000002</v>
      </c>
      <c r="M164">
        <f t="shared" si="61"/>
        <v>9.616716671999999</v>
      </c>
      <c r="N164">
        <f t="shared" si="62"/>
        <v>10.544903128</v>
      </c>
      <c r="O164">
        <f t="shared" si="63"/>
        <v>10.721813544</v>
      </c>
      <c r="P164">
        <f t="shared" si="64"/>
        <v>9.8890750080000025</v>
      </c>
      <c r="Q164">
        <f t="shared" si="65"/>
        <v>9.5331573039999977</v>
      </c>
      <c r="R164">
        <f t="shared" si="66"/>
        <v>10.194082296000001</v>
      </c>
      <c r="S164">
        <f t="shared" si="67"/>
        <v>10.238619799999999</v>
      </c>
      <c r="T164">
        <f t="shared" si="68"/>
        <v>10.372268752</v>
      </c>
      <c r="U164">
        <f t="shared" si="69"/>
        <v>9.9549854240000002</v>
      </c>
      <c r="V164">
        <f t="shared" si="70"/>
        <v>10.216351048</v>
      </c>
      <c r="W164">
        <f t="shared" si="71"/>
        <v>10.097351048</v>
      </c>
      <c r="X164">
        <f t="shared" si="72"/>
        <v>10.093716671999999</v>
      </c>
      <c r="Y164">
        <f t="shared" si="73"/>
        <v>9.9389854240000002</v>
      </c>
      <c r="Z164">
        <f t="shared" si="74"/>
        <v>10.294992711999999</v>
      </c>
    </row>
    <row r="165" spans="1:26" x14ac:dyDescent="0.3">
      <c r="A165">
        <v>2242.0544799999998</v>
      </c>
      <c r="B165">
        <f t="shared" si="50"/>
        <v>11.081041647999999</v>
      </c>
      <c r="C165">
        <f t="shared" si="51"/>
        <v>11.459652543999999</v>
      </c>
      <c r="D165">
        <f t="shared" si="52"/>
        <v>11.096898063999999</v>
      </c>
      <c r="E165">
        <f t="shared" si="53"/>
        <v>11.462468888</v>
      </c>
      <c r="F165">
        <f t="shared" si="54"/>
        <v>10.866476272</v>
      </c>
      <c r="G165">
        <f t="shared" si="55"/>
        <v>11.215570824</v>
      </c>
      <c r="H165">
        <f t="shared" si="56"/>
        <v>9.4045346240000001</v>
      </c>
      <c r="I165">
        <f t="shared" si="57"/>
        <v>9.9165618640000002</v>
      </c>
      <c r="J165">
        <f t="shared" si="58"/>
        <v>15.124210536</v>
      </c>
      <c r="K165">
        <f t="shared" si="59"/>
        <v>9.7651509680000004</v>
      </c>
      <c r="L165">
        <f t="shared" si="60"/>
        <v>9.9855346239999996</v>
      </c>
      <c r="M165">
        <f t="shared" si="61"/>
        <v>9.6047128320000006</v>
      </c>
      <c r="N165">
        <f t="shared" si="62"/>
        <v>10.538150968</v>
      </c>
      <c r="O165">
        <f t="shared" si="63"/>
        <v>10.716561863999999</v>
      </c>
      <c r="P165">
        <f t="shared" si="64"/>
        <v>9.8710692480000013</v>
      </c>
      <c r="Q165">
        <f t="shared" si="65"/>
        <v>9.5053984239999991</v>
      </c>
      <c r="R165">
        <f t="shared" si="66"/>
        <v>10.184329176</v>
      </c>
      <c r="S165">
        <f t="shared" si="67"/>
        <v>10.219863799999999</v>
      </c>
      <c r="T165">
        <f t="shared" si="68"/>
        <v>10.367767312</v>
      </c>
      <c r="U165">
        <f t="shared" si="69"/>
        <v>9.9384801439999997</v>
      </c>
      <c r="V165">
        <f t="shared" si="70"/>
        <v>10.202096488</v>
      </c>
      <c r="W165">
        <f t="shared" si="71"/>
        <v>10.083096488000001</v>
      </c>
      <c r="X165">
        <f t="shared" si="72"/>
        <v>10.081712832000001</v>
      </c>
      <c r="Y165">
        <f t="shared" si="73"/>
        <v>9.9224801440000014</v>
      </c>
      <c r="Z165">
        <f t="shared" si="74"/>
        <v>10.286740072000001</v>
      </c>
    </row>
    <row r="166" spans="1:26" x14ac:dyDescent="0.3">
      <c r="A166">
        <v>2249.5580100000002</v>
      </c>
      <c r="B166">
        <f t="shared" si="50"/>
        <v>11.100550825999999</v>
      </c>
      <c r="C166">
        <f t="shared" si="51"/>
        <v>11.480662428</v>
      </c>
      <c r="D166">
        <f t="shared" si="52"/>
        <v>11.110404418000002</v>
      </c>
      <c r="E166">
        <f t="shared" si="53"/>
        <v>11.485729831</v>
      </c>
      <c r="F166">
        <f t="shared" si="54"/>
        <v>10.876981214000001</v>
      </c>
      <c r="G166">
        <f t="shared" si="55"/>
        <v>11.225325413</v>
      </c>
      <c r="H166">
        <f t="shared" si="56"/>
        <v>9.395530388000001</v>
      </c>
      <c r="I166">
        <f t="shared" si="57"/>
        <v>9.9113093929999998</v>
      </c>
      <c r="J166">
        <f t="shared" si="58"/>
        <v>15.166980657000002</v>
      </c>
      <c r="K166">
        <f t="shared" si="59"/>
        <v>9.7583977910000002</v>
      </c>
      <c r="L166">
        <f t="shared" si="60"/>
        <v>9.9765303880000005</v>
      </c>
      <c r="M166">
        <f t="shared" si="61"/>
        <v>9.592707184</v>
      </c>
      <c r="N166">
        <f t="shared" si="62"/>
        <v>10.531397791</v>
      </c>
      <c r="O166">
        <f t="shared" si="63"/>
        <v>10.711309392999999</v>
      </c>
      <c r="P166">
        <f t="shared" si="64"/>
        <v>9.8530607759999995</v>
      </c>
      <c r="Q166">
        <f t="shared" si="65"/>
        <v>9.4776353629999974</v>
      </c>
      <c r="R166">
        <f t="shared" si="66"/>
        <v>10.174574587</v>
      </c>
      <c r="S166">
        <f t="shared" si="67"/>
        <v>10.201104975</v>
      </c>
      <c r="T166">
        <f t="shared" si="68"/>
        <v>10.363265193999998</v>
      </c>
      <c r="U166">
        <f t="shared" si="69"/>
        <v>9.9219723779999995</v>
      </c>
      <c r="V166">
        <f t="shared" si="70"/>
        <v>10.187839780999999</v>
      </c>
      <c r="W166">
        <f t="shared" si="71"/>
        <v>10.068839780999999</v>
      </c>
      <c r="X166">
        <f t="shared" si="72"/>
        <v>10.069707184</v>
      </c>
      <c r="Y166">
        <f t="shared" si="73"/>
        <v>9.9059723779999995</v>
      </c>
      <c r="Z166">
        <f t="shared" si="74"/>
        <v>10.278486188999999</v>
      </c>
    </row>
    <row r="167" spans="1:26" x14ac:dyDescent="0.3">
      <c r="A167">
        <v>2257.0626600000001</v>
      </c>
      <c r="B167">
        <f t="shared" si="50"/>
        <v>11.120062915999998</v>
      </c>
      <c r="C167">
        <f t="shared" si="51"/>
        <v>11.501675448</v>
      </c>
      <c r="D167">
        <f t="shared" si="52"/>
        <v>11.123912788</v>
      </c>
      <c r="E167">
        <f t="shared" si="53"/>
        <v>11.508994246</v>
      </c>
      <c r="F167">
        <f t="shared" si="54"/>
        <v>10.887487724</v>
      </c>
      <c r="G167">
        <f t="shared" si="55"/>
        <v>11.235081458</v>
      </c>
      <c r="H167">
        <f t="shared" si="56"/>
        <v>9.3865248080000008</v>
      </c>
      <c r="I167">
        <f t="shared" si="57"/>
        <v>9.9060561380000003</v>
      </c>
      <c r="J167">
        <f t="shared" si="58"/>
        <v>15.209757162000001</v>
      </c>
      <c r="K167">
        <f t="shared" si="59"/>
        <v>9.751643606</v>
      </c>
      <c r="L167">
        <f t="shared" si="60"/>
        <v>9.9675248080000003</v>
      </c>
      <c r="M167">
        <f t="shared" si="61"/>
        <v>9.5806997440000004</v>
      </c>
      <c r="N167">
        <f t="shared" si="62"/>
        <v>10.524643606</v>
      </c>
      <c r="O167">
        <f t="shared" si="63"/>
        <v>10.706056137999999</v>
      </c>
      <c r="P167">
        <f t="shared" si="64"/>
        <v>9.8350496160000009</v>
      </c>
      <c r="Q167">
        <f t="shared" si="65"/>
        <v>9.4498681579999975</v>
      </c>
      <c r="R167">
        <f t="shared" si="66"/>
        <v>10.164818542000001</v>
      </c>
      <c r="S167">
        <f t="shared" si="67"/>
        <v>10.18234335</v>
      </c>
      <c r="T167">
        <f t="shared" si="68"/>
        <v>10.358762404</v>
      </c>
      <c r="U167">
        <f t="shared" si="69"/>
        <v>9.9054621479999998</v>
      </c>
      <c r="V167">
        <f t="shared" si="70"/>
        <v>10.173580946</v>
      </c>
      <c r="W167">
        <f t="shared" si="71"/>
        <v>10.054580946</v>
      </c>
      <c r="X167">
        <f t="shared" si="72"/>
        <v>10.057699744000001</v>
      </c>
      <c r="Y167">
        <f t="shared" si="73"/>
        <v>9.8894621479999998</v>
      </c>
      <c r="Z167">
        <f t="shared" si="74"/>
        <v>10.270231074</v>
      </c>
    </row>
    <row r="168" spans="1:26" x14ac:dyDescent="0.3">
      <c r="A168">
        <v>2264.5684200000001</v>
      </c>
      <c r="B168">
        <f t="shared" si="50"/>
        <v>11.139577891999998</v>
      </c>
      <c r="C168">
        <f t="shared" si="51"/>
        <v>11.522691576</v>
      </c>
      <c r="D168">
        <f t="shared" si="52"/>
        <v>11.137423156000001</v>
      </c>
      <c r="E168">
        <f t="shared" si="53"/>
        <v>11.532262102000001</v>
      </c>
      <c r="F168">
        <f t="shared" si="54"/>
        <v>10.897995787999999</v>
      </c>
      <c r="G168">
        <f t="shared" si="55"/>
        <v>11.244838946</v>
      </c>
      <c r="H168">
        <f t="shared" si="56"/>
        <v>9.3775178960000005</v>
      </c>
      <c r="I168">
        <f t="shared" si="57"/>
        <v>9.9008021060000004</v>
      </c>
      <c r="J168">
        <f t="shared" si="58"/>
        <v>15.252539994000001</v>
      </c>
      <c r="K168">
        <f t="shared" si="59"/>
        <v>9.7448884219999989</v>
      </c>
      <c r="L168">
        <f t="shared" si="60"/>
        <v>9.958517896</v>
      </c>
      <c r="M168">
        <f t="shared" si="61"/>
        <v>9.5686905279999994</v>
      </c>
      <c r="N168">
        <f t="shared" si="62"/>
        <v>10.517888421999999</v>
      </c>
      <c r="O168">
        <f t="shared" si="63"/>
        <v>10.700802105999999</v>
      </c>
      <c r="P168">
        <f t="shared" si="64"/>
        <v>9.8170357920000022</v>
      </c>
      <c r="Q168">
        <f t="shared" si="65"/>
        <v>9.422096845999997</v>
      </c>
      <c r="R168">
        <f t="shared" si="66"/>
        <v>10.155061054000001</v>
      </c>
      <c r="S168">
        <f t="shared" si="67"/>
        <v>10.163578949999998</v>
      </c>
      <c r="T168">
        <f t="shared" si="68"/>
        <v>10.354258948</v>
      </c>
      <c r="U168">
        <f t="shared" si="69"/>
        <v>9.8889494760000005</v>
      </c>
      <c r="V168">
        <f t="shared" si="70"/>
        <v>10.159320001999999</v>
      </c>
      <c r="W168">
        <f t="shared" si="71"/>
        <v>10.040320002</v>
      </c>
      <c r="X168">
        <f t="shared" si="72"/>
        <v>10.045690528</v>
      </c>
      <c r="Y168">
        <f t="shared" si="73"/>
        <v>9.8729494759999987</v>
      </c>
      <c r="Z168">
        <f t="shared" si="74"/>
        <v>10.261974737999999</v>
      </c>
    </row>
    <row r="169" spans="1:26" x14ac:dyDescent="0.3">
      <c r="A169">
        <v>2272.0753100000002</v>
      </c>
      <c r="B169">
        <f t="shared" si="50"/>
        <v>11.159095806</v>
      </c>
      <c r="C169">
        <f t="shared" si="51"/>
        <v>11.543710868</v>
      </c>
      <c r="D169">
        <f t="shared" si="52"/>
        <v>11.150935558</v>
      </c>
      <c r="E169">
        <f t="shared" si="53"/>
        <v>11.555533461</v>
      </c>
      <c r="F169">
        <f t="shared" si="54"/>
        <v>10.908505434</v>
      </c>
      <c r="G169">
        <f t="shared" si="55"/>
        <v>11.254597903000001</v>
      </c>
      <c r="H169">
        <f t="shared" si="56"/>
        <v>9.3685096280000018</v>
      </c>
      <c r="I169">
        <f t="shared" si="57"/>
        <v>9.8955472830000009</v>
      </c>
      <c r="J169">
        <f t="shared" si="58"/>
        <v>15.295329267000001</v>
      </c>
      <c r="K169">
        <f t="shared" si="59"/>
        <v>9.738132220999999</v>
      </c>
      <c r="L169">
        <f t="shared" si="60"/>
        <v>9.9495096280000013</v>
      </c>
      <c r="M169">
        <f t="shared" si="61"/>
        <v>9.5566795039999999</v>
      </c>
      <c r="N169">
        <f t="shared" si="62"/>
        <v>10.511132220999999</v>
      </c>
      <c r="O169">
        <f t="shared" si="63"/>
        <v>10.695547283</v>
      </c>
      <c r="P169">
        <f t="shared" si="64"/>
        <v>9.7990192560000011</v>
      </c>
      <c r="Q169">
        <f t="shared" si="65"/>
        <v>9.3943213529999969</v>
      </c>
      <c r="R169">
        <f t="shared" si="66"/>
        <v>10.145302097</v>
      </c>
      <c r="S169">
        <f t="shared" si="67"/>
        <v>10.144811724999999</v>
      </c>
      <c r="T169">
        <f t="shared" si="68"/>
        <v>10.349754813999999</v>
      </c>
      <c r="U169">
        <f t="shared" si="69"/>
        <v>9.8724343179999998</v>
      </c>
      <c r="V169">
        <f t="shared" si="70"/>
        <v>10.145056910999999</v>
      </c>
      <c r="W169">
        <f t="shared" si="71"/>
        <v>10.026056911</v>
      </c>
      <c r="X169">
        <f t="shared" si="72"/>
        <v>10.033679504</v>
      </c>
      <c r="Y169">
        <f t="shared" si="73"/>
        <v>9.8564343179999998</v>
      </c>
      <c r="Z169">
        <f t="shared" si="74"/>
        <v>10.253717159000001</v>
      </c>
    </row>
    <row r="170" spans="1:26" x14ac:dyDescent="0.3">
      <c r="A170">
        <v>2279.5833200000002</v>
      </c>
      <c r="B170">
        <f t="shared" si="50"/>
        <v>11.178616632000001</v>
      </c>
      <c r="C170">
        <f t="shared" si="51"/>
        <v>11.564733296</v>
      </c>
      <c r="D170">
        <f t="shared" si="52"/>
        <v>11.164449976</v>
      </c>
      <c r="E170">
        <f t="shared" si="53"/>
        <v>11.578808292000002</v>
      </c>
      <c r="F170">
        <f t="shared" si="54"/>
        <v>10.919016647999999</v>
      </c>
      <c r="G170">
        <f t="shared" si="55"/>
        <v>11.264358316000001</v>
      </c>
      <c r="H170">
        <f t="shared" si="56"/>
        <v>9.3595000160000001</v>
      </c>
      <c r="I170">
        <f t="shared" si="57"/>
        <v>9.8902916760000004</v>
      </c>
      <c r="J170">
        <f t="shared" si="58"/>
        <v>15.338124924000002</v>
      </c>
      <c r="K170">
        <f t="shared" si="59"/>
        <v>9.7313750119999991</v>
      </c>
      <c r="L170">
        <f t="shared" si="60"/>
        <v>9.9405000159999997</v>
      </c>
      <c r="M170">
        <f t="shared" si="61"/>
        <v>9.5446666879999995</v>
      </c>
      <c r="N170">
        <f t="shared" si="62"/>
        <v>10.504375011999999</v>
      </c>
      <c r="O170">
        <f t="shared" si="63"/>
        <v>10.690291675999999</v>
      </c>
      <c r="P170">
        <f t="shared" si="64"/>
        <v>9.7810000320000015</v>
      </c>
      <c r="Q170">
        <f t="shared" si="65"/>
        <v>9.3665417159999969</v>
      </c>
      <c r="R170">
        <f t="shared" si="66"/>
        <v>10.135541684</v>
      </c>
      <c r="S170">
        <f t="shared" si="67"/>
        <v>10.126041699999998</v>
      </c>
      <c r="T170">
        <f t="shared" si="68"/>
        <v>10.345250007999999</v>
      </c>
      <c r="U170">
        <f t="shared" si="69"/>
        <v>9.8559166959999995</v>
      </c>
      <c r="V170">
        <f t="shared" si="70"/>
        <v>10.130791691999999</v>
      </c>
      <c r="W170">
        <f t="shared" si="71"/>
        <v>10.011791691999999</v>
      </c>
      <c r="X170">
        <f t="shared" si="72"/>
        <v>10.021666688</v>
      </c>
      <c r="Y170">
        <f t="shared" si="73"/>
        <v>9.8399166959999995</v>
      </c>
      <c r="Z170">
        <f t="shared" si="74"/>
        <v>10.245458348</v>
      </c>
    </row>
    <row r="171" spans="1:26" x14ac:dyDescent="0.3">
      <c r="A171">
        <v>2287.0924500000001</v>
      </c>
      <c r="B171">
        <f t="shared" si="50"/>
        <v>11.198140370000001</v>
      </c>
      <c r="C171">
        <f t="shared" si="51"/>
        <v>11.58575886</v>
      </c>
      <c r="D171">
        <f t="shared" si="52"/>
        <v>11.17796641</v>
      </c>
      <c r="E171">
        <f t="shared" si="53"/>
        <v>11.602086594999999</v>
      </c>
      <c r="F171">
        <f t="shared" si="54"/>
        <v>10.929529430000001</v>
      </c>
      <c r="G171">
        <f t="shared" si="55"/>
        <v>11.274120185000001</v>
      </c>
      <c r="H171">
        <f t="shared" si="56"/>
        <v>9.350489060000001</v>
      </c>
      <c r="I171">
        <f t="shared" si="57"/>
        <v>9.8850352850000007</v>
      </c>
      <c r="J171">
        <f t="shared" si="58"/>
        <v>15.380926965</v>
      </c>
      <c r="K171">
        <f t="shared" si="59"/>
        <v>9.7246167949999993</v>
      </c>
      <c r="L171">
        <f t="shared" si="60"/>
        <v>9.9314890600000005</v>
      </c>
      <c r="M171">
        <f t="shared" si="61"/>
        <v>9.5326520800000001</v>
      </c>
      <c r="N171">
        <f t="shared" si="62"/>
        <v>10.497616794999999</v>
      </c>
      <c r="O171">
        <f t="shared" si="63"/>
        <v>10.685035285</v>
      </c>
      <c r="P171">
        <f t="shared" si="64"/>
        <v>9.7629781199999996</v>
      </c>
      <c r="Q171">
        <f t="shared" si="65"/>
        <v>9.3387579349999985</v>
      </c>
      <c r="R171">
        <f t="shared" si="66"/>
        <v>10.125779815</v>
      </c>
      <c r="S171">
        <f t="shared" si="67"/>
        <v>10.107268874999999</v>
      </c>
      <c r="T171">
        <f t="shared" si="68"/>
        <v>10.340744529999998</v>
      </c>
      <c r="U171">
        <f t="shared" si="69"/>
        <v>9.8393966099999997</v>
      </c>
      <c r="V171">
        <f t="shared" si="70"/>
        <v>10.116524344999998</v>
      </c>
      <c r="W171">
        <f t="shared" si="71"/>
        <v>9.9975243449999986</v>
      </c>
      <c r="X171">
        <f t="shared" si="72"/>
        <v>10.00965208</v>
      </c>
      <c r="Y171">
        <f t="shared" si="73"/>
        <v>9.8233966099999996</v>
      </c>
      <c r="Z171">
        <f t="shared" si="74"/>
        <v>10.237198305</v>
      </c>
    </row>
    <row r="172" spans="1:26" x14ac:dyDescent="0.3">
      <c r="A172">
        <v>2294.6026999999999</v>
      </c>
      <c r="B172">
        <f t="shared" si="50"/>
        <v>11.21766702</v>
      </c>
      <c r="C172">
        <f t="shared" si="51"/>
        <v>11.606787559999999</v>
      </c>
      <c r="D172">
        <f t="shared" si="52"/>
        <v>11.191484859999999</v>
      </c>
      <c r="E172">
        <f t="shared" si="53"/>
        <v>11.62536837</v>
      </c>
      <c r="F172">
        <f t="shared" si="54"/>
        <v>10.94004378</v>
      </c>
      <c r="G172">
        <f t="shared" si="55"/>
        <v>11.283883510000001</v>
      </c>
      <c r="H172">
        <f t="shared" si="56"/>
        <v>9.3414767600000008</v>
      </c>
      <c r="I172">
        <f t="shared" si="57"/>
        <v>9.8797781100000002</v>
      </c>
      <c r="J172">
        <f t="shared" si="58"/>
        <v>15.423735389999999</v>
      </c>
      <c r="K172">
        <f t="shared" si="59"/>
        <v>9.7178575699999996</v>
      </c>
      <c r="L172">
        <f t="shared" si="60"/>
        <v>9.9224767600000003</v>
      </c>
      <c r="M172">
        <f t="shared" si="61"/>
        <v>9.5206356799999998</v>
      </c>
      <c r="N172">
        <f t="shared" si="62"/>
        <v>10.490857569999999</v>
      </c>
      <c r="O172">
        <f t="shared" si="63"/>
        <v>10.679778109999999</v>
      </c>
      <c r="P172">
        <f t="shared" si="64"/>
        <v>9.744953520000001</v>
      </c>
      <c r="Q172">
        <f t="shared" si="65"/>
        <v>9.3109700099999984</v>
      </c>
      <c r="R172">
        <f t="shared" si="66"/>
        <v>10.11601649</v>
      </c>
      <c r="S172">
        <f t="shared" si="67"/>
        <v>10.088493249999999</v>
      </c>
      <c r="T172">
        <f t="shared" si="68"/>
        <v>10.336238379999999</v>
      </c>
      <c r="U172">
        <f t="shared" si="69"/>
        <v>9.8228740600000002</v>
      </c>
      <c r="V172">
        <f t="shared" si="70"/>
        <v>10.102254869999999</v>
      </c>
      <c r="W172">
        <f t="shared" si="71"/>
        <v>9.9832548699999997</v>
      </c>
      <c r="X172">
        <f t="shared" si="72"/>
        <v>9.9976356800000001</v>
      </c>
      <c r="Y172">
        <f t="shared" si="73"/>
        <v>9.8068740600000002</v>
      </c>
      <c r="Z172">
        <f t="shared" si="74"/>
        <v>10.228937030000001</v>
      </c>
    </row>
    <row r="173" spans="1:26" x14ac:dyDescent="0.3">
      <c r="A173">
        <v>2302.1140700000001</v>
      </c>
      <c r="B173">
        <f t="shared" si="50"/>
        <v>11.237196581999999</v>
      </c>
      <c r="C173">
        <f t="shared" si="51"/>
        <v>11.627819396</v>
      </c>
      <c r="D173">
        <f t="shared" si="52"/>
        <v>11.205005326</v>
      </c>
      <c r="E173">
        <f t="shared" si="53"/>
        <v>11.648653617000001</v>
      </c>
      <c r="F173">
        <f t="shared" si="54"/>
        <v>10.950559697999999</v>
      </c>
      <c r="G173">
        <f t="shared" si="55"/>
        <v>11.293648291</v>
      </c>
      <c r="H173">
        <f t="shared" si="56"/>
        <v>9.3324631160000013</v>
      </c>
      <c r="I173">
        <f t="shared" si="57"/>
        <v>9.8745201510000005</v>
      </c>
      <c r="J173">
        <f t="shared" si="58"/>
        <v>15.466550199</v>
      </c>
      <c r="K173">
        <f t="shared" si="59"/>
        <v>9.711097337</v>
      </c>
      <c r="L173">
        <f t="shared" si="60"/>
        <v>9.9134631160000009</v>
      </c>
      <c r="M173">
        <f t="shared" si="61"/>
        <v>9.5086174880000005</v>
      </c>
      <c r="N173">
        <f t="shared" si="62"/>
        <v>10.484097337</v>
      </c>
      <c r="O173">
        <f t="shared" si="63"/>
        <v>10.674520150999999</v>
      </c>
      <c r="P173">
        <f t="shared" si="64"/>
        <v>9.7269262320000003</v>
      </c>
      <c r="Q173">
        <f t="shared" si="65"/>
        <v>9.2831779409999982</v>
      </c>
      <c r="R173">
        <f t="shared" si="66"/>
        <v>10.106251709</v>
      </c>
      <c r="S173">
        <f t="shared" si="67"/>
        <v>10.069714824999998</v>
      </c>
      <c r="T173">
        <f t="shared" si="68"/>
        <v>10.331731558</v>
      </c>
      <c r="U173">
        <f t="shared" si="69"/>
        <v>9.8063490460000011</v>
      </c>
      <c r="V173">
        <f t="shared" si="70"/>
        <v>10.087983266999998</v>
      </c>
      <c r="W173">
        <f t="shared" si="71"/>
        <v>9.9689832669999987</v>
      </c>
      <c r="X173">
        <f t="shared" si="72"/>
        <v>9.9856174880000008</v>
      </c>
      <c r="Y173">
        <f t="shared" si="73"/>
        <v>9.7903490459999993</v>
      </c>
      <c r="Z173">
        <f t="shared" si="74"/>
        <v>10.220674523</v>
      </c>
    </row>
    <row r="174" spans="1:26" x14ac:dyDescent="0.3">
      <c r="A174">
        <v>2309.6265600000002</v>
      </c>
      <c r="B174">
        <f t="shared" si="50"/>
        <v>11.256729055999999</v>
      </c>
      <c r="C174">
        <f t="shared" si="51"/>
        <v>11.648854368</v>
      </c>
      <c r="D174">
        <f t="shared" si="52"/>
        <v>11.218527808000001</v>
      </c>
      <c r="E174">
        <f t="shared" si="53"/>
        <v>11.671942336000001</v>
      </c>
      <c r="F174">
        <f t="shared" si="54"/>
        <v>10.961077184000001</v>
      </c>
      <c r="G174">
        <f t="shared" si="55"/>
        <v>11.303414528000001</v>
      </c>
      <c r="H174">
        <f t="shared" si="56"/>
        <v>9.3234481280000008</v>
      </c>
      <c r="I174">
        <f t="shared" si="57"/>
        <v>9.8692614079999998</v>
      </c>
      <c r="J174">
        <f t="shared" si="58"/>
        <v>15.509371392000002</v>
      </c>
      <c r="K174">
        <f t="shared" si="59"/>
        <v>9.7043360959999987</v>
      </c>
      <c r="L174">
        <f t="shared" si="60"/>
        <v>9.9044481280000003</v>
      </c>
      <c r="M174">
        <f t="shared" si="61"/>
        <v>9.4965975040000004</v>
      </c>
      <c r="N174">
        <f t="shared" si="62"/>
        <v>10.477336095999998</v>
      </c>
      <c r="O174">
        <f t="shared" si="63"/>
        <v>10.669261407999999</v>
      </c>
      <c r="P174">
        <f t="shared" si="64"/>
        <v>9.7088962560000009</v>
      </c>
      <c r="Q174">
        <f t="shared" si="65"/>
        <v>9.2553817279999979</v>
      </c>
      <c r="R174">
        <f t="shared" si="66"/>
        <v>10.096485472000001</v>
      </c>
      <c r="S174">
        <f t="shared" si="67"/>
        <v>10.050933599999999</v>
      </c>
      <c r="T174">
        <f t="shared" si="68"/>
        <v>10.327224063999999</v>
      </c>
      <c r="U174">
        <f t="shared" si="69"/>
        <v>9.7898215680000007</v>
      </c>
      <c r="V174">
        <f t="shared" si="70"/>
        <v>10.073709535999999</v>
      </c>
      <c r="W174">
        <f t="shared" si="71"/>
        <v>9.9547095359999993</v>
      </c>
      <c r="X174">
        <f t="shared" si="72"/>
        <v>9.9735975040000007</v>
      </c>
      <c r="Y174">
        <f t="shared" si="73"/>
        <v>9.7738215679999989</v>
      </c>
      <c r="Z174">
        <f t="shared" si="74"/>
        <v>10.212410783999999</v>
      </c>
    </row>
    <row r="175" spans="1:26" x14ac:dyDescent="0.3">
      <c r="A175">
        <v>2317.1401700000001</v>
      </c>
      <c r="B175">
        <f t="shared" si="50"/>
        <v>11.276264441999999</v>
      </c>
      <c r="C175">
        <f t="shared" si="51"/>
        <v>11.669892476000001</v>
      </c>
      <c r="D175">
        <f t="shared" si="52"/>
        <v>11.232052306</v>
      </c>
      <c r="E175">
        <f t="shared" si="53"/>
        <v>11.695234527</v>
      </c>
      <c r="F175">
        <f t="shared" si="54"/>
        <v>10.971596238</v>
      </c>
      <c r="G175">
        <f t="shared" si="55"/>
        <v>11.313182221</v>
      </c>
      <c r="H175">
        <f t="shared" si="56"/>
        <v>9.3144317960000009</v>
      </c>
      <c r="I175">
        <f t="shared" si="57"/>
        <v>9.8640018810000001</v>
      </c>
      <c r="J175">
        <f t="shared" si="58"/>
        <v>15.552198969000001</v>
      </c>
      <c r="K175">
        <f t="shared" si="59"/>
        <v>9.6975738469999992</v>
      </c>
      <c r="L175">
        <f t="shared" si="60"/>
        <v>9.8954317960000004</v>
      </c>
      <c r="M175">
        <f t="shared" si="61"/>
        <v>9.4845757279999994</v>
      </c>
      <c r="N175">
        <f t="shared" si="62"/>
        <v>10.470573846999999</v>
      </c>
      <c r="O175">
        <f t="shared" si="63"/>
        <v>10.664001880999999</v>
      </c>
      <c r="P175">
        <f t="shared" si="64"/>
        <v>9.6908635920000012</v>
      </c>
      <c r="Q175">
        <f t="shared" si="65"/>
        <v>9.2275813709999976</v>
      </c>
      <c r="R175">
        <f t="shared" si="66"/>
        <v>10.086717779000001</v>
      </c>
      <c r="S175">
        <f t="shared" si="67"/>
        <v>10.032149574999998</v>
      </c>
      <c r="T175">
        <f t="shared" si="68"/>
        <v>10.322715897999998</v>
      </c>
      <c r="U175">
        <f t="shared" si="69"/>
        <v>9.7732916259999989</v>
      </c>
      <c r="V175">
        <f t="shared" si="70"/>
        <v>10.059433676999999</v>
      </c>
      <c r="W175">
        <f t="shared" si="71"/>
        <v>9.9404336769999997</v>
      </c>
      <c r="X175">
        <f t="shared" si="72"/>
        <v>9.9615757279999997</v>
      </c>
      <c r="Y175">
        <f t="shared" si="73"/>
        <v>9.7572916260000007</v>
      </c>
      <c r="Z175">
        <f t="shared" si="74"/>
        <v>10.204145813</v>
      </c>
    </row>
    <row r="176" spans="1:26" x14ac:dyDescent="0.3">
      <c r="A176">
        <v>2324.6549</v>
      </c>
      <c r="B176">
        <f t="shared" si="50"/>
        <v>11.295802739999999</v>
      </c>
      <c r="C176">
        <f t="shared" si="51"/>
        <v>11.69093372</v>
      </c>
      <c r="D176">
        <f t="shared" si="52"/>
        <v>11.24557882</v>
      </c>
      <c r="E176">
        <f t="shared" si="53"/>
        <v>11.718530189999999</v>
      </c>
      <c r="F176">
        <f t="shared" si="54"/>
        <v>10.98211686</v>
      </c>
      <c r="G176">
        <f t="shared" si="55"/>
        <v>11.32295137</v>
      </c>
      <c r="H176">
        <f t="shared" si="56"/>
        <v>9.3054141200000018</v>
      </c>
      <c r="I176">
        <f t="shared" si="57"/>
        <v>9.8587415700000012</v>
      </c>
      <c r="J176">
        <f t="shared" si="58"/>
        <v>15.59503293</v>
      </c>
      <c r="K176">
        <f t="shared" si="59"/>
        <v>9.6908105899999999</v>
      </c>
      <c r="L176">
        <f t="shared" si="60"/>
        <v>9.8864141200000013</v>
      </c>
      <c r="M176">
        <f t="shared" si="61"/>
        <v>9.4725521599999993</v>
      </c>
      <c r="N176">
        <f t="shared" si="62"/>
        <v>10.46381059</v>
      </c>
      <c r="O176">
        <f t="shared" si="63"/>
        <v>10.65874157</v>
      </c>
      <c r="P176">
        <f t="shared" si="64"/>
        <v>9.6728282400000012</v>
      </c>
      <c r="Q176">
        <f t="shared" si="65"/>
        <v>9.1997768699999973</v>
      </c>
      <c r="R176">
        <f t="shared" si="66"/>
        <v>10.07694863</v>
      </c>
      <c r="S176">
        <f t="shared" si="67"/>
        <v>10.013362749999999</v>
      </c>
      <c r="T176">
        <f t="shared" si="68"/>
        <v>10.318207059999999</v>
      </c>
      <c r="U176">
        <f t="shared" si="69"/>
        <v>9.7567592199999993</v>
      </c>
      <c r="V176">
        <f t="shared" si="70"/>
        <v>10.04515569</v>
      </c>
      <c r="W176">
        <f t="shared" si="71"/>
        <v>9.9261556899999999</v>
      </c>
      <c r="X176">
        <f t="shared" si="72"/>
        <v>9.9495521599999996</v>
      </c>
      <c r="Y176">
        <f t="shared" si="73"/>
        <v>9.7407592200000011</v>
      </c>
      <c r="Z176">
        <f t="shared" si="74"/>
        <v>10.19587961</v>
      </c>
    </row>
    <row r="177" spans="1:26" x14ac:dyDescent="0.3">
      <c r="A177">
        <v>2332.1707500000002</v>
      </c>
      <c r="B177">
        <f t="shared" si="50"/>
        <v>11.315343949999999</v>
      </c>
      <c r="C177">
        <f t="shared" si="51"/>
        <v>11.7119781</v>
      </c>
      <c r="D177">
        <f t="shared" si="52"/>
        <v>11.259107350000001</v>
      </c>
      <c r="E177">
        <f t="shared" si="53"/>
        <v>11.741829325000001</v>
      </c>
      <c r="F177">
        <f t="shared" si="54"/>
        <v>10.992639050000001</v>
      </c>
      <c r="G177">
        <f t="shared" si="55"/>
        <v>11.332721975</v>
      </c>
      <c r="H177">
        <f t="shared" si="56"/>
        <v>9.2963951000000016</v>
      </c>
      <c r="I177">
        <f t="shared" si="57"/>
        <v>9.8534804750000013</v>
      </c>
      <c r="J177">
        <f t="shared" si="58"/>
        <v>15.637873275000002</v>
      </c>
      <c r="K177">
        <f t="shared" si="59"/>
        <v>9.6840463249999988</v>
      </c>
      <c r="L177">
        <f t="shared" si="60"/>
        <v>9.8773951000000011</v>
      </c>
      <c r="M177">
        <f t="shared" si="61"/>
        <v>9.4605268000000002</v>
      </c>
      <c r="N177">
        <f t="shared" si="62"/>
        <v>10.457046324999999</v>
      </c>
      <c r="O177">
        <f t="shared" si="63"/>
        <v>10.653480474999999</v>
      </c>
      <c r="P177">
        <f t="shared" si="64"/>
        <v>9.6547902000000008</v>
      </c>
      <c r="Q177">
        <f t="shared" si="65"/>
        <v>9.171968224999997</v>
      </c>
      <c r="R177">
        <f t="shared" si="66"/>
        <v>10.067178025</v>
      </c>
      <c r="S177">
        <f t="shared" si="67"/>
        <v>9.9945731249999987</v>
      </c>
      <c r="T177">
        <f t="shared" si="68"/>
        <v>10.313697549999999</v>
      </c>
      <c r="U177">
        <f t="shared" si="69"/>
        <v>9.7402243499999983</v>
      </c>
      <c r="V177">
        <f t="shared" si="70"/>
        <v>10.030875575</v>
      </c>
      <c r="W177">
        <f t="shared" si="71"/>
        <v>9.9118755749999998</v>
      </c>
      <c r="X177">
        <f t="shared" si="72"/>
        <v>9.9375268000000005</v>
      </c>
      <c r="Y177">
        <f t="shared" si="73"/>
        <v>9.7242243500000001</v>
      </c>
      <c r="Z177">
        <f t="shared" si="74"/>
        <v>10.187612175</v>
      </c>
    </row>
    <row r="178" spans="1:26" x14ac:dyDescent="0.3">
      <c r="A178">
        <v>2339.6877199999999</v>
      </c>
      <c r="B178">
        <f t="shared" si="50"/>
        <v>11.334888071999998</v>
      </c>
      <c r="C178">
        <f t="shared" si="51"/>
        <v>11.733025615999999</v>
      </c>
      <c r="D178">
        <f t="shared" si="52"/>
        <v>11.272637895999999</v>
      </c>
      <c r="E178">
        <f t="shared" si="53"/>
        <v>11.765131931999999</v>
      </c>
      <c r="F178">
        <f t="shared" si="54"/>
        <v>11.003162807999999</v>
      </c>
      <c r="G178">
        <f t="shared" si="55"/>
        <v>11.342494036</v>
      </c>
      <c r="H178">
        <f t="shared" si="56"/>
        <v>9.2873747360000003</v>
      </c>
      <c r="I178">
        <f t="shared" si="57"/>
        <v>9.8482185960000006</v>
      </c>
      <c r="J178">
        <f t="shared" si="58"/>
        <v>15.680720003999999</v>
      </c>
      <c r="K178">
        <f t="shared" si="59"/>
        <v>9.6772810519999997</v>
      </c>
      <c r="L178">
        <f t="shared" si="60"/>
        <v>9.8683747359999998</v>
      </c>
      <c r="M178">
        <f t="shared" si="61"/>
        <v>9.4484996480000003</v>
      </c>
      <c r="N178">
        <f t="shared" si="62"/>
        <v>10.450281051999999</v>
      </c>
      <c r="O178">
        <f t="shared" si="63"/>
        <v>10.648218596</v>
      </c>
      <c r="P178">
        <f t="shared" si="64"/>
        <v>9.6367494720000018</v>
      </c>
      <c r="Q178">
        <f t="shared" si="65"/>
        <v>9.1441554359999984</v>
      </c>
      <c r="R178">
        <f t="shared" si="66"/>
        <v>10.057405964000001</v>
      </c>
      <c r="S178">
        <f t="shared" si="67"/>
        <v>9.9757806999999996</v>
      </c>
      <c r="T178">
        <f t="shared" si="68"/>
        <v>10.309187368</v>
      </c>
      <c r="U178">
        <f t="shared" si="69"/>
        <v>9.7236870159999995</v>
      </c>
      <c r="V178">
        <f t="shared" si="70"/>
        <v>10.016593331999999</v>
      </c>
      <c r="W178">
        <f t="shared" si="71"/>
        <v>9.8975933319999996</v>
      </c>
      <c r="X178">
        <f t="shared" si="72"/>
        <v>9.9254996480000006</v>
      </c>
      <c r="Y178">
        <f t="shared" si="73"/>
        <v>9.7076870160000013</v>
      </c>
      <c r="Z178">
        <f t="shared" si="74"/>
        <v>10.179343508000001</v>
      </c>
    </row>
    <row r="179" spans="1:26" x14ac:dyDescent="0.3">
      <c r="A179">
        <v>2347.2058200000001</v>
      </c>
      <c r="B179">
        <f t="shared" si="50"/>
        <v>11.354435131999999</v>
      </c>
      <c r="C179">
        <f t="shared" si="51"/>
        <v>11.754076296000001</v>
      </c>
      <c r="D179">
        <f t="shared" si="52"/>
        <v>11.286170476000001</v>
      </c>
      <c r="E179">
        <f t="shared" si="53"/>
        <v>11.788438041999999</v>
      </c>
      <c r="F179">
        <f t="shared" si="54"/>
        <v>11.013688148</v>
      </c>
      <c r="G179">
        <f t="shared" si="55"/>
        <v>11.352267566</v>
      </c>
      <c r="H179">
        <f t="shared" si="56"/>
        <v>9.2783530160000005</v>
      </c>
      <c r="I179">
        <f t="shared" si="57"/>
        <v>9.8429559260000001</v>
      </c>
      <c r="J179">
        <f t="shared" si="58"/>
        <v>15.723573174000002</v>
      </c>
      <c r="K179">
        <f t="shared" si="59"/>
        <v>9.6705147619999998</v>
      </c>
      <c r="L179">
        <f t="shared" si="60"/>
        <v>9.859353016</v>
      </c>
      <c r="M179">
        <f t="shared" si="61"/>
        <v>9.436470688</v>
      </c>
      <c r="N179">
        <f t="shared" si="62"/>
        <v>10.443514762</v>
      </c>
      <c r="O179">
        <f t="shared" si="63"/>
        <v>10.642955925999999</v>
      </c>
      <c r="P179">
        <f t="shared" si="64"/>
        <v>9.6187060320000004</v>
      </c>
      <c r="Q179">
        <f t="shared" si="65"/>
        <v>9.1163384659999966</v>
      </c>
      <c r="R179">
        <f t="shared" si="66"/>
        <v>10.047632434000001</v>
      </c>
      <c r="S179">
        <f t="shared" si="67"/>
        <v>9.9569854499999977</v>
      </c>
      <c r="T179">
        <f t="shared" si="68"/>
        <v>10.304676508</v>
      </c>
      <c r="U179">
        <f t="shared" si="69"/>
        <v>9.7071471960000011</v>
      </c>
      <c r="V179">
        <f t="shared" si="70"/>
        <v>10.002308941999999</v>
      </c>
      <c r="W179">
        <f t="shared" si="71"/>
        <v>9.8833089419999993</v>
      </c>
      <c r="X179">
        <f t="shared" si="72"/>
        <v>9.9134706880000003</v>
      </c>
      <c r="Y179">
        <f t="shared" si="73"/>
        <v>9.6911471959999993</v>
      </c>
      <c r="Z179">
        <f t="shared" si="74"/>
        <v>10.171073598</v>
      </c>
    </row>
    <row r="180" spans="1:26" x14ac:dyDescent="0.3">
      <c r="A180">
        <v>2354.7250300000001</v>
      </c>
      <c r="B180">
        <f t="shared" si="50"/>
        <v>11.373985078</v>
      </c>
      <c r="C180">
        <f t="shared" si="51"/>
        <v>11.775130084000001</v>
      </c>
      <c r="D180">
        <f t="shared" si="52"/>
        <v>11.299705054</v>
      </c>
      <c r="E180">
        <f t="shared" si="53"/>
        <v>11.811747593</v>
      </c>
      <c r="F180">
        <f t="shared" si="54"/>
        <v>11.024215042</v>
      </c>
      <c r="G180">
        <f t="shared" si="55"/>
        <v>11.362042539000001</v>
      </c>
      <c r="H180">
        <f t="shared" si="56"/>
        <v>9.2693299640000006</v>
      </c>
      <c r="I180">
        <f t="shared" si="57"/>
        <v>9.8376924790000011</v>
      </c>
      <c r="J180">
        <f t="shared" si="58"/>
        <v>15.766432671</v>
      </c>
      <c r="K180">
        <f t="shared" si="59"/>
        <v>9.663747472999999</v>
      </c>
      <c r="L180">
        <f t="shared" si="60"/>
        <v>9.8503299640000002</v>
      </c>
      <c r="M180">
        <f t="shared" si="61"/>
        <v>9.4244399520000002</v>
      </c>
      <c r="N180">
        <f t="shared" si="62"/>
        <v>10.436747472999999</v>
      </c>
      <c r="O180">
        <f t="shared" si="63"/>
        <v>10.637692479</v>
      </c>
      <c r="P180">
        <f t="shared" si="64"/>
        <v>9.6006599280000007</v>
      </c>
      <c r="Q180">
        <f t="shared" si="65"/>
        <v>9.0885173889999979</v>
      </c>
      <c r="R180">
        <f t="shared" si="66"/>
        <v>10.037857461</v>
      </c>
      <c r="S180">
        <f t="shared" si="67"/>
        <v>9.9381874249999989</v>
      </c>
      <c r="T180">
        <f t="shared" si="68"/>
        <v>10.300164981999998</v>
      </c>
      <c r="U180">
        <f t="shared" si="69"/>
        <v>9.6906049339999996</v>
      </c>
      <c r="V180">
        <f t="shared" si="70"/>
        <v>9.9880224429999984</v>
      </c>
      <c r="W180">
        <f t="shared" si="71"/>
        <v>9.8690224429999986</v>
      </c>
      <c r="X180">
        <f t="shared" si="72"/>
        <v>9.9014399520000005</v>
      </c>
      <c r="Y180">
        <f t="shared" si="73"/>
        <v>9.6746049339999995</v>
      </c>
      <c r="Z180">
        <f t="shared" si="74"/>
        <v>10.162802466999999</v>
      </c>
    </row>
    <row r="181" spans="1:26" x14ac:dyDescent="0.3">
      <c r="A181">
        <v>2362.2453599999999</v>
      </c>
      <c r="B181">
        <f t="shared" si="50"/>
        <v>11.393537935999998</v>
      </c>
      <c r="C181">
        <f t="shared" si="51"/>
        <v>11.796187008</v>
      </c>
      <c r="D181">
        <f t="shared" si="52"/>
        <v>11.313241648</v>
      </c>
      <c r="E181">
        <f t="shared" si="53"/>
        <v>11.835060616</v>
      </c>
      <c r="F181">
        <f t="shared" si="54"/>
        <v>11.034743504</v>
      </c>
      <c r="G181">
        <f t="shared" si="55"/>
        <v>11.371818967999999</v>
      </c>
      <c r="H181">
        <f t="shared" si="56"/>
        <v>9.2603055680000015</v>
      </c>
      <c r="I181">
        <f t="shared" si="57"/>
        <v>9.8324282480000011</v>
      </c>
      <c r="J181">
        <f t="shared" si="58"/>
        <v>15.809298552</v>
      </c>
      <c r="K181">
        <f t="shared" si="59"/>
        <v>9.6569791760000001</v>
      </c>
      <c r="L181">
        <f t="shared" si="60"/>
        <v>9.841305568000001</v>
      </c>
      <c r="M181">
        <f t="shared" si="61"/>
        <v>9.4124074239999995</v>
      </c>
      <c r="N181">
        <f t="shared" si="62"/>
        <v>10.429979176</v>
      </c>
      <c r="O181">
        <f t="shared" si="63"/>
        <v>10.632428248</v>
      </c>
      <c r="P181">
        <f t="shared" si="64"/>
        <v>9.5826111360000006</v>
      </c>
      <c r="Q181">
        <f t="shared" si="65"/>
        <v>9.0606921679999992</v>
      </c>
      <c r="R181">
        <f t="shared" si="66"/>
        <v>10.028081032000001</v>
      </c>
      <c r="S181">
        <f t="shared" si="67"/>
        <v>9.9193865999999993</v>
      </c>
      <c r="T181">
        <f t="shared" si="68"/>
        <v>10.295652784</v>
      </c>
      <c r="U181">
        <f t="shared" si="69"/>
        <v>9.6740602080000002</v>
      </c>
      <c r="V181">
        <f t="shared" si="70"/>
        <v>9.9737338159999993</v>
      </c>
      <c r="W181">
        <f t="shared" si="71"/>
        <v>9.8547338159999995</v>
      </c>
      <c r="X181">
        <f t="shared" si="72"/>
        <v>9.8894074239999998</v>
      </c>
      <c r="Y181">
        <f t="shared" si="73"/>
        <v>9.6580602080000002</v>
      </c>
      <c r="Z181">
        <f t="shared" si="74"/>
        <v>10.154530103999999</v>
      </c>
    </row>
    <row r="182" spans="1:26" x14ac:dyDescent="0.3">
      <c r="A182">
        <v>2369.7668199999998</v>
      </c>
      <c r="B182">
        <f t="shared" si="50"/>
        <v>11.413093732</v>
      </c>
      <c r="C182">
        <f t="shared" si="51"/>
        <v>11.817247095999999</v>
      </c>
      <c r="D182">
        <f t="shared" si="52"/>
        <v>11.326780276000001</v>
      </c>
      <c r="E182">
        <f t="shared" si="53"/>
        <v>11.858377141999998</v>
      </c>
      <c r="F182">
        <f t="shared" si="54"/>
        <v>11.045273547999999</v>
      </c>
      <c r="G182">
        <f t="shared" si="55"/>
        <v>11.381596866000001</v>
      </c>
      <c r="H182">
        <f t="shared" si="56"/>
        <v>9.2512798160000003</v>
      </c>
      <c r="I182">
        <f t="shared" si="57"/>
        <v>9.8271632260000015</v>
      </c>
      <c r="J182">
        <f t="shared" si="58"/>
        <v>15.852170873999999</v>
      </c>
      <c r="K182">
        <f t="shared" si="59"/>
        <v>9.6502098620000005</v>
      </c>
      <c r="L182">
        <f t="shared" si="60"/>
        <v>9.8322798159999998</v>
      </c>
      <c r="M182">
        <f t="shared" si="61"/>
        <v>9.4003730880000003</v>
      </c>
      <c r="N182">
        <f t="shared" si="62"/>
        <v>10.423209862</v>
      </c>
      <c r="O182">
        <f t="shared" si="63"/>
        <v>10.627163226</v>
      </c>
      <c r="P182">
        <f t="shared" si="64"/>
        <v>9.5645596320000017</v>
      </c>
      <c r="Q182">
        <f t="shared" si="65"/>
        <v>9.0328627659999992</v>
      </c>
      <c r="R182">
        <f t="shared" si="66"/>
        <v>10.018303134</v>
      </c>
      <c r="S182">
        <f t="shared" si="67"/>
        <v>9.9005829500000004</v>
      </c>
      <c r="T182">
        <f t="shared" si="68"/>
        <v>10.291139908</v>
      </c>
      <c r="U182">
        <f t="shared" si="69"/>
        <v>9.6575129960000012</v>
      </c>
      <c r="V182">
        <f t="shared" si="70"/>
        <v>9.9594430420000002</v>
      </c>
      <c r="W182">
        <f t="shared" si="71"/>
        <v>9.8404430420000004</v>
      </c>
      <c r="X182">
        <f t="shared" si="72"/>
        <v>9.8773730880000006</v>
      </c>
      <c r="Y182">
        <f t="shared" si="73"/>
        <v>9.6415129959999994</v>
      </c>
      <c r="Z182">
        <f t="shared" si="74"/>
        <v>10.146256498</v>
      </c>
    </row>
    <row r="183" spans="1:26" x14ac:dyDescent="0.3">
      <c r="A183">
        <v>2377.2893899999999</v>
      </c>
      <c r="B183">
        <f t="shared" si="50"/>
        <v>11.432652414</v>
      </c>
      <c r="C183">
        <f t="shared" si="51"/>
        <v>11.838310291999999</v>
      </c>
      <c r="D183">
        <f t="shared" si="52"/>
        <v>11.340320902</v>
      </c>
      <c r="E183">
        <f t="shared" si="53"/>
        <v>11.881697109000001</v>
      </c>
      <c r="F183">
        <f t="shared" si="54"/>
        <v>11.055805145999999</v>
      </c>
      <c r="G183">
        <f t="shared" si="55"/>
        <v>11.391376207</v>
      </c>
      <c r="H183">
        <f t="shared" si="56"/>
        <v>9.2422527320000007</v>
      </c>
      <c r="I183">
        <f t="shared" si="57"/>
        <v>9.8218974270000015</v>
      </c>
      <c r="J183">
        <f t="shared" si="58"/>
        <v>15.895049523000001</v>
      </c>
      <c r="K183">
        <f t="shared" si="59"/>
        <v>9.643439549</v>
      </c>
      <c r="L183">
        <f t="shared" si="60"/>
        <v>9.8232527320000003</v>
      </c>
      <c r="M183">
        <f t="shared" si="61"/>
        <v>9.3883369759999997</v>
      </c>
      <c r="N183">
        <f t="shared" si="62"/>
        <v>10.416439549</v>
      </c>
      <c r="O183">
        <f t="shared" si="63"/>
        <v>10.621897427</v>
      </c>
      <c r="P183">
        <f t="shared" si="64"/>
        <v>9.5465054640000027</v>
      </c>
      <c r="Q183">
        <f t="shared" si="65"/>
        <v>9.0050292569999986</v>
      </c>
      <c r="R183">
        <f t="shared" si="66"/>
        <v>10.008523793</v>
      </c>
      <c r="S183">
        <f t="shared" si="67"/>
        <v>9.8817765249999994</v>
      </c>
      <c r="T183">
        <f t="shared" si="68"/>
        <v>10.286626366</v>
      </c>
      <c r="U183">
        <f t="shared" si="69"/>
        <v>9.6409633419999992</v>
      </c>
      <c r="V183">
        <f t="shared" si="70"/>
        <v>9.9451501590000007</v>
      </c>
      <c r="W183">
        <f t="shared" si="71"/>
        <v>9.8261501590000009</v>
      </c>
      <c r="X183">
        <f t="shared" si="72"/>
        <v>9.865336976</v>
      </c>
      <c r="Y183">
        <f t="shared" si="73"/>
        <v>9.6249633420000009</v>
      </c>
      <c r="Z183">
        <f t="shared" si="74"/>
        <v>10.137981671</v>
      </c>
    </row>
    <row r="184" spans="1:26" x14ac:dyDescent="0.3">
      <c r="A184">
        <v>2384.8130900000001</v>
      </c>
      <c r="B184">
        <f t="shared" si="50"/>
        <v>11.452214034000001</v>
      </c>
      <c r="C184">
        <f t="shared" si="51"/>
        <v>11.859376652</v>
      </c>
      <c r="D184">
        <f t="shared" si="52"/>
        <v>11.353863562000001</v>
      </c>
      <c r="E184">
        <f t="shared" si="53"/>
        <v>11.905020579</v>
      </c>
      <c r="F184">
        <f t="shared" si="54"/>
        <v>11.066338326</v>
      </c>
      <c r="G184">
        <f t="shared" si="55"/>
        <v>11.401157017000001</v>
      </c>
      <c r="H184">
        <f t="shared" si="56"/>
        <v>9.2332242920000009</v>
      </c>
      <c r="I184">
        <f t="shared" si="57"/>
        <v>9.8166308369999999</v>
      </c>
      <c r="J184">
        <f t="shared" si="58"/>
        <v>15.937934613000001</v>
      </c>
      <c r="K184">
        <f t="shared" si="59"/>
        <v>9.6366682189999988</v>
      </c>
      <c r="L184">
        <f t="shared" si="60"/>
        <v>9.8142242920000005</v>
      </c>
      <c r="M184">
        <f t="shared" si="61"/>
        <v>9.3762990560000006</v>
      </c>
      <c r="N184">
        <f t="shared" si="62"/>
        <v>10.409668218999999</v>
      </c>
      <c r="O184">
        <f t="shared" si="63"/>
        <v>10.616630836999999</v>
      </c>
      <c r="P184">
        <f t="shared" si="64"/>
        <v>9.5284485840000013</v>
      </c>
      <c r="Q184">
        <f t="shared" si="65"/>
        <v>8.9771915669999984</v>
      </c>
      <c r="R184">
        <f t="shared" si="66"/>
        <v>9.9987429829999996</v>
      </c>
      <c r="S184">
        <f t="shared" si="67"/>
        <v>9.862967274999999</v>
      </c>
      <c r="T184">
        <f t="shared" si="68"/>
        <v>10.282112145999999</v>
      </c>
      <c r="U184">
        <f t="shared" si="69"/>
        <v>9.624411202000001</v>
      </c>
      <c r="V184">
        <f t="shared" si="70"/>
        <v>9.9308551289999993</v>
      </c>
      <c r="W184">
        <f t="shared" si="71"/>
        <v>9.8118551289999996</v>
      </c>
      <c r="X184">
        <f t="shared" si="72"/>
        <v>9.8532990560000009</v>
      </c>
      <c r="Y184">
        <f t="shared" si="73"/>
        <v>9.6084112019999992</v>
      </c>
      <c r="Z184">
        <f t="shared" si="74"/>
        <v>10.129705601</v>
      </c>
    </row>
    <row r="185" spans="1:26" x14ac:dyDescent="0.3">
      <c r="A185">
        <v>2392.3379</v>
      </c>
      <c r="B185">
        <f t="shared" si="50"/>
        <v>11.471778539999999</v>
      </c>
      <c r="C185">
        <f t="shared" si="51"/>
        <v>11.880446119999998</v>
      </c>
      <c r="D185">
        <f t="shared" si="52"/>
        <v>11.367408220000002</v>
      </c>
      <c r="E185">
        <f t="shared" si="53"/>
        <v>11.92834749</v>
      </c>
      <c r="F185">
        <f t="shared" si="54"/>
        <v>11.07687306</v>
      </c>
      <c r="G185">
        <f t="shared" si="55"/>
        <v>11.41093927</v>
      </c>
      <c r="H185">
        <f t="shared" si="56"/>
        <v>9.2241945200000011</v>
      </c>
      <c r="I185">
        <f t="shared" si="57"/>
        <v>9.8113634699999999</v>
      </c>
      <c r="J185">
        <f t="shared" si="58"/>
        <v>15.980826030000001</v>
      </c>
      <c r="K185">
        <f t="shared" si="59"/>
        <v>9.6298958900000002</v>
      </c>
      <c r="L185">
        <f t="shared" si="60"/>
        <v>9.8051945200000006</v>
      </c>
      <c r="M185">
        <f t="shared" si="61"/>
        <v>9.3642593600000001</v>
      </c>
      <c r="N185">
        <f t="shared" si="62"/>
        <v>10.40289589</v>
      </c>
      <c r="O185">
        <f t="shared" si="63"/>
        <v>10.611363470000001</v>
      </c>
      <c r="P185">
        <f t="shared" si="64"/>
        <v>9.5103890400000015</v>
      </c>
      <c r="Q185">
        <f t="shared" si="65"/>
        <v>8.9493497699999978</v>
      </c>
      <c r="R185">
        <f t="shared" si="66"/>
        <v>9.9889607300000005</v>
      </c>
      <c r="S185">
        <f t="shared" si="67"/>
        <v>9.84415525</v>
      </c>
      <c r="T185">
        <f t="shared" si="68"/>
        <v>10.27759726</v>
      </c>
      <c r="U185">
        <f t="shared" si="69"/>
        <v>9.6078566199999997</v>
      </c>
      <c r="V185">
        <f t="shared" si="70"/>
        <v>9.9165579899999994</v>
      </c>
      <c r="W185">
        <f t="shared" si="71"/>
        <v>9.7975579899999996</v>
      </c>
      <c r="X185">
        <f t="shared" si="72"/>
        <v>9.8412593600000005</v>
      </c>
      <c r="Y185">
        <f t="shared" si="73"/>
        <v>9.5918566199999997</v>
      </c>
      <c r="Z185">
        <f t="shared" si="74"/>
        <v>10.121428309999999</v>
      </c>
    </row>
    <row r="186" spans="1:26" x14ac:dyDescent="0.3">
      <c r="A186">
        <v>2399.86384</v>
      </c>
      <c r="B186">
        <f t="shared" si="50"/>
        <v>11.491345983999999</v>
      </c>
      <c r="C186">
        <f t="shared" si="51"/>
        <v>11.901518751999999</v>
      </c>
      <c r="D186">
        <f t="shared" si="52"/>
        <v>11.380954912</v>
      </c>
      <c r="E186">
        <f t="shared" si="53"/>
        <v>11.951677904</v>
      </c>
      <c r="F186">
        <f t="shared" si="54"/>
        <v>11.087409376</v>
      </c>
      <c r="G186">
        <f t="shared" si="55"/>
        <v>11.420722992</v>
      </c>
      <c r="H186">
        <f t="shared" si="56"/>
        <v>9.2151633920000009</v>
      </c>
      <c r="I186">
        <f t="shared" si="57"/>
        <v>9.8060953120000001</v>
      </c>
      <c r="J186">
        <f t="shared" si="58"/>
        <v>16.023723887999999</v>
      </c>
      <c r="K186">
        <f t="shared" si="59"/>
        <v>9.6231225439999992</v>
      </c>
      <c r="L186">
        <f t="shared" si="60"/>
        <v>9.7961633920000004</v>
      </c>
      <c r="M186">
        <f t="shared" si="61"/>
        <v>9.3522178559999993</v>
      </c>
      <c r="N186">
        <f t="shared" si="62"/>
        <v>10.396122543999999</v>
      </c>
      <c r="O186">
        <f t="shared" si="63"/>
        <v>10.606095311999999</v>
      </c>
      <c r="P186">
        <f t="shared" si="64"/>
        <v>9.4923267840000012</v>
      </c>
      <c r="Q186">
        <f t="shared" si="65"/>
        <v>8.9215037919999975</v>
      </c>
      <c r="R186">
        <f t="shared" si="66"/>
        <v>9.9791770080000006</v>
      </c>
      <c r="S186">
        <f t="shared" si="67"/>
        <v>9.8253403999999982</v>
      </c>
      <c r="T186">
        <f t="shared" si="68"/>
        <v>10.273081695999998</v>
      </c>
      <c r="U186">
        <f t="shared" si="69"/>
        <v>9.5912995519999988</v>
      </c>
      <c r="V186">
        <f t="shared" si="70"/>
        <v>9.9022587039999994</v>
      </c>
      <c r="W186">
        <f t="shared" si="71"/>
        <v>9.7832587039999996</v>
      </c>
      <c r="X186">
        <f t="shared" si="72"/>
        <v>9.8292178559999996</v>
      </c>
      <c r="Y186">
        <f t="shared" si="73"/>
        <v>9.5752995520000006</v>
      </c>
      <c r="Z186">
        <f t="shared" si="74"/>
        <v>10.113149776</v>
      </c>
    </row>
    <row r="187" spans="1:26" x14ac:dyDescent="0.3">
      <c r="A187">
        <v>2407.3908900000001</v>
      </c>
      <c r="B187">
        <f t="shared" si="50"/>
        <v>11.510916313999999</v>
      </c>
      <c r="C187">
        <f t="shared" si="51"/>
        <v>11.922594492</v>
      </c>
      <c r="D187">
        <f t="shared" si="52"/>
        <v>11.394503602</v>
      </c>
      <c r="E187">
        <f t="shared" si="53"/>
        <v>11.975011759000001</v>
      </c>
      <c r="F187">
        <f t="shared" si="54"/>
        <v>11.097947246</v>
      </c>
      <c r="G187">
        <f t="shared" si="55"/>
        <v>11.430508157</v>
      </c>
      <c r="H187">
        <f t="shared" si="56"/>
        <v>9.2061309320000007</v>
      </c>
      <c r="I187">
        <f t="shared" si="57"/>
        <v>9.8008263769999999</v>
      </c>
      <c r="J187">
        <f t="shared" si="58"/>
        <v>16.066628073</v>
      </c>
      <c r="K187">
        <f t="shared" si="59"/>
        <v>9.616348198999999</v>
      </c>
      <c r="L187">
        <f t="shared" si="60"/>
        <v>9.7871309320000002</v>
      </c>
      <c r="M187">
        <f t="shared" si="61"/>
        <v>9.340174575999999</v>
      </c>
      <c r="N187">
        <f t="shared" si="62"/>
        <v>10.389348198999999</v>
      </c>
      <c r="O187">
        <f t="shared" si="63"/>
        <v>10.600826376999999</v>
      </c>
      <c r="P187">
        <f t="shared" si="64"/>
        <v>9.4742618640000007</v>
      </c>
      <c r="Q187">
        <f t="shared" si="65"/>
        <v>8.8936537069999968</v>
      </c>
      <c r="R187">
        <f t="shared" si="66"/>
        <v>9.9693918430000004</v>
      </c>
      <c r="S187">
        <f t="shared" si="67"/>
        <v>9.8065227749999977</v>
      </c>
      <c r="T187">
        <f t="shared" si="68"/>
        <v>10.268565465999998</v>
      </c>
      <c r="U187">
        <f t="shared" si="69"/>
        <v>9.5747400420000002</v>
      </c>
      <c r="V187">
        <f t="shared" si="70"/>
        <v>9.8879573090000008</v>
      </c>
      <c r="W187">
        <f t="shared" si="71"/>
        <v>9.768957309000001</v>
      </c>
      <c r="X187">
        <f t="shared" si="72"/>
        <v>9.8171745759999993</v>
      </c>
      <c r="Y187">
        <f t="shared" si="73"/>
        <v>9.5587400420000002</v>
      </c>
      <c r="Z187">
        <f t="shared" si="74"/>
        <v>10.104870021</v>
      </c>
    </row>
    <row r="188" spans="1:26" x14ac:dyDescent="0.3">
      <c r="A188">
        <v>2414.9190699999999</v>
      </c>
      <c r="B188">
        <f t="shared" si="50"/>
        <v>11.530489582</v>
      </c>
      <c r="C188">
        <f t="shared" si="51"/>
        <v>11.943673395999999</v>
      </c>
      <c r="D188">
        <f t="shared" si="52"/>
        <v>11.408054326</v>
      </c>
      <c r="E188">
        <f t="shared" si="53"/>
        <v>11.998349117</v>
      </c>
      <c r="F188">
        <f t="shared" si="54"/>
        <v>11.108486698</v>
      </c>
      <c r="G188">
        <f t="shared" si="55"/>
        <v>11.440294790999999</v>
      </c>
      <c r="H188">
        <f t="shared" si="56"/>
        <v>9.1970971160000019</v>
      </c>
      <c r="I188">
        <f t="shared" si="57"/>
        <v>9.7955566510000001</v>
      </c>
      <c r="J188">
        <f t="shared" si="58"/>
        <v>16.109538698999998</v>
      </c>
      <c r="K188">
        <f t="shared" si="59"/>
        <v>9.609572837</v>
      </c>
      <c r="L188">
        <f t="shared" si="60"/>
        <v>9.7780971160000014</v>
      </c>
      <c r="M188">
        <f t="shared" si="61"/>
        <v>9.3281294880000001</v>
      </c>
      <c r="N188">
        <f t="shared" si="62"/>
        <v>10.382572837</v>
      </c>
      <c r="O188">
        <f t="shared" si="63"/>
        <v>10.595556650999999</v>
      </c>
      <c r="P188">
        <f t="shared" si="64"/>
        <v>9.4561942320000014</v>
      </c>
      <c r="Q188">
        <f t="shared" si="65"/>
        <v>8.8657994409999983</v>
      </c>
      <c r="R188">
        <f t="shared" si="66"/>
        <v>9.9596052089999993</v>
      </c>
      <c r="S188">
        <f t="shared" si="67"/>
        <v>9.7877023249999997</v>
      </c>
      <c r="T188">
        <f t="shared" si="68"/>
        <v>10.264048557999999</v>
      </c>
      <c r="U188">
        <f t="shared" si="69"/>
        <v>9.5581780460000001</v>
      </c>
      <c r="V188">
        <f t="shared" si="70"/>
        <v>9.8736537670000004</v>
      </c>
      <c r="W188">
        <f t="shared" si="71"/>
        <v>9.7546537670000006</v>
      </c>
      <c r="X188">
        <f t="shared" si="72"/>
        <v>9.8051294880000004</v>
      </c>
      <c r="Y188">
        <f t="shared" si="73"/>
        <v>9.5421780460000001</v>
      </c>
      <c r="Z188">
        <f t="shared" si="74"/>
        <v>10.096589023</v>
      </c>
    </row>
    <row r="189" spans="1:26" x14ac:dyDescent="0.3">
      <c r="A189">
        <v>2422.4483700000001</v>
      </c>
      <c r="B189">
        <f t="shared" si="50"/>
        <v>11.550065761999999</v>
      </c>
      <c r="C189">
        <f t="shared" si="51"/>
        <v>11.964755436000001</v>
      </c>
      <c r="D189">
        <f t="shared" si="52"/>
        <v>11.421607066</v>
      </c>
      <c r="E189">
        <f t="shared" si="53"/>
        <v>12.021689947</v>
      </c>
      <c r="F189">
        <f t="shared" si="54"/>
        <v>11.119027718</v>
      </c>
      <c r="G189">
        <f t="shared" si="55"/>
        <v>11.450082881</v>
      </c>
      <c r="H189">
        <f t="shared" si="56"/>
        <v>9.1880619560000003</v>
      </c>
      <c r="I189">
        <f t="shared" si="57"/>
        <v>9.7902861410000011</v>
      </c>
      <c r="J189">
        <f t="shared" si="58"/>
        <v>16.152455709000002</v>
      </c>
      <c r="K189">
        <f t="shared" si="59"/>
        <v>9.6027964669999992</v>
      </c>
      <c r="L189">
        <f t="shared" si="60"/>
        <v>9.7690619559999998</v>
      </c>
      <c r="M189">
        <f t="shared" si="61"/>
        <v>9.3160826080000003</v>
      </c>
      <c r="N189">
        <f t="shared" si="62"/>
        <v>10.375796466999999</v>
      </c>
      <c r="O189">
        <f t="shared" si="63"/>
        <v>10.590286141</v>
      </c>
      <c r="P189">
        <f t="shared" si="64"/>
        <v>9.4381239120000018</v>
      </c>
      <c r="Q189">
        <f t="shared" si="65"/>
        <v>8.8379410309999979</v>
      </c>
      <c r="R189">
        <f t="shared" si="66"/>
        <v>9.9498171190000004</v>
      </c>
      <c r="S189">
        <f t="shared" si="67"/>
        <v>9.7688790749999992</v>
      </c>
      <c r="T189">
        <f t="shared" si="68"/>
        <v>10.259530977999999</v>
      </c>
      <c r="U189">
        <f t="shared" si="69"/>
        <v>9.5416135860000004</v>
      </c>
      <c r="V189">
        <f t="shared" si="70"/>
        <v>9.8593480969999998</v>
      </c>
      <c r="W189">
        <f t="shared" si="71"/>
        <v>9.740348097</v>
      </c>
      <c r="X189">
        <f t="shared" si="72"/>
        <v>9.7930826080000006</v>
      </c>
      <c r="Y189">
        <f t="shared" si="73"/>
        <v>9.5256135859999986</v>
      </c>
      <c r="Z189">
        <f t="shared" si="74"/>
        <v>10.088306792999999</v>
      </c>
    </row>
    <row r="190" spans="1:26" x14ac:dyDescent="0.3">
      <c r="A190">
        <v>2429.9787900000001</v>
      </c>
      <c r="B190">
        <f t="shared" si="50"/>
        <v>11.569644854</v>
      </c>
      <c r="C190">
        <f t="shared" si="51"/>
        <v>11.985840612000001</v>
      </c>
      <c r="D190">
        <f t="shared" si="52"/>
        <v>11.435161822000001</v>
      </c>
      <c r="E190">
        <f t="shared" si="53"/>
        <v>12.045034249</v>
      </c>
      <c r="F190">
        <f t="shared" si="54"/>
        <v>11.129570306</v>
      </c>
      <c r="G190">
        <f t="shared" si="55"/>
        <v>11.459872427000001</v>
      </c>
      <c r="H190">
        <f t="shared" si="56"/>
        <v>9.1790254520000012</v>
      </c>
      <c r="I190">
        <f t="shared" si="57"/>
        <v>9.7850148470000011</v>
      </c>
      <c r="J190">
        <f t="shared" si="58"/>
        <v>16.195379103</v>
      </c>
      <c r="K190">
        <f t="shared" si="59"/>
        <v>9.5960190889999986</v>
      </c>
      <c r="L190">
        <f t="shared" si="60"/>
        <v>9.7600254520000007</v>
      </c>
      <c r="M190">
        <f t="shared" si="61"/>
        <v>9.3040339359999997</v>
      </c>
      <c r="N190">
        <f t="shared" si="62"/>
        <v>10.369019088999998</v>
      </c>
      <c r="O190">
        <f t="shared" si="63"/>
        <v>10.585014847</v>
      </c>
      <c r="P190">
        <f t="shared" si="64"/>
        <v>9.420050904</v>
      </c>
      <c r="Q190">
        <f t="shared" si="65"/>
        <v>8.8100784769999976</v>
      </c>
      <c r="R190">
        <f t="shared" si="66"/>
        <v>9.9400275730000001</v>
      </c>
      <c r="S190">
        <f t="shared" si="67"/>
        <v>9.7500530249999997</v>
      </c>
      <c r="T190">
        <f t="shared" si="68"/>
        <v>10.255012725999999</v>
      </c>
      <c r="U190">
        <f t="shared" si="69"/>
        <v>9.5250466620000012</v>
      </c>
      <c r="V190">
        <f t="shared" si="70"/>
        <v>9.8450402990000008</v>
      </c>
      <c r="W190">
        <f t="shared" si="71"/>
        <v>9.726040299000001</v>
      </c>
      <c r="X190">
        <f t="shared" si="72"/>
        <v>9.781033936</v>
      </c>
      <c r="Y190">
        <f t="shared" si="73"/>
        <v>9.5090466619999994</v>
      </c>
      <c r="Z190">
        <f t="shared" si="74"/>
        <v>10.080023331</v>
      </c>
    </row>
    <row r="191" spans="1:26" x14ac:dyDescent="0.3">
      <c r="A191">
        <v>2437.5103199999999</v>
      </c>
      <c r="B191">
        <f t="shared" si="50"/>
        <v>11.589226831999998</v>
      </c>
      <c r="C191">
        <f t="shared" si="51"/>
        <v>12.006928895999998</v>
      </c>
      <c r="D191">
        <f t="shared" si="52"/>
        <v>11.448718576000001</v>
      </c>
      <c r="E191">
        <f t="shared" si="53"/>
        <v>12.068381991999999</v>
      </c>
      <c r="F191">
        <f t="shared" si="54"/>
        <v>11.140114447999999</v>
      </c>
      <c r="G191">
        <f t="shared" si="55"/>
        <v>11.469663416</v>
      </c>
      <c r="H191">
        <f t="shared" si="56"/>
        <v>9.1699876160000002</v>
      </c>
      <c r="I191">
        <f t="shared" si="57"/>
        <v>9.7797427760000009</v>
      </c>
      <c r="J191">
        <f t="shared" si="58"/>
        <v>16.238308824000001</v>
      </c>
      <c r="K191">
        <f t="shared" si="59"/>
        <v>9.5892407119999987</v>
      </c>
      <c r="L191">
        <f t="shared" si="60"/>
        <v>9.7509876159999997</v>
      </c>
      <c r="M191">
        <f t="shared" si="61"/>
        <v>9.2919834879999996</v>
      </c>
      <c r="N191">
        <f t="shared" si="62"/>
        <v>10.362240711999998</v>
      </c>
      <c r="O191">
        <f t="shared" si="63"/>
        <v>10.579742776</v>
      </c>
      <c r="P191">
        <f t="shared" si="64"/>
        <v>9.4019752320000016</v>
      </c>
      <c r="Q191">
        <f t="shared" si="65"/>
        <v>8.7822118159999984</v>
      </c>
      <c r="R191">
        <f t="shared" si="66"/>
        <v>9.9302365840000011</v>
      </c>
      <c r="S191">
        <f t="shared" si="67"/>
        <v>9.7312241999999998</v>
      </c>
      <c r="T191">
        <f t="shared" si="68"/>
        <v>10.250493808</v>
      </c>
      <c r="U191">
        <f t="shared" si="69"/>
        <v>9.5084772960000006</v>
      </c>
      <c r="V191">
        <f t="shared" si="70"/>
        <v>9.8307303919999995</v>
      </c>
      <c r="W191">
        <f t="shared" si="71"/>
        <v>9.7117303919999998</v>
      </c>
      <c r="X191">
        <f t="shared" si="72"/>
        <v>9.7689834879999999</v>
      </c>
      <c r="Y191">
        <f t="shared" si="73"/>
        <v>9.4924772960000006</v>
      </c>
      <c r="Z191">
        <f t="shared" si="74"/>
        <v>10.071738648</v>
      </c>
    </row>
    <row r="192" spans="1:26" x14ac:dyDescent="0.3">
      <c r="A192">
        <v>2445.0429800000002</v>
      </c>
      <c r="B192">
        <f t="shared" si="50"/>
        <v>11.608811748000001</v>
      </c>
      <c r="C192">
        <f t="shared" si="51"/>
        <v>12.028020344</v>
      </c>
      <c r="D192">
        <f t="shared" si="52"/>
        <v>11.462277364</v>
      </c>
      <c r="E192">
        <f t="shared" si="53"/>
        <v>12.091733238</v>
      </c>
      <c r="F192">
        <f t="shared" si="54"/>
        <v>11.150660172</v>
      </c>
      <c r="G192">
        <f t="shared" si="55"/>
        <v>11.479455874000001</v>
      </c>
      <c r="H192">
        <f t="shared" si="56"/>
        <v>9.1609484240000008</v>
      </c>
      <c r="I192">
        <f t="shared" si="57"/>
        <v>9.7744699140000009</v>
      </c>
      <c r="J192">
        <f t="shared" si="58"/>
        <v>16.281244986000001</v>
      </c>
      <c r="K192">
        <f t="shared" si="59"/>
        <v>9.582461318</v>
      </c>
      <c r="L192">
        <f t="shared" si="60"/>
        <v>9.7419484240000003</v>
      </c>
      <c r="M192">
        <f t="shared" si="61"/>
        <v>9.2799312319999991</v>
      </c>
      <c r="N192">
        <f t="shared" si="62"/>
        <v>10.355461318</v>
      </c>
      <c r="O192">
        <f t="shared" si="63"/>
        <v>10.574469914</v>
      </c>
      <c r="P192">
        <f t="shared" si="64"/>
        <v>9.3838968480000009</v>
      </c>
      <c r="Q192">
        <f t="shared" si="65"/>
        <v>8.754340973999998</v>
      </c>
      <c r="R192">
        <f t="shared" si="66"/>
        <v>9.9204441259999996</v>
      </c>
      <c r="S192">
        <f t="shared" si="67"/>
        <v>9.7123925499999988</v>
      </c>
      <c r="T192">
        <f t="shared" si="68"/>
        <v>10.245974212</v>
      </c>
      <c r="U192">
        <f t="shared" si="69"/>
        <v>9.4919054440000004</v>
      </c>
      <c r="V192">
        <f t="shared" si="70"/>
        <v>9.8164183379999983</v>
      </c>
      <c r="W192">
        <f t="shared" si="71"/>
        <v>9.6974183379999985</v>
      </c>
      <c r="X192">
        <f t="shared" si="72"/>
        <v>9.7569312319999995</v>
      </c>
      <c r="Y192">
        <f t="shared" si="73"/>
        <v>9.4759054439999986</v>
      </c>
      <c r="Z192">
        <f t="shared" si="74"/>
        <v>10.063452721999999</v>
      </c>
    </row>
    <row r="193" spans="1:26" x14ac:dyDescent="0.3">
      <c r="A193">
        <v>2452.5767599999999</v>
      </c>
      <c r="B193">
        <f t="shared" si="50"/>
        <v>11.628399576</v>
      </c>
      <c r="C193">
        <f t="shared" si="51"/>
        <v>12.049114928</v>
      </c>
      <c r="D193">
        <f t="shared" si="52"/>
        <v>11.475838167999999</v>
      </c>
      <c r="E193">
        <f t="shared" si="53"/>
        <v>12.115087956</v>
      </c>
      <c r="F193">
        <f t="shared" si="54"/>
        <v>11.161207464</v>
      </c>
      <c r="G193">
        <f t="shared" si="55"/>
        <v>11.489249788</v>
      </c>
      <c r="H193">
        <f t="shared" si="56"/>
        <v>9.1519078880000002</v>
      </c>
      <c r="I193">
        <f t="shared" si="57"/>
        <v>9.769196268</v>
      </c>
      <c r="J193">
        <f t="shared" si="58"/>
        <v>16.324187532</v>
      </c>
      <c r="K193">
        <f t="shared" si="59"/>
        <v>9.5756809159999996</v>
      </c>
      <c r="L193">
        <f t="shared" si="60"/>
        <v>9.7329078879999997</v>
      </c>
      <c r="M193">
        <f t="shared" si="61"/>
        <v>9.2678771839999996</v>
      </c>
      <c r="N193">
        <f t="shared" si="62"/>
        <v>10.348680915999999</v>
      </c>
      <c r="O193">
        <f t="shared" si="63"/>
        <v>10.569196267999999</v>
      </c>
      <c r="P193">
        <f t="shared" si="64"/>
        <v>9.3658157760000016</v>
      </c>
      <c r="Q193">
        <f t="shared" si="65"/>
        <v>8.7264659879999975</v>
      </c>
      <c r="R193">
        <f t="shared" si="66"/>
        <v>9.9106502120000002</v>
      </c>
      <c r="S193">
        <f t="shared" si="67"/>
        <v>9.6935581000000006</v>
      </c>
      <c r="T193">
        <f t="shared" si="68"/>
        <v>10.241453944</v>
      </c>
      <c r="U193">
        <f t="shared" si="69"/>
        <v>9.4753311280000005</v>
      </c>
      <c r="V193">
        <f t="shared" si="70"/>
        <v>9.8021041559999986</v>
      </c>
      <c r="W193">
        <f t="shared" si="71"/>
        <v>9.6831041559999989</v>
      </c>
      <c r="X193">
        <f t="shared" si="72"/>
        <v>9.7448771839999999</v>
      </c>
      <c r="Y193">
        <f t="shared" si="73"/>
        <v>9.4593311280000005</v>
      </c>
      <c r="Z193">
        <f t="shared" si="74"/>
        <v>10.055165563999999</v>
      </c>
    </row>
    <row r="194" spans="1:26" x14ac:dyDescent="0.3">
      <c r="A194">
        <v>2460.11166</v>
      </c>
      <c r="B194">
        <f t="shared" si="50"/>
        <v>11.647990316</v>
      </c>
      <c r="C194">
        <f t="shared" si="51"/>
        <v>12.070212648</v>
      </c>
      <c r="D194">
        <f t="shared" si="52"/>
        <v>11.489400988</v>
      </c>
      <c r="E194">
        <f t="shared" si="53"/>
        <v>12.138446146</v>
      </c>
      <c r="F194">
        <f t="shared" si="54"/>
        <v>11.171756324</v>
      </c>
      <c r="G194">
        <f t="shared" si="55"/>
        <v>11.499045158000001</v>
      </c>
      <c r="H194">
        <f t="shared" si="56"/>
        <v>9.1428660080000004</v>
      </c>
      <c r="I194">
        <f t="shared" si="57"/>
        <v>9.7639218379999999</v>
      </c>
      <c r="J194">
        <f t="shared" si="58"/>
        <v>16.367136462000001</v>
      </c>
      <c r="K194">
        <f t="shared" si="59"/>
        <v>9.5688995059999993</v>
      </c>
      <c r="L194">
        <f t="shared" si="60"/>
        <v>9.7238660079999999</v>
      </c>
      <c r="M194">
        <f t="shared" si="61"/>
        <v>9.255821344000001</v>
      </c>
      <c r="N194">
        <f t="shared" si="62"/>
        <v>10.341899505999999</v>
      </c>
      <c r="O194">
        <f t="shared" si="63"/>
        <v>10.563921837999999</v>
      </c>
      <c r="P194">
        <f t="shared" si="64"/>
        <v>9.3477320160000019</v>
      </c>
      <c r="Q194">
        <f t="shared" si="65"/>
        <v>8.6985868579999988</v>
      </c>
      <c r="R194">
        <f t="shared" si="66"/>
        <v>9.9008548420000011</v>
      </c>
      <c r="S194">
        <f t="shared" si="67"/>
        <v>9.6747208499999999</v>
      </c>
      <c r="T194">
        <f t="shared" si="68"/>
        <v>10.236933003999999</v>
      </c>
      <c r="U194">
        <f t="shared" si="69"/>
        <v>9.4587543479999994</v>
      </c>
      <c r="V194">
        <f t="shared" si="70"/>
        <v>9.7877878460000005</v>
      </c>
      <c r="W194">
        <f t="shared" si="71"/>
        <v>9.6687878460000007</v>
      </c>
      <c r="X194">
        <f t="shared" si="72"/>
        <v>9.7328213440000013</v>
      </c>
      <c r="Y194">
        <f t="shared" si="73"/>
        <v>9.4427543480000011</v>
      </c>
      <c r="Z194">
        <f t="shared" si="74"/>
        <v>10.046877174</v>
      </c>
    </row>
    <row r="195" spans="1:26" x14ac:dyDescent="0.3">
      <c r="A195">
        <v>2467.64768</v>
      </c>
      <c r="B195">
        <f t="shared" ref="B195:B258" si="75">0.0026*A195+5.2517</f>
        <v>11.667583967999999</v>
      </c>
      <c r="C195">
        <f t="shared" ref="C195:C258" si="76">0.0028*A195+5.1819</f>
        <v>12.091313503999999</v>
      </c>
      <c r="D195">
        <f t="shared" ref="D195:D258" si="77">0.0018*A195+7.0612</f>
        <v>11.502965824</v>
      </c>
      <c r="E195">
        <f t="shared" ref="E195:E258" si="78">0.0031*A195+4.5121</f>
        <v>12.161807807999999</v>
      </c>
      <c r="F195">
        <f t="shared" ref="F195:F258" si="79">0.0014*A195+7.7276</f>
        <v>11.182306751999999</v>
      </c>
      <c r="G195">
        <f t="shared" ref="G195:G258" si="80">0.0013*A195+8.3009</f>
        <v>11.508841984</v>
      </c>
      <c r="H195">
        <f t="shared" ref="H195:H258" si="81">-0.0012*A195+12.095</f>
        <v>9.1338227840000012</v>
      </c>
      <c r="I195">
        <f t="shared" ref="I195:I258" si="82">-0.0007*A195+11.486</f>
        <v>9.7586466240000007</v>
      </c>
      <c r="J195">
        <f t="shared" ref="J195:J258" si="83">0.0057*A195+2.3445</f>
        <v>16.410091776000002</v>
      </c>
      <c r="K195">
        <f t="shared" ref="K195:K258" si="84">-0.0009*A195+11.783</f>
        <v>9.562117087999999</v>
      </c>
      <c r="L195">
        <f t="shared" ref="L195:L258" si="85">-0.0012*A195+12.676</f>
        <v>9.7148227840000008</v>
      </c>
      <c r="M195">
        <f t="shared" ref="M195:M258" si="86">-0.0016*A195+13.192</f>
        <v>9.2437637119999998</v>
      </c>
      <c r="N195">
        <f t="shared" ref="N195:N258" si="87">-0.0009*A195+12.556</f>
        <v>10.335117087999999</v>
      </c>
      <c r="O195">
        <f t="shared" ref="O195:O258" si="88">-0.0007*A195+12.286</f>
        <v>10.558646624</v>
      </c>
      <c r="P195">
        <f t="shared" ref="P195:P258" si="89">-0.0024*A195+15.252</f>
        <v>9.3296455680000001</v>
      </c>
      <c r="Q195">
        <f t="shared" ref="Q195:Q258" si="90">-0.0037*A195+17.801</f>
        <v>8.6707035839999982</v>
      </c>
      <c r="R195">
        <f t="shared" ref="R195:R258" si="91">-0.0013*A195+13.099</f>
        <v>9.8910580160000006</v>
      </c>
      <c r="S195">
        <f t="shared" ref="S195:S258" si="92">-0.0025*A195+15.825</f>
        <v>9.6558807999999985</v>
      </c>
      <c r="T195">
        <f t="shared" ref="T195:T258" si="93">-0.0006*A195+11.713</f>
        <v>10.232411391999999</v>
      </c>
      <c r="U195">
        <f t="shared" ref="U195:U258" si="94">-0.0022*A195+14.871</f>
        <v>9.4421751040000004</v>
      </c>
      <c r="V195">
        <f t="shared" ref="V195:V258" si="95">-0.0019*A195+14.462</f>
        <v>9.7734694080000004</v>
      </c>
      <c r="W195">
        <f t="shared" ref="W195:W258" si="96">-0.0019*A195+14.343</f>
        <v>9.6544694080000006</v>
      </c>
      <c r="X195">
        <f t="shared" ref="X195:X258" si="97">-0.0016*A195+13.669</f>
        <v>9.7207637120000001</v>
      </c>
      <c r="Y195">
        <f t="shared" ref="Y195:Y258" si="98">-0.0022*A195+14.855</f>
        <v>9.4261751040000004</v>
      </c>
      <c r="Z195">
        <f t="shared" ref="Z195:Z258" si="99">-0.0011*A195+12.753</f>
        <v>10.038587551999999</v>
      </c>
    </row>
    <row r="196" spans="1:26" x14ac:dyDescent="0.3">
      <c r="A196">
        <v>2475.1848199999999</v>
      </c>
      <c r="B196">
        <f t="shared" si="75"/>
        <v>11.687180531999999</v>
      </c>
      <c r="C196">
        <f t="shared" si="76"/>
        <v>12.112417495999999</v>
      </c>
      <c r="D196">
        <f t="shared" si="77"/>
        <v>11.516532676000001</v>
      </c>
      <c r="E196">
        <f t="shared" si="78"/>
        <v>12.185172941999999</v>
      </c>
      <c r="F196">
        <f t="shared" si="79"/>
        <v>11.192858747999999</v>
      </c>
      <c r="G196">
        <f t="shared" si="80"/>
        <v>11.518640266</v>
      </c>
      <c r="H196">
        <f t="shared" si="81"/>
        <v>9.1247782160000011</v>
      </c>
      <c r="I196">
        <f t="shared" si="82"/>
        <v>9.7533706260000006</v>
      </c>
      <c r="J196">
        <f t="shared" si="83"/>
        <v>16.453053474000001</v>
      </c>
      <c r="K196">
        <f t="shared" si="84"/>
        <v>9.5553336619999989</v>
      </c>
      <c r="L196">
        <f t="shared" si="85"/>
        <v>9.7057782160000006</v>
      </c>
      <c r="M196">
        <f t="shared" si="86"/>
        <v>9.2317042879999995</v>
      </c>
      <c r="N196">
        <f t="shared" si="87"/>
        <v>10.328333661999999</v>
      </c>
      <c r="O196">
        <f t="shared" si="88"/>
        <v>10.553370626</v>
      </c>
      <c r="P196">
        <f t="shared" si="89"/>
        <v>9.3115564320000015</v>
      </c>
      <c r="Q196">
        <f t="shared" si="90"/>
        <v>8.6428161659999976</v>
      </c>
      <c r="R196">
        <f t="shared" si="91"/>
        <v>9.8812597340000003</v>
      </c>
      <c r="S196">
        <f t="shared" si="92"/>
        <v>9.6370379499999999</v>
      </c>
      <c r="T196">
        <f t="shared" si="93"/>
        <v>10.227889107999999</v>
      </c>
      <c r="U196">
        <f t="shared" si="94"/>
        <v>9.425593396</v>
      </c>
      <c r="V196">
        <f t="shared" si="95"/>
        <v>9.7591488420000001</v>
      </c>
      <c r="W196">
        <f t="shared" si="96"/>
        <v>9.6401488420000003</v>
      </c>
      <c r="X196">
        <f t="shared" si="97"/>
        <v>9.7087042879999998</v>
      </c>
      <c r="Y196">
        <f t="shared" si="98"/>
        <v>9.409593396</v>
      </c>
      <c r="Z196">
        <f t="shared" si="99"/>
        <v>10.030296698000001</v>
      </c>
    </row>
    <row r="197" spans="1:26" x14ac:dyDescent="0.3">
      <c r="A197">
        <v>2482.7230800000002</v>
      </c>
      <c r="B197">
        <f t="shared" si="75"/>
        <v>11.706780007999999</v>
      </c>
      <c r="C197">
        <f t="shared" si="76"/>
        <v>12.133524624</v>
      </c>
      <c r="D197">
        <f t="shared" si="77"/>
        <v>11.530101544000001</v>
      </c>
      <c r="E197">
        <f t="shared" si="78"/>
        <v>12.208541547999999</v>
      </c>
      <c r="F197">
        <f t="shared" si="79"/>
        <v>11.203412312000001</v>
      </c>
      <c r="G197">
        <f t="shared" si="80"/>
        <v>11.528440004</v>
      </c>
      <c r="H197">
        <f t="shared" si="81"/>
        <v>9.1157323040000016</v>
      </c>
      <c r="I197">
        <f t="shared" si="82"/>
        <v>9.7480938439999996</v>
      </c>
      <c r="J197">
        <f t="shared" si="83"/>
        <v>16.496021556000002</v>
      </c>
      <c r="K197">
        <f t="shared" si="84"/>
        <v>9.5485492279999988</v>
      </c>
      <c r="L197">
        <f t="shared" si="85"/>
        <v>9.6967323040000011</v>
      </c>
      <c r="M197">
        <f t="shared" si="86"/>
        <v>9.2196430720000002</v>
      </c>
      <c r="N197">
        <f t="shared" si="87"/>
        <v>10.321549227999999</v>
      </c>
      <c r="O197">
        <f t="shared" si="88"/>
        <v>10.548093844</v>
      </c>
      <c r="P197">
        <f t="shared" si="89"/>
        <v>9.2934646080000007</v>
      </c>
      <c r="Q197">
        <f t="shared" si="90"/>
        <v>8.6149246039999969</v>
      </c>
      <c r="R197">
        <f t="shared" si="91"/>
        <v>9.8714599960000005</v>
      </c>
      <c r="S197">
        <f t="shared" si="92"/>
        <v>9.6181922999999987</v>
      </c>
      <c r="T197">
        <f t="shared" si="93"/>
        <v>10.223366151999999</v>
      </c>
      <c r="U197">
        <f t="shared" si="94"/>
        <v>9.4090092240000001</v>
      </c>
      <c r="V197">
        <f t="shared" si="95"/>
        <v>9.7448261479999996</v>
      </c>
      <c r="W197">
        <f t="shared" si="96"/>
        <v>9.6258261479999998</v>
      </c>
      <c r="X197">
        <f t="shared" si="97"/>
        <v>9.6966430720000005</v>
      </c>
      <c r="Y197">
        <f t="shared" si="98"/>
        <v>9.393009224</v>
      </c>
      <c r="Z197">
        <f t="shared" si="99"/>
        <v>10.022004612</v>
      </c>
    </row>
    <row r="198" spans="1:26" x14ac:dyDescent="0.3">
      <c r="A198">
        <v>2490.2624599999999</v>
      </c>
      <c r="B198">
        <f t="shared" si="75"/>
        <v>11.726382395999998</v>
      </c>
      <c r="C198">
        <f t="shared" si="76"/>
        <v>12.154634888</v>
      </c>
      <c r="D198">
        <f t="shared" si="77"/>
        <v>11.543672428000001</v>
      </c>
      <c r="E198">
        <f t="shared" si="78"/>
        <v>12.231913626000001</v>
      </c>
      <c r="F198">
        <f t="shared" si="79"/>
        <v>11.213967444</v>
      </c>
      <c r="G198">
        <f t="shared" si="80"/>
        <v>11.538241198</v>
      </c>
      <c r="H198">
        <f t="shared" si="81"/>
        <v>9.106685048000001</v>
      </c>
      <c r="I198">
        <f t="shared" si="82"/>
        <v>9.7428162780000012</v>
      </c>
      <c r="J198">
        <f t="shared" si="83"/>
        <v>16.538996021999999</v>
      </c>
      <c r="K198">
        <f t="shared" si="84"/>
        <v>9.5417637860000006</v>
      </c>
      <c r="L198">
        <f t="shared" si="85"/>
        <v>9.6876850480000005</v>
      </c>
      <c r="M198">
        <f t="shared" si="86"/>
        <v>9.2075800640000001</v>
      </c>
      <c r="N198">
        <f t="shared" si="87"/>
        <v>10.314763786</v>
      </c>
      <c r="O198">
        <f t="shared" si="88"/>
        <v>10.542816278</v>
      </c>
      <c r="P198">
        <f t="shared" si="89"/>
        <v>9.2753700960000014</v>
      </c>
      <c r="Q198">
        <f t="shared" si="90"/>
        <v>8.587028897999998</v>
      </c>
      <c r="R198">
        <f t="shared" si="91"/>
        <v>9.8616588020000009</v>
      </c>
      <c r="S198">
        <f t="shared" si="92"/>
        <v>9.5993438500000003</v>
      </c>
      <c r="T198">
        <f t="shared" si="93"/>
        <v>10.218842523999999</v>
      </c>
      <c r="U198">
        <f t="shared" si="94"/>
        <v>9.3924225880000005</v>
      </c>
      <c r="V198">
        <f t="shared" si="95"/>
        <v>9.7305013259999988</v>
      </c>
      <c r="W198">
        <f t="shared" si="96"/>
        <v>9.6115013259999991</v>
      </c>
      <c r="X198">
        <f t="shared" si="97"/>
        <v>9.6845800640000004</v>
      </c>
      <c r="Y198">
        <f t="shared" si="98"/>
        <v>9.3764225880000005</v>
      </c>
      <c r="Z198">
        <f t="shared" si="99"/>
        <v>10.013711294</v>
      </c>
    </row>
    <row r="199" spans="1:26" x14ac:dyDescent="0.3">
      <c r="A199">
        <v>2497.80296</v>
      </c>
      <c r="B199">
        <f t="shared" si="75"/>
        <v>11.745987696</v>
      </c>
      <c r="C199">
        <f t="shared" si="76"/>
        <v>12.175748287999999</v>
      </c>
      <c r="D199">
        <f t="shared" si="77"/>
        <v>11.557245328</v>
      </c>
      <c r="E199">
        <f t="shared" si="78"/>
        <v>12.255289176</v>
      </c>
      <c r="F199">
        <f t="shared" si="79"/>
        <v>11.224524144</v>
      </c>
      <c r="G199">
        <f t="shared" si="80"/>
        <v>11.548043848000001</v>
      </c>
      <c r="H199">
        <f t="shared" si="81"/>
        <v>9.0976364480000012</v>
      </c>
      <c r="I199">
        <f t="shared" si="82"/>
        <v>9.7375379280000001</v>
      </c>
      <c r="J199">
        <f t="shared" si="83"/>
        <v>16.581976871999998</v>
      </c>
      <c r="K199">
        <f t="shared" si="84"/>
        <v>9.534977335999999</v>
      </c>
      <c r="L199">
        <f t="shared" si="85"/>
        <v>9.6786364480000007</v>
      </c>
      <c r="M199">
        <f t="shared" si="86"/>
        <v>9.1955152640000009</v>
      </c>
      <c r="N199">
        <f t="shared" si="87"/>
        <v>10.307977335999999</v>
      </c>
      <c r="O199">
        <f t="shared" si="88"/>
        <v>10.537537927999999</v>
      </c>
      <c r="P199">
        <f t="shared" si="89"/>
        <v>9.2572728959999999</v>
      </c>
      <c r="Q199">
        <f t="shared" si="90"/>
        <v>8.5591290479999973</v>
      </c>
      <c r="R199">
        <f t="shared" si="91"/>
        <v>9.8518561519999999</v>
      </c>
      <c r="S199">
        <f t="shared" si="92"/>
        <v>9.5804925999999995</v>
      </c>
      <c r="T199">
        <f t="shared" si="93"/>
        <v>10.214318223999999</v>
      </c>
      <c r="U199">
        <f t="shared" si="94"/>
        <v>9.3758334880000014</v>
      </c>
      <c r="V199">
        <f t="shared" si="95"/>
        <v>9.7161743759999997</v>
      </c>
      <c r="W199">
        <f t="shared" si="96"/>
        <v>9.5971743759999999</v>
      </c>
      <c r="X199">
        <f t="shared" si="97"/>
        <v>9.6725152640000012</v>
      </c>
      <c r="Y199">
        <f t="shared" si="98"/>
        <v>9.3598334879999996</v>
      </c>
      <c r="Z199">
        <f t="shared" si="99"/>
        <v>10.005416744</v>
      </c>
    </row>
    <row r="200" spans="1:26" x14ac:dyDescent="0.3">
      <c r="A200">
        <v>2505.3445900000002</v>
      </c>
      <c r="B200">
        <f t="shared" si="75"/>
        <v>11.765595934</v>
      </c>
      <c r="C200">
        <f t="shared" si="76"/>
        <v>12.196864852000001</v>
      </c>
      <c r="D200">
        <f t="shared" si="77"/>
        <v>11.570820262000002</v>
      </c>
      <c r="E200">
        <f t="shared" si="78"/>
        <v>12.278668229000001</v>
      </c>
      <c r="F200">
        <f t="shared" si="79"/>
        <v>11.235082426</v>
      </c>
      <c r="G200">
        <f t="shared" si="80"/>
        <v>11.557847967000001</v>
      </c>
      <c r="H200">
        <f t="shared" si="81"/>
        <v>9.088586492000001</v>
      </c>
      <c r="I200">
        <f t="shared" si="82"/>
        <v>9.732258787000001</v>
      </c>
      <c r="J200">
        <f t="shared" si="83"/>
        <v>16.624964163000001</v>
      </c>
      <c r="K200">
        <f t="shared" si="84"/>
        <v>9.5281898689999984</v>
      </c>
      <c r="L200">
        <f t="shared" si="85"/>
        <v>9.6695864920000005</v>
      </c>
      <c r="M200">
        <f t="shared" si="86"/>
        <v>9.1834486559999995</v>
      </c>
      <c r="N200">
        <f t="shared" si="87"/>
        <v>10.301189868999998</v>
      </c>
      <c r="O200">
        <f t="shared" si="88"/>
        <v>10.532258787</v>
      </c>
      <c r="P200">
        <f t="shared" si="89"/>
        <v>9.2391729839999996</v>
      </c>
      <c r="Q200">
        <f t="shared" si="90"/>
        <v>8.531225016999997</v>
      </c>
      <c r="R200">
        <f t="shared" si="91"/>
        <v>9.8420520329999999</v>
      </c>
      <c r="S200">
        <f t="shared" si="92"/>
        <v>9.5616385249999993</v>
      </c>
      <c r="T200">
        <f t="shared" si="93"/>
        <v>10.209793245999998</v>
      </c>
      <c r="U200">
        <f t="shared" si="94"/>
        <v>9.3592419020000008</v>
      </c>
      <c r="V200">
        <f t="shared" si="95"/>
        <v>9.7018452790000005</v>
      </c>
      <c r="W200">
        <f t="shared" si="96"/>
        <v>9.5828452790000007</v>
      </c>
      <c r="X200">
        <f t="shared" si="97"/>
        <v>9.6604486559999998</v>
      </c>
      <c r="Y200">
        <f t="shared" si="98"/>
        <v>9.343241901999999</v>
      </c>
      <c r="Z200">
        <f t="shared" si="99"/>
        <v>9.9971209509999994</v>
      </c>
    </row>
    <row r="201" spans="1:26" x14ac:dyDescent="0.3">
      <c r="A201">
        <v>2512.88733</v>
      </c>
      <c r="B201">
        <f t="shared" si="75"/>
        <v>11.785207057999999</v>
      </c>
      <c r="C201">
        <f t="shared" si="76"/>
        <v>12.217984523999998</v>
      </c>
      <c r="D201">
        <f t="shared" si="77"/>
        <v>11.584397194000001</v>
      </c>
      <c r="E201">
        <f t="shared" si="78"/>
        <v>12.302050723000001</v>
      </c>
      <c r="F201">
        <f t="shared" si="79"/>
        <v>11.245642262</v>
      </c>
      <c r="G201">
        <f t="shared" si="80"/>
        <v>11.567653529000001</v>
      </c>
      <c r="H201">
        <f t="shared" si="81"/>
        <v>9.0795352040000008</v>
      </c>
      <c r="I201">
        <f t="shared" si="82"/>
        <v>9.7269788689999999</v>
      </c>
      <c r="J201">
        <f t="shared" si="83"/>
        <v>16.667957780999998</v>
      </c>
      <c r="K201">
        <f t="shared" si="84"/>
        <v>9.5214014029999987</v>
      </c>
      <c r="L201">
        <f t="shared" si="85"/>
        <v>9.6605352040000003</v>
      </c>
      <c r="M201">
        <f t="shared" si="86"/>
        <v>9.1713802720000004</v>
      </c>
      <c r="N201">
        <f t="shared" si="87"/>
        <v>10.294401402999998</v>
      </c>
      <c r="O201">
        <f t="shared" si="88"/>
        <v>10.526978869000001</v>
      </c>
      <c r="P201">
        <f t="shared" si="89"/>
        <v>9.221070408000001</v>
      </c>
      <c r="Q201">
        <f t="shared" si="90"/>
        <v>8.503316878999998</v>
      </c>
      <c r="R201">
        <f t="shared" si="91"/>
        <v>9.8322464710000013</v>
      </c>
      <c r="S201">
        <f t="shared" si="92"/>
        <v>9.5427816749999987</v>
      </c>
      <c r="T201">
        <f t="shared" si="93"/>
        <v>10.205267601999999</v>
      </c>
      <c r="U201">
        <f t="shared" si="94"/>
        <v>9.3426478740000007</v>
      </c>
      <c r="V201">
        <f t="shared" si="95"/>
        <v>9.6875140729999991</v>
      </c>
      <c r="W201">
        <f t="shared" si="96"/>
        <v>9.5685140729999993</v>
      </c>
      <c r="X201">
        <f t="shared" si="97"/>
        <v>9.6483802720000007</v>
      </c>
      <c r="Y201">
        <f t="shared" si="98"/>
        <v>9.326647873999999</v>
      </c>
      <c r="Z201">
        <f t="shared" si="99"/>
        <v>9.9888239369999994</v>
      </c>
    </row>
    <row r="202" spans="1:26" x14ac:dyDescent="0.3">
      <c r="A202">
        <v>2520.4311899999998</v>
      </c>
      <c r="B202">
        <f t="shared" si="75"/>
        <v>11.804821093999998</v>
      </c>
      <c r="C202">
        <f t="shared" si="76"/>
        <v>12.239107332</v>
      </c>
      <c r="D202">
        <f t="shared" si="77"/>
        <v>11.597976142</v>
      </c>
      <c r="E202">
        <f t="shared" si="78"/>
        <v>12.325436689</v>
      </c>
      <c r="F202">
        <f t="shared" si="79"/>
        <v>11.256203665999999</v>
      </c>
      <c r="G202">
        <f t="shared" si="80"/>
        <v>11.577460546999999</v>
      </c>
      <c r="H202">
        <f t="shared" si="81"/>
        <v>9.0704825720000013</v>
      </c>
      <c r="I202">
        <f t="shared" si="82"/>
        <v>9.7216981670000013</v>
      </c>
      <c r="J202">
        <f t="shared" si="83"/>
        <v>16.710957782999998</v>
      </c>
      <c r="K202">
        <f t="shared" si="84"/>
        <v>9.5146119289999991</v>
      </c>
      <c r="L202">
        <f t="shared" si="85"/>
        <v>9.6514825720000008</v>
      </c>
      <c r="M202">
        <f t="shared" si="86"/>
        <v>9.1593100960000005</v>
      </c>
      <c r="N202">
        <f t="shared" si="87"/>
        <v>10.287611928999999</v>
      </c>
      <c r="O202">
        <f t="shared" si="88"/>
        <v>10.521698167</v>
      </c>
      <c r="P202">
        <f t="shared" si="89"/>
        <v>9.202965144000002</v>
      </c>
      <c r="Q202">
        <f t="shared" si="90"/>
        <v>8.4754045969999989</v>
      </c>
      <c r="R202">
        <f t="shared" si="91"/>
        <v>9.8224394530000012</v>
      </c>
      <c r="S202">
        <f t="shared" si="92"/>
        <v>9.523922025000001</v>
      </c>
      <c r="T202">
        <f t="shared" si="93"/>
        <v>10.200741286</v>
      </c>
      <c r="U202">
        <f t="shared" si="94"/>
        <v>9.3260513819999993</v>
      </c>
      <c r="V202">
        <f t="shared" si="95"/>
        <v>9.6731807389999993</v>
      </c>
      <c r="W202">
        <f t="shared" si="96"/>
        <v>9.5541807389999995</v>
      </c>
      <c r="X202">
        <f t="shared" si="97"/>
        <v>9.6363100960000008</v>
      </c>
      <c r="Y202">
        <f t="shared" si="98"/>
        <v>9.310051382000001</v>
      </c>
      <c r="Z202">
        <f t="shared" si="99"/>
        <v>9.9805256910000004</v>
      </c>
    </row>
    <row r="203" spans="1:26" x14ac:dyDescent="0.3">
      <c r="A203">
        <v>2527.9761800000001</v>
      </c>
      <c r="B203">
        <f t="shared" si="75"/>
        <v>11.824438067999999</v>
      </c>
      <c r="C203">
        <f t="shared" si="76"/>
        <v>12.260233304</v>
      </c>
      <c r="D203">
        <f t="shared" si="77"/>
        <v>11.611557124000001</v>
      </c>
      <c r="E203">
        <f t="shared" si="78"/>
        <v>12.348826158000001</v>
      </c>
      <c r="F203">
        <f t="shared" si="79"/>
        <v>11.266766651999999</v>
      </c>
      <c r="G203">
        <f t="shared" si="80"/>
        <v>11.587269034</v>
      </c>
      <c r="H203">
        <f t="shared" si="81"/>
        <v>9.0614285840000015</v>
      </c>
      <c r="I203">
        <f t="shared" si="82"/>
        <v>9.7164166740000013</v>
      </c>
      <c r="J203">
        <f t="shared" si="83"/>
        <v>16.753964226000001</v>
      </c>
      <c r="K203">
        <f t="shared" si="84"/>
        <v>9.5078214379999988</v>
      </c>
      <c r="L203">
        <f t="shared" si="85"/>
        <v>9.642428584000001</v>
      </c>
      <c r="M203">
        <f t="shared" si="86"/>
        <v>9.1472381120000001</v>
      </c>
      <c r="N203">
        <f t="shared" si="87"/>
        <v>10.280821437999998</v>
      </c>
      <c r="O203">
        <f t="shared" si="88"/>
        <v>10.516416674</v>
      </c>
      <c r="P203">
        <f t="shared" si="89"/>
        <v>9.1848571680000006</v>
      </c>
      <c r="Q203">
        <f t="shared" si="90"/>
        <v>8.4474881339999968</v>
      </c>
      <c r="R203">
        <f t="shared" si="91"/>
        <v>9.8126309660000004</v>
      </c>
      <c r="S203">
        <f t="shared" si="92"/>
        <v>9.5050595499999986</v>
      </c>
      <c r="T203">
        <f t="shared" si="93"/>
        <v>10.196214291999999</v>
      </c>
      <c r="U203">
        <f t="shared" si="94"/>
        <v>9.309452404</v>
      </c>
      <c r="V203">
        <f t="shared" si="95"/>
        <v>9.6588452579999995</v>
      </c>
      <c r="W203">
        <f t="shared" si="96"/>
        <v>9.5398452579999997</v>
      </c>
      <c r="X203">
        <f t="shared" si="97"/>
        <v>9.6242381120000005</v>
      </c>
      <c r="Y203">
        <f t="shared" si="98"/>
        <v>9.2934524039999999</v>
      </c>
      <c r="Z203">
        <f t="shared" si="99"/>
        <v>9.9722262019999999</v>
      </c>
    </row>
    <row r="204" spans="1:26" x14ac:dyDescent="0.3">
      <c r="A204">
        <v>2535.5222800000001</v>
      </c>
      <c r="B204">
        <f t="shared" si="75"/>
        <v>11.844057928</v>
      </c>
      <c r="C204">
        <f t="shared" si="76"/>
        <v>12.281362384000001</v>
      </c>
      <c r="D204">
        <f t="shared" si="77"/>
        <v>11.625140104</v>
      </c>
      <c r="E204">
        <f t="shared" si="78"/>
        <v>12.372219068</v>
      </c>
      <c r="F204">
        <f t="shared" si="79"/>
        <v>11.277331192</v>
      </c>
      <c r="G204">
        <f t="shared" si="80"/>
        <v>11.597078964000001</v>
      </c>
      <c r="H204">
        <f t="shared" si="81"/>
        <v>9.0523732639999999</v>
      </c>
      <c r="I204">
        <f t="shared" si="82"/>
        <v>9.7111344040000009</v>
      </c>
      <c r="J204">
        <f t="shared" si="83"/>
        <v>16.796976996000001</v>
      </c>
      <c r="K204">
        <f t="shared" si="84"/>
        <v>9.5010299479999993</v>
      </c>
      <c r="L204">
        <f t="shared" si="85"/>
        <v>9.6333732639999994</v>
      </c>
      <c r="M204">
        <f t="shared" si="86"/>
        <v>9.1351643520000003</v>
      </c>
      <c r="N204">
        <f t="shared" si="87"/>
        <v>10.274029947999999</v>
      </c>
      <c r="O204">
        <f t="shared" si="88"/>
        <v>10.511134404</v>
      </c>
      <c r="P204">
        <f t="shared" si="89"/>
        <v>9.1667465280000009</v>
      </c>
      <c r="Q204">
        <f t="shared" si="90"/>
        <v>8.4195675639999976</v>
      </c>
      <c r="R204">
        <f t="shared" si="91"/>
        <v>9.802821036000001</v>
      </c>
      <c r="S204">
        <f t="shared" si="92"/>
        <v>9.4861942999999975</v>
      </c>
      <c r="T204">
        <f t="shared" si="93"/>
        <v>10.191686632</v>
      </c>
      <c r="U204">
        <f t="shared" si="94"/>
        <v>9.2928509840000011</v>
      </c>
      <c r="V204">
        <f t="shared" si="95"/>
        <v>9.6445076679999993</v>
      </c>
      <c r="W204">
        <f t="shared" si="96"/>
        <v>9.5255076679999995</v>
      </c>
      <c r="X204">
        <f t="shared" si="97"/>
        <v>9.6121643520000006</v>
      </c>
      <c r="Y204">
        <f t="shared" si="98"/>
        <v>9.2768509839999993</v>
      </c>
      <c r="Z204">
        <f t="shared" si="99"/>
        <v>9.9639254919999996</v>
      </c>
    </row>
    <row r="205" spans="1:26" x14ac:dyDescent="0.3">
      <c r="A205">
        <v>2543.0695000000001</v>
      </c>
      <c r="B205">
        <f t="shared" si="75"/>
        <v>11.8636807</v>
      </c>
      <c r="C205">
        <f t="shared" si="76"/>
        <v>12.302494599999999</v>
      </c>
      <c r="D205">
        <f t="shared" si="77"/>
        <v>11.6387251</v>
      </c>
      <c r="E205">
        <f t="shared" si="78"/>
        <v>12.395615450000001</v>
      </c>
      <c r="F205">
        <f t="shared" si="79"/>
        <v>11.287897300000001</v>
      </c>
      <c r="G205">
        <f t="shared" si="80"/>
        <v>11.60689035</v>
      </c>
      <c r="H205">
        <f t="shared" si="81"/>
        <v>9.0433166000000007</v>
      </c>
      <c r="I205">
        <f t="shared" si="82"/>
        <v>9.7058513499999997</v>
      </c>
      <c r="J205">
        <f t="shared" si="83"/>
        <v>16.839996150000001</v>
      </c>
      <c r="K205">
        <f t="shared" si="84"/>
        <v>9.49423745</v>
      </c>
      <c r="L205">
        <f t="shared" si="85"/>
        <v>9.6243166000000002</v>
      </c>
      <c r="M205">
        <f t="shared" si="86"/>
        <v>9.1230887999999997</v>
      </c>
      <c r="N205">
        <f t="shared" si="87"/>
        <v>10.26723745</v>
      </c>
      <c r="O205">
        <f t="shared" si="88"/>
        <v>10.50585135</v>
      </c>
      <c r="P205">
        <f t="shared" si="89"/>
        <v>9.1486332000000008</v>
      </c>
      <c r="Q205">
        <f t="shared" si="90"/>
        <v>8.3916428499999984</v>
      </c>
      <c r="R205">
        <f t="shared" si="91"/>
        <v>9.7930096500000001</v>
      </c>
      <c r="S205">
        <f t="shared" si="92"/>
        <v>9.4673262499999993</v>
      </c>
      <c r="T205">
        <f t="shared" si="93"/>
        <v>10.1871583</v>
      </c>
      <c r="U205">
        <f t="shared" si="94"/>
        <v>9.2762470999999991</v>
      </c>
      <c r="V205">
        <f t="shared" si="95"/>
        <v>9.6301679500000006</v>
      </c>
      <c r="W205">
        <f t="shared" si="96"/>
        <v>9.5111679500000008</v>
      </c>
      <c r="X205">
        <f t="shared" si="97"/>
        <v>9.6000888</v>
      </c>
      <c r="Y205">
        <f t="shared" si="98"/>
        <v>9.2602471000000008</v>
      </c>
      <c r="Z205">
        <f t="shared" si="99"/>
        <v>9.9556235500000003</v>
      </c>
    </row>
    <row r="206" spans="1:26" x14ac:dyDescent="0.3">
      <c r="A206">
        <v>2550.6178500000001</v>
      </c>
      <c r="B206">
        <f t="shared" si="75"/>
        <v>11.883306409999999</v>
      </c>
      <c r="C206">
        <f t="shared" si="76"/>
        <v>12.32362998</v>
      </c>
      <c r="D206">
        <f t="shared" si="77"/>
        <v>11.65231213</v>
      </c>
      <c r="E206">
        <f t="shared" si="78"/>
        <v>12.419015335000001</v>
      </c>
      <c r="F206">
        <f t="shared" si="79"/>
        <v>11.298464989999999</v>
      </c>
      <c r="G206">
        <f t="shared" si="80"/>
        <v>11.616703205</v>
      </c>
      <c r="H206">
        <f t="shared" si="81"/>
        <v>9.0342585800000013</v>
      </c>
      <c r="I206">
        <f t="shared" si="82"/>
        <v>9.7005675050000004</v>
      </c>
      <c r="J206">
        <f t="shared" si="83"/>
        <v>16.883021745000001</v>
      </c>
      <c r="K206">
        <f t="shared" si="84"/>
        <v>9.4874439349999999</v>
      </c>
      <c r="L206">
        <f t="shared" si="85"/>
        <v>9.6152585800000008</v>
      </c>
      <c r="M206">
        <f t="shared" si="86"/>
        <v>9.1110114399999986</v>
      </c>
      <c r="N206">
        <f t="shared" si="87"/>
        <v>10.260443935</v>
      </c>
      <c r="O206">
        <f t="shared" si="88"/>
        <v>10.500567504999999</v>
      </c>
      <c r="P206">
        <f t="shared" si="89"/>
        <v>9.1305171600000001</v>
      </c>
      <c r="Q206">
        <f t="shared" si="90"/>
        <v>8.3637139549999979</v>
      </c>
      <c r="R206">
        <f t="shared" si="91"/>
        <v>9.7831967950000003</v>
      </c>
      <c r="S206">
        <f t="shared" si="92"/>
        <v>9.4484553749999982</v>
      </c>
      <c r="T206">
        <f t="shared" si="93"/>
        <v>10.18262929</v>
      </c>
      <c r="U206">
        <f t="shared" si="94"/>
        <v>9.259640730000001</v>
      </c>
      <c r="V206">
        <f t="shared" si="95"/>
        <v>9.6158260849999984</v>
      </c>
      <c r="W206">
        <f t="shared" si="96"/>
        <v>9.4968260849999986</v>
      </c>
      <c r="X206">
        <f t="shared" si="97"/>
        <v>9.5880114399999989</v>
      </c>
      <c r="Y206">
        <f t="shared" si="98"/>
        <v>9.2436407299999992</v>
      </c>
      <c r="Z206">
        <f t="shared" si="99"/>
        <v>9.9473203649999995</v>
      </c>
    </row>
    <row r="207" spans="1:26" x14ac:dyDescent="0.3">
      <c r="A207">
        <v>2558.1673099999998</v>
      </c>
      <c r="B207">
        <f t="shared" si="75"/>
        <v>11.902935006</v>
      </c>
      <c r="C207">
        <f t="shared" si="76"/>
        <v>12.344768467999998</v>
      </c>
      <c r="D207">
        <f t="shared" si="77"/>
        <v>11.665901158</v>
      </c>
      <c r="E207">
        <f t="shared" si="78"/>
        <v>12.442418661</v>
      </c>
      <c r="F207">
        <f t="shared" si="79"/>
        <v>11.309034233999999</v>
      </c>
      <c r="G207">
        <f t="shared" si="80"/>
        <v>11.626517503000001</v>
      </c>
      <c r="H207">
        <f t="shared" si="81"/>
        <v>9.0251992280000017</v>
      </c>
      <c r="I207">
        <f t="shared" si="82"/>
        <v>9.6952828830000009</v>
      </c>
      <c r="J207">
        <f t="shared" si="83"/>
        <v>16.926053666999998</v>
      </c>
      <c r="K207">
        <f t="shared" si="84"/>
        <v>9.480649420999999</v>
      </c>
      <c r="L207">
        <f t="shared" si="85"/>
        <v>9.6061992280000013</v>
      </c>
      <c r="M207">
        <f t="shared" si="86"/>
        <v>9.0989323039999999</v>
      </c>
      <c r="N207">
        <f t="shared" si="87"/>
        <v>10.253649420999999</v>
      </c>
      <c r="O207">
        <f t="shared" si="88"/>
        <v>10.495282883</v>
      </c>
      <c r="P207">
        <f t="shared" si="89"/>
        <v>9.1123984560000011</v>
      </c>
      <c r="Q207">
        <f t="shared" si="90"/>
        <v>8.3357809529999987</v>
      </c>
      <c r="R207">
        <f t="shared" si="91"/>
        <v>9.7733824970000001</v>
      </c>
      <c r="S207">
        <f t="shared" si="92"/>
        <v>9.4295817249999985</v>
      </c>
      <c r="T207">
        <f t="shared" si="93"/>
        <v>10.178099613999999</v>
      </c>
      <c r="U207">
        <f t="shared" si="94"/>
        <v>9.2430319179999998</v>
      </c>
      <c r="V207">
        <f t="shared" si="95"/>
        <v>9.6014821109999993</v>
      </c>
      <c r="W207">
        <f t="shared" si="96"/>
        <v>9.4824821109999995</v>
      </c>
      <c r="X207">
        <f t="shared" si="97"/>
        <v>9.5759323040000002</v>
      </c>
      <c r="Y207">
        <f t="shared" si="98"/>
        <v>9.2270319180000016</v>
      </c>
      <c r="Z207">
        <f t="shared" si="99"/>
        <v>9.9390159590000007</v>
      </c>
    </row>
    <row r="208" spans="1:26" x14ac:dyDescent="0.3">
      <c r="A208">
        <v>2565.7179000000001</v>
      </c>
      <c r="B208">
        <f t="shared" si="75"/>
        <v>11.922566539999998</v>
      </c>
      <c r="C208">
        <f t="shared" si="76"/>
        <v>12.365910119999999</v>
      </c>
      <c r="D208">
        <f t="shared" si="77"/>
        <v>11.67949222</v>
      </c>
      <c r="E208">
        <f t="shared" si="78"/>
        <v>12.46582549</v>
      </c>
      <c r="F208">
        <f t="shared" si="79"/>
        <v>11.319605060000001</v>
      </c>
      <c r="G208">
        <f t="shared" si="80"/>
        <v>11.63633327</v>
      </c>
      <c r="H208">
        <f t="shared" si="81"/>
        <v>9.0161385200000002</v>
      </c>
      <c r="I208">
        <f t="shared" si="82"/>
        <v>9.6899974700000016</v>
      </c>
      <c r="J208">
        <f t="shared" si="83"/>
        <v>16.969092029999999</v>
      </c>
      <c r="K208">
        <f t="shared" si="84"/>
        <v>9.4738538899999991</v>
      </c>
      <c r="L208">
        <f t="shared" si="85"/>
        <v>9.5971385199999997</v>
      </c>
      <c r="M208">
        <f t="shared" si="86"/>
        <v>9.0868513600000007</v>
      </c>
      <c r="N208">
        <f t="shared" si="87"/>
        <v>10.246853889999999</v>
      </c>
      <c r="O208">
        <f t="shared" si="88"/>
        <v>10.489997469999999</v>
      </c>
      <c r="P208">
        <f t="shared" si="89"/>
        <v>9.0942770400000015</v>
      </c>
      <c r="Q208">
        <f t="shared" si="90"/>
        <v>8.3078437699999981</v>
      </c>
      <c r="R208">
        <f t="shared" si="91"/>
        <v>9.7635667300000009</v>
      </c>
      <c r="S208">
        <f t="shared" si="92"/>
        <v>9.4107052499999995</v>
      </c>
      <c r="T208">
        <f t="shared" si="93"/>
        <v>10.173569259999999</v>
      </c>
      <c r="U208">
        <f t="shared" si="94"/>
        <v>9.226420619999999</v>
      </c>
      <c r="V208">
        <f t="shared" si="95"/>
        <v>9.5871359900000002</v>
      </c>
      <c r="W208">
        <f t="shared" si="96"/>
        <v>9.4681359900000004</v>
      </c>
      <c r="X208">
        <f t="shared" si="97"/>
        <v>9.563851360000001</v>
      </c>
      <c r="Y208">
        <f t="shared" si="98"/>
        <v>9.2104206200000007</v>
      </c>
      <c r="Z208">
        <f t="shared" si="99"/>
        <v>9.9307103100000003</v>
      </c>
    </row>
    <row r="209" spans="1:26" x14ac:dyDescent="0.3">
      <c r="A209">
        <v>2573.2696099999998</v>
      </c>
      <c r="B209">
        <f t="shared" si="75"/>
        <v>11.942200986</v>
      </c>
      <c r="C209">
        <f t="shared" si="76"/>
        <v>12.387054908</v>
      </c>
      <c r="D209">
        <f t="shared" si="77"/>
        <v>11.693085298</v>
      </c>
      <c r="E209">
        <f t="shared" si="78"/>
        <v>12.489235790999999</v>
      </c>
      <c r="F209">
        <f t="shared" si="79"/>
        <v>11.330177453999999</v>
      </c>
      <c r="G209">
        <f t="shared" si="80"/>
        <v>11.646150493</v>
      </c>
      <c r="H209">
        <f t="shared" si="81"/>
        <v>9.0070764680000011</v>
      </c>
      <c r="I209">
        <f t="shared" si="82"/>
        <v>9.6847112730000013</v>
      </c>
      <c r="J209">
        <f t="shared" si="83"/>
        <v>17.012136777000002</v>
      </c>
      <c r="K209">
        <f t="shared" si="84"/>
        <v>9.4670573509999993</v>
      </c>
      <c r="L209">
        <f t="shared" si="85"/>
        <v>9.5880764680000006</v>
      </c>
      <c r="M209">
        <f t="shared" si="86"/>
        <v>9.0747686240000007</v>
      </c>
      <c r="N209">
        <f t="shared" si="87"/>
        <v>10.240057350999999</v>
      </c>
      <c r="O209">
        <f t="shared" si="88"/>
        <v>10.484711273</v>
      </c>
      <c r="P209">
        <f t="shared" si="89"/>
        <v>9.0761529360000015</v>
      </c>
      <c r="Q209">
        <f t="shared" si="90"/>
        <v>8.2799024429999992</v>
      </c>
      <c r="R209">
        <f t="shared" si="91"/>
        <v>9.7537495070000002</v>
      </c>
      <c r="S209">
        <f t="shared" si="92"/>
        <v>9.3918259749999997</v>
      </c>
      <c r="T209">
        <f t="shared" si="93"/>
        <v>10.169038233999999</v>
      </c>
      <c r="U209">
        <f t="shared" si="94"/>
        <v>9.2098068580000003</v>
      </c>
      <c r="V209">
        <f t="shared" si="95"/>
        <v>9.5727877409999991</v>
      </c>
      <c r="W209">
        <f t="shared" si="96"/>
        <v>9.4537877409999993</v>
      </c>
      <c r="X209">
        <f t="shared" si="97"/>
        <v>9.551768624000001</v>
      </c>
      <c r="Y209">
        <f t="shared" si="98"/>
        <v>9.1938068580000003</v>
      </c>
      <c r="Z209">
        <f t="shared" si="99"/>
        <v>9.9224034289999992</v>
      </c>
    </row>
    <row r="210" spans="1:26" x14ac:dyDescent="0.3">
      <c r="A210">
        <v>2580.8224300000002</v>
      </c>
      <c r="B210">
        <f t="shared" si="75"/>
        <v>11.961838318</v>
      </c>
      <c r="C210">
        <f t="shared" si="76"/>
        <v>12.408202804</v>
      </c>
      <c r="D210">
        <f t="shared" si="77"/>
        <v>11.706680374000001</v>
      </c>
      <c r="E210">
        <f t="shared" si="78"/>
        <v>12.512649533000001</v>
      </c>
      <c r="F210">
        <f t="shared" si="79"/>
        <v>11.340751402</v>
      </c>
      <c r="G210">
        <f t="shared" si="80"/>
        <v>11.655969159000001</v>
      </c>
      <c r="H210">
        <f t="shared" si="81"/>
        <v>8.9980130840000001</v>
      </c>
      <c r="I210">
        <f t="shared" si="82"/>
        <v>9.6794242990000008</v>
      </c>
      <c r="J210">
        <f t="shared" si="83"/>
        <v>17.055187850999999</v>
      </c>
      <c r="K210">
        <f t="shared" si="84"/>
        <v>9.4602598130000004</v>
      </c>
      <c r="L210">
        <f t="shared" si="85"/>
        <v>9.5790130839999996</v>
      </c>
      <c r="M210">
        <f t="shared" si="86"/>
        <v>9.0626841119999995</v>
      </c>
      <c r="N210">
        <f t="shared" si="87"/>
        <v>10.233259813</v>
      </c>
      <c r="O210">
        <f t="shared" si="88"/>
        <v>10.479424299</v>
      </c>
      <c r="P210">
        <f t="shared" si="89"/>
        <v>9.0580261680000014</v>
      </c>
      <c r="Q210">
        <f t="shared" si="90"/>
        <v>8.2519570089999981</v>
      </c>
      <c r="R210">
        <f t="shared" si="91"/>
        <v>9.743930841000001</v>
      </c>
      <c r="S210">
        <f t="shared" si="92"/>
        <v>9.3729439249999977</v>
      </c>
      <c r="T210">
        <f t="shared" si="93"/>
        <v>10.164506542</v>
      </c>
      <c r="U210">
        <f t="shared" si="94"/>
        <v>9.1931906539999986</v>
      </c>
      <c r="V210">
        <f t="shared" si="95"/>
        <v>9.5584373829999993</v>
      </c>
      <c r="W210">
        <f t="shared" si="96"/>
        <v>9.4394373829999996</v>
      </c>
      <c r="X210">
        <f t="shared" si="97"/>
        <v>9.5396841119999998</v>
      </c>
      <c r="Y210">
        <f t="shared" si="98"/>
        <v>9.1771906540000003</v>
      </c>
      <c r="Z210">
        <f t="shared" si="99"/>
        <v>9.9140953270000001</v>
      </c>
    </row>
    <row r="211" spans="1:26" x14ac:dyDescent="0.3">
      <c r="A211">
        <v>2588.3763800000002</v>
      </c>
      <c r="B211">
        <f t="shared" si="75"/>
        <v>11.981478588</v>
      </c>
      <c r="C211">
        <f t="shared" si="76"/>
        <v>12.429353863999999</v>
      </c>
      <c r="D211">
        <f t="shared" si="77"/>
        <v>11.720277484</v>
      </c>
      <c r="E211">
        <f t="shared" si="78"/>
        <v>12.536066778</v>
      </c>
      <c r="F211">
        <f t="shared" si="79"/>
        <v>11.351326931999999</v>
      </c>
      <c r="G211">
        <f t="shared" si="80"/>
        <v>11.665789294</v>
      </c>
      <c r="H211">
        <f t="shared" si="81"/>
        <v>8.9889483440000006</v>
      </c>
      <c r="I211">
        <f t="shared" si="82"/>
        <v>9.6741365340000005</v>
      </c>
      <c r="J211">
        <f t="shared" si="83"/>
        <v>17.098245366</v>
      </c>
      <c r="K211">
        <f t="shared" si="84"/>
        <v>9.453461257999999</v>
      </c>
      <c r="L211">
        <f t="shared" si="85"/>
        <v>9.5699483440000002</v>
      </c>
      <c r="M211">
        <f t="shared" si="86"/>
        <v>9.0505977919999996</v>
      </c>
      <c r="N211">
        <f t="shared" si="87"/>
        <v>10.226461257999999</v>
      </c>
      <c r="O211">
        <f t="shared" si="88"/>
        <v>10.474136533999999</v>
      </c>
      <c r="P211">
        <f t="shared" si="89"/>
        <v>9.0398966880000007</v>
      </c>
      <c r="Q211">
        <f t="shared" si="90"/>
        <v>8.2240073939999974</v>
      </c>
      <c r="R211">
        <f t="shared" si="91"/>
        <v>9.7341107059999992</v>
      </c>
      <c r="S211">
        <f t="shared" si="92"/>
        <v>9.35405905</v>
      </c>
      <c r="T211">
        <f t="shared" si="93"/>
        <v>10.159974171999998</v>
      </c>
      <c r="U211">
        <f t="shared" si="94"/>
        <v>9.1765719640000007</v>
      </c>
      <c r="V211">
        <f t="shared" si="95"/>
        <v>9.5440848779999996</v>
      </c>
      <c r="W211">
        <f t="shared" si="96"/>
        <v>9.4250848779999998</v>
      </c>
      <c r="X211">
        <f t="shared" si="97"/>
        <v>9.5275977919999999</v>
      </c>
      <c r="Y211">
        <f t="shared" si="98"/>
        <v>9.160571963999999</v>
      </c>
      <c r="Z211">
        <f t="shared" si="99"/>
        <v>9.9057859819999994</v>
      </c>
    </row>
    <row r="212" spans="1:26" x14ac:dyDescent="0.3">
      <c r="A212">
        <v>2595.93145</v>
      </c>
      <c r="B212">
        <f t="shared" si="75"/>
        <v>12.001121769999999</v>
      </c>
      <c r="C212">
        <f t="shared" si="76"/>
        <v>12.450508060000001</v>
      </c>
      <c r="D212">
        <f t="shared" si="77"/>
        <v>11.733876609999999</v>
      </c>
      <c r="E212">
        <f t="shared" si="78"/>
        <v>12.559487495000001</v>
      </c>
      <c r="F212">
        <f t="shared" si="79"/>
        <v>11.36190403</v>
      </c>
      <c r="G212">
        <f t="shared" si="80"/>
        <v>11.675610885000001</v>
      </c>
      <c r="H212">
        <f t="shared" si="81"/>
        <v>8.9798822600000001</v>
      </c>
      <c r="I212">
        <f t="shared" si="82"/>
        <v>9.6688479850000011</v>
      </c>
      <c r="J212">
        <f t="shared" si="83"/>
        <v>17.141309265</v>
      </c>
      <c r="K212">
        <f t="shared" si="84"/>
        <v>9.4466616949999995</v>
      </c>
      <c r="L212">
        <f t="shared" si="85"/>
        <v>9.5608822599999996</v>
      </c>
      <c r="M212">
        <f t="shared" si="86"/>
        <v>9.0385096800000007</v>
      </c>
      <c r="N212">
        <f t="shared" si="87"/>
        <v>10.219661694999999</v>
      </c>
      <c r="O212">
        <f t="shared" si="88"/>
        <v>10.468847985</v>
      </c>
      <c r="P212">
        <f t="shared" si="89"/>
        <v>9.0217645200000014</v>
      </c>
      <c r="Q212">
        <f t="shared" si="90"/>
        <v>8.1960536349999984</v>
      </c>
      <c r="R212">
        <f t="shared" si="91"/>
        <v>9.7242891150000013</v>
      </c>
      <c r="S212">
        <f t="shared" si="92"/>
        <v>9.3351713749999981</v>
      </c>
      <c r="T212">
        <f t="shared" si="93"/>
        <v>10.15544113</v>
      </c>
      <c r="U212">
        <f t="shared" si="94"/>
        <v>9.1599508099999998</v>
      </c>
      <c r="V212">
        <f t="shared" si="95"/>
        <v>9.5297302449999997</v>
      </c>
      <c r="W212">
        <f t="shared" si="96"/>
        <v>9.4107302449999999</v>
      </c>
      <c r="X212">
        <f t="shared" si="97"/>
        <v>9.515509680000001</v>
      </c>
      <c r="Y212">
        <f t="shared" si="98"/>
        <v>9.1439508099999998</v>
      </c>
      <c r="Z212">
        <f t="shared" si="99"/>
        <v>9.8974754049999998</v>
      </c>
    </row>
    <row r="213" spans="1:26" x14ac:dyDescent="0.3">
      <c r="A213">
        <v>2603.4876300000001</v>
      </c>
      <c r="B213">
        <f t="shared" si="75"/>
        <v>12.020767837999999</v>
      </c>
      <c r="C213">
        <f t="shared" si="76"/>
        <v>12.471665364</v>
      </c>
      <c r="D213">
        <f t="shared" si="77"/>
        <v>11.747477734</v>
      </c>
      <c r="E213">
        <f t="shared" si="78"/>
        <v>12.582911653</v>
      </c>
      <c r="F213">
        <f t="shared" si="79"/>
        <v>11.372482681999999</v>
      </c>
      <c r="G213">
        <f t="shared" si="80"/>
        <v>11.685433919000001</v>
      </c>
      <c r="H213">
        <f t="shared" si="81"/>
        <v>8.9708148440000013</v>
      </c>
      <c r="I213">
        <f t="shared" si="82"/>
        <v>9.6635586590000013</v>
      </c>
      <c r="J213">
        <f t="shared" si="83"/>
        <v>17.184379491000001</v>
      </c>
      <c r="K213">
        <f t="shared" si="84"/>
        <v>9.4398611329999991</v>
      </c>
      <c r="L213">
        <f t="shared" si="85"/>
        <v>9.5518148440000008</v>
      </c>
      <c r="M213">
        <f t="shared" si="86"/>
        <v>9.0264197919999987</v>
      </c>
      <c r="N213">
        <f t="shared" si="87"/>
        <v>10.212861132999999</v>
      </c>
      <c r="O213">
        <f t="shared" si="88"/>
        <v>10.463558659</v>
      </c>
      <c r="P213">
        <f t="shared" si="89"/>
        <v>9.0036296880000002</v>
      </c>
      <c r="Q213">
        <f t="shared" si="90"/>
        <v>8.1680957689999971</v>
      </c>
      <c r="R213">
        <f t="shared" si="91"/>
        <v>9.7144660810000012</v>
      </c>
      <c r="S213">
        <f t="shared" si="92"/>
        <v>9.3162809249999992</v>
      </c>
      <c r="T213">
        <f t="shared" si="93"/>
        <v>10.150907422</v>
      </c>
      <c r="U213">
        <f t="shared" si="94"/>
        <v>9.1433272139999993</v>
      </c>
      <c r="V213">
        <f t="shared" si="95"/>
        <v>9.5153735029999993</v>
      </c>
      <c r="W213">
        <f t="shared" si="96"/>
        <v>9.3963735029999995</v>
      </c>
      <c r="X213">
        <f t="shared" si="97"/>
        <v>9.503419791999999</v>
      </c>
      <c r="Y213">
        <f t="shared" si="98"/>
        <v>9.127327214000001</v>
      </c>
      <c r="Z213">
        <f t="shared" si="99"/>
        <v>9.8891636070000004</v>
      </c>
    </row>
    <row r="214" spans="1:26" x14ac:dyDescent="0.3">
      <c r="A214">
        <v>2611.0449400000002</v>
      </c>
      <c r="B214">
        <f t="shared" si="75"/>
        <v>12.040416843999999</v>
      </c>
      <c r="C214">
        <f t="shared" si="76"/>
        <v>12.492825832000001</v>
      </c>
      <c r="D214">
        <f t="shared" si="77"/>
        <v>11.761080892000001</v>
      </c>
      <c r="E214">
        <f t="shared" si="78"/>
        <v>12.606339314000001</v>
      </c>
      <c r="F214">
        <f t="shared" si="79"/>
        <v>11.383062916</v>
      </c>
      <c r="G214">
        <f t="shared" si="80"/>
        <v>11.695258422</v>
      </c>
      <c r="H214">
        <f t="shared" si="81"/>
        <v>8.9617460720000004</v>
      </c>
      <c r="I214">
        <f t="shared" si="82"/>
        <v>9.6582685420000001</v>
      </c>
      <c r="J214">
        <f t="shared" si="83"/>
        <v>17.227456158000003</v>
      </c>
      <c r="K214">
        <f t="shared" si="84"/>
        <v>9.4330595539999997</v>
      </c>
      <c r="L214">
        <f t="shared" si="85"/>
        <v>9.5427460719999999</v>
      </c>
      <c r="M214">
        <f t="shared" si="86"/>
        <v>9.0143280959999998</v>
      </c>
      <c r="N214">
        <f t="shared" si="87"/>
        <v>10.206059553999999</v>
      </c>
      <c r="O214">
        <f t="shared" si="88"/>
        <v>10.458268541999999</v>
      </c>
      <c r="P214">
        <f t="shared" si="89"/>
        <v>8.985492144000002</v>
      </c>
      <c r="Q214">
        <f t="shared" si="90"/>
        <v>8.1401337219999963</v>
      </c>
      <c r="R214">
        <f t="shared" si="91"/>
        <v>9.7046415780000004</v>
      </c>
      <c r="S214">
        <f t="shared" si="92"/>
        <v>9.2973876499999974</v>
      </c>
      <c r="T214">
        <f t="shared" si="93"/>
        <v>10.146373036</v>
      </c>
      <c r="U214">
        <f t="shared" si="94"/>
        <v>9.1267011320000009</v>
      </c>
      <c r="V214">
        <f t="shared" si="95"/>
        <v>9.5010146139999989</v>
      </c>
      <c r="W214">
        <f t="shared" si="96"/>
        <v>9.3820146139999991</v>
      </c>
      <c r="X214">
        <f t="shared" si="97"/>
        <v>9.4913280960000002</v>
      </c>
      <c r="Y214">
        <f t="shared" si="98"/>
        <v>9.1107011319999991</v>
      </c>
      <c r="Z214">
        <f t="shared" si="99"/>
        <v>9.8808505659999994</v>
      </c>
    </row>
    <row r="215" spans="1:26" x14ac:dyDescent="0.3">
      <c r="A215">
        <v>2618.6033699999998</v>
      </c>
      <c r="B215">
        <f t="shared" si="75"/>
        <v>12.060068761999998</v>
      </c>
      <c r="C215">
        <f t="shared" si="76"/>
        <v>12.513989435999999</v>
      </c>
      <c r="D215">
        <f t="shared" si="77"/>
        <v>11.774686066000001</v>
      </c>
      <c r="E215">
        <f t="shared" si="78"/>
        <v>12.629770446999999</v>
      </c>
      <c r="F215">
        <f t="shared" si="79"/>
        <v>11.393644717999999</v>
      </c>
      <c r="G215">
        <f t="shared" si="80"/>
        <v>11.705084380999999</v>
      </c>
      <c r="H215">
        <f t="shared" si="81"/>
        <v>8.9526759560000002</v>
      </c>
      <c r="I215">
        <f t="shared" si="82"/>
        <v>9.6529776410000014</v>
      </c>
      <c r="J215">
        <f t="shared" si="83"/>
        <v>17.270539208999999</v>
      </c>
      <c r="K215">
        <f t="shared" si="84"/>
        <v>9.4262569670000005</v>
      </c>
      <c r="L215">
        <f t="shared" si="85"/>
        <v>9.5336759559999997</v>
      </c>
      <c r="M215">
        <f t="shared" si="86"/>
        <v>9.0022346080000002</v>
      </c>
      <c r="N215">
        <f t="shared" si="87"/>
        <v>10.199256967</v>
      </c>
      <c r="O215">
        <f t="shared" si="88"/>
        <v>10.452977641</v>
      </c>
      <c r="P215">
        <f t="shared" si="89"/>
        <v>8.9673519120000016</v>
      </c>
      <c r="Q215">
        <f t="shared" si="90"/>
        <v>8.112167530999999</v>
      </c>
      <c r="R215">
        <f t="shared" si="91"/>
        <v>9.6948156189999999</v>
      </c>
      <c r="S215">
        <f t="shared" si="92"/>
        <v>9.2784915750000003</v>
      </c>
      <c r="T215">
        <f t="shared" si="93"/>
        <v>10.141837978</v>
      </c>
      <c r="U215">
        <f t="shared" si="94"/>
        <v>9.1100725860000011</v>
      </c>
      <c r="V215">
        <f t="shared" si="95"/>
        <v>9.4866535970000001</v>
      </c>
      <c r="W215">
        <f t="shared" si="96"/>
        <v>9.3676535970000003</v>
      </c>
      <c r="X215">
        <f t="shared" si="97"/>
        <v>9.4792346080000005</v>
      </c>
      <c r="Y215">
        <f t="shared" si="98"/>
        <v>9.0940725859999993</v>
      </c>
      <c r="Z215">
        <f t="shared" si="99"/>
        <v>9.8725362929999996</v>
      </c>
    </row>
    <row r="216" spans="1:26" x14ac:dyDescent="0.3">
      <c r="A216">
        <v>2626.1629200000002</v>
      </c>
      <c r="B216">
        <f t="shared" si="75"/>
        <v>12.079723592000001</v>
      </c>
      <c r="C216">
        <f t="shared" si="76"/>
        <v>12.535156176000001</v>
      </c>
      <c r="D216">
        <f t="shared" si="77"/>
        <v>11.788293255999999</v>
      </c>
      <c r="E216">
        <f t="shared" si="78"/>
        <v>12.653205052000001</v>
      </c>
      <c r="F216">
        <f t="shared" si="79"/>
        <v>11.404228088</v>
      </c>
      <c r="G216">
        <f t="shared" si="80"/>
        <v>11.714911796000001</v>
      </c>
      <c r="H216">
        <f t="shared" si="81"/>
        <v>8.9436044960000007</v>
      </c>
      <c r="I216">
        <f t="shared" si="82"/>
        <v>9.6476859560000001</v>
      </c>
      <c r="J216">
        <f t="shared" si="83"/>
        <v>17.313628644000001</v>
      </c>
      <c r="K216">
        <f t="shared" si="84"/>
        <v>9.4194533719999995</v>
      </c>
      <c r="L216">
        <f t="shared" si="85"/>
        <v>9.5246044960000003</v>
      </c>
      <c r="M216">
        <f t="shared" si="86"/>
        <v>8.9901393279999997</v>
      </c>
      <c r="N216">
        <f t="shared" si="87"/>
        <v>10.192453371999999</v>
      </c>
      <c r="O216">
        <f t="shared" si="88"/>
        <v>10.447685955999999</v>
      </c>
      <c r="P216">
        <f t="shared" si="89"/>
        <v>8.9492089920000009</v>
      </c>
      <c r="Q216">
        <f t="shared" si="90"/>
        <v>8.0841971959999963</v>
      </c>
      <c r="R216">
        <f t="shared" si="91"/>
        <v>9.6849882039999997</v>
      </c>
      <c r="S216">
        <f t="shared" si="92"/>
        <v>9.2595926999999989</v>
      </c>
      <c r="T216">
        <f t="shared" si="93"/>
        <v>10.137302247999999</v>
      </c>
      <c r="U216">
        <f t="shared" si="94"/>
        <v>9.093441576</v>
      </c>
      <c r="V216">
        <f t="shared" si="95"/>
        <v>9.4722904519999993</v>
      </c>
      <c r="W216">
        <f t="shared" si="96"/>
        <v>9.3532904519999995</v>
      </c>
      <c r="X216">
        <f t="shared" si="97"/>
        <v>9.467139328</v>
      </c>
      <c r="Y216">
        <f t="shared" si="98"/>
        <v>9.077441576</v>
      </c>
      <c r="Z216">
        <f t="shared" si="99"/>
        <v>9.8642207880000008</v>
      </c>
    </row>
    <row r="217" spans="1:26" x14ac:dyDescent="0.3">
      <c r="A217">
        <v>2633.7235900000001</v>
      </c>
      <c r="B217">
        <f t="shared" si="75"/>
        <v>12.099381334</v>
      </c>
      <c r="C217">
        <f t="shared" si="76"/>
        <v>12.556326051999999</v>
      </c>
      <c r="D217">
        <f t="shared" si="77"/>
        <v>11.801902462000001</v>
      </c>
      <c r="E217">
        <f t="shared" si="78"/>
        <v>12.676643129</v>
      </c>
      <c r="F217">
        <f t="shared" si="79"/>
        <v>11.414813026000001</v>
      </c>
      <c r="G217">
        <f t="shared" si="80"/>
        <v>11.724740667000001</v>
      </c>
      <c r="H217">
        <f t="shared" si="81"/>
        <v>8.9345316920000002</v>
      </c>
      <c r="I217">
        <f t="shared" si="82"/>
        <v>9.6423934869999997</v>
      </c>
      <c r="J217">
        <f t="shared" si="83"/>
        <v>17.356724462999999</v>
      </c>
      <c r="K217">
        <f t="shared" si="84"/>
        <v>9.4126487690000005</v>
      </c>
      <c r="L217">
        <f t="shared" si="85"/>
        <v>9.5155316919999997</v>
      </c>
      <c r="M217">
        <f t="shared" si="86"/>
        <v>8.9780422560000002</v>
      </c>
      <c r="N217">
        <f t="shared" si="87"/>
        <v>10.185648769</v>
      </c>
      <c r="O217">
        <f t="shared" si="88"/>
        <v>10.442393487</v>
      </c>
      <c r="P217">
        <f t="shared" si="89"/>
        <v>8.9310633840000015</v>
      </c>
      <c r="Q217">
        <f t="shared" si="90"/>
        <v>8.0562227169999971</v>
      </c>
      <c r="R217">
        <f t="shared" si="91"/>
        <v>9.6751593329999999</v>
      </c>
      <c r="S217">
        <f t="shared" si="92"/>
        <v>9.2406910250000003</v>
      </c>
      <c r="T217">
        <f t="shared" si="93"/>
        <v>10.132765846</v>
      </c>
      <c r="U217">
        <f t="shared" si="94"/>
        <v>9.0768081020000011</v>
      </c>
      <c r="V217">
        <f t="shared" si="95"/>
        <v>9.4579251790000001</v>
      </c>
      <c r="W217">
        <f t="shared" si="96"/>
        <v>9.3389251790000003</v>
      </c>
      <c r="X217">
        <f t="shared" si="97"/>
        <v>9.4550422560000005</v>
      </c>
      <c r="Y217">
        <f t="shared" si="98"/>
        <v>9.0608081019999993</v>
      </c>
      <c r="Z217">
        <f t="shared" si="99"/>
        <v>9.8559040509999996</v>
      </c>
    </row>
    <row r="218" spans="1:26" x14ac:dyDescent="0.3">
      <c r="A218">
        <v>2641.2853799999998</v>
      </c>
      <c r="B218">
        <f t="shared" si="75"/>
        <v>12.119041987999999</v>
      </c>
      <c r="C218">
        <f t="shared" si="76"/>
        <v>12.577499064</v>
      </c>
      <c r="D218">
        <f t="shared" si="77"/>
        <v>11.815513683999999</v>
      </c>
      <c r="E218">
        <f t="shared" si="78"/>
        <v>12.700084678</v>
      </c>
      <c r="F218">
        <f t="shared" si="79"/>
        <v>11.425399532</v>
      </c>
      <c r="G218">
        <f t="shared" si="80"/>
        <v>11.734570994</v>
      </c>
      <c r="H218">
        <f t="shared" si="81"/>
        <v>8.9254575440000004</v>
      </c>
      <c r="I218">
        <f t="shared" si="82"/>
        <v>9.637100234</v>
      </c>
      <c r="J218">
        <f t="shared" si="83"/>
        <v>17.399826665999999</v>
      </c>
      <c r="K218">
        <f t="shared" si="84"/>
        <v>9.4058431579999997</v>
      </c>
      <c r="L218">
        <f t="shared" si="85"/>
        <v>9.5064575439999999</v>
      </c>
      <c r="M218">
        <f t="shared" si="86"/>
        <v>8.9659433919999998</v>
      </c>
      <c r="N218">
        <f t="shared" si="87"/>
        <v>10.178843157999999</v>
      </c>
      <c r="O218">
        <f t="shared" si="88"/>
        <v>10.437100233999999</v>
      </c>
      <c r="P218">
        <f t="shared" si="89"/>
        <v>8.9129150880000019</v>
      </c>
      <c r="Q218">
        <f t="shared" si="90"/>
        <v>8.0282440939999979</v>
      </c>
      <c r="R218">
        <f t="shared" si="91"/>
        <v>9.6653290060000003</v>
      </c>
      <c r="S218">
        <f t="shared" si="92"/>
        <v>9.2217865500000009</v>
      </c>
      <c r="T218">
        <f t="shared" si="93"/>
        <v>10.128228772</v>
      </c>
      <c r="U218">
        <f t="shared" si="94"/>
        <v>9.0601721640000008</v>
      </c>
      <c r="V218">
        <f t="shared" si="95"/>
        <v>9.4435577779999988</v>
      </c>
      <c r="W218">
        <f t="shared" si="96"/>
        <v>9.3245577779999991</v>
      </c>
      <c r="X218">
        <f t="shared" si="97"/>
        <v>9.4429433920000001</v>
      </c>
      <c r="Y218">
        <f t="shared" si="98"/>
        <v>9.0441721640000008</v>
      </c>
      <c r="Z218">
        <f t="shared" si="99"/>
        <v>9.8475860819999994</v>
      </c>
    </row>
    <row r="219" spans="1:26" x14ac:dyDescent="0.3">
      <c r="A219">
        <v>2648.8482899999999</v>
      </c>
      <c r="B219">
        <f t="shared" si="75"/>
        <v>12.138705553999998</v>
      </c>
      <c r="C219">
        <f t="shared" si="76"/>
        <v>12.598675212</v>
      </c>
      <c r="D219">
        <f t="shared" si="77"/>
        <v>11.829126922</v>
      </c>
      <c r="E219">
        <f t="shared" si="78"/>
        <v>12.723529699</v>
      </c>
      <c r="F219">
        <f t="shared" si="79"/>
        <v>11.435987605999999</v>
      </c>
      <c r="G219">
        <f t="shared" si="80"/>
        <v>11.744402776999999</v>
      </c>
      <c r="H219">
        <f t="shared" si="81"/>
        <v>8.9163820520000012</v>
      </c>
      <c r="I219">
        <f t="shared" si="82"/>
        <v>9.6318061970000013</v>
      </c>
      <c r="J219">
        <f t="shared" si="83"/>
        <v>17.442935253000002</v>
      </c>
      <c r="K219">
        <f t="shared" si="84"/>
        <v>9.399036538999999</v>
      </c>
      <c r="L219">
        <f t="shared" si="85"/>
        <v>9.4973820520000007</v>
      </c>
      <c r="M219">
        <f t="shared" si="86"/>
        <v>8.9538427360000004</v>
      </c>
      <c r="N219">
        <f t="shared" si="87"/>
        <v>10.172036538999999</v>
      </c>
      <c r="O219">
        <f t="shared" si="88"/>
        <v>10.431806197</v>
      </c>
      <c r="P219">
        <f t="shared" si="89"/>
        <v>8.8947641040000018</v>
      </c>
      <c r="Q219">
        <f t="shared" si="90"/>
        <v>8.0002613269999987</v>
      </c>
      <c r="R219">
        <f t="shared" si="91"/>
        <v>9.6554972230000011</v>
      </c>
      <c r="S219">
        <f t="shared" si="92"/>
        <v>9.202879274999999</v>
      </c>
      <c r="T219">
        <f t="shared" si="93"/>
        <v>10.123691025999999</v>
      </c>
      <c r="U219">
        <f t="shared" si="94"/>
        <v>9.0435337619999991</v>
      </c>
      <c r="V219">
        <f t="shared" si="95"/>
        <v>9.4291882489999992</v>
      </c>
      <c r="W219">
        <f t="shared" si="96"/>
        <v>9.3101882489999994</v>
      </c>
      <c r="X219">
        <f t="shared" si="97"/>
        <v>9.4308427360000007</v>
      </c>
      <c r="Y219">
        <f t="shared" si="98"/>
        <v>9.0275337620000009</v>
      </c>
      <c r="Z219">
        <f t="shared" si="99"/>
        <v>9.8392668810000004</v>
      </c>
    </row>
    <row r="220" spans="1:26" x14ac:dyDescent="0.3">
      <c r="A220">
        <v>2656.4123199999999</v>
      </c>
      <c r="B220">
        <f t="shared" si="75"/>
        <v>12.158372031999999</v>
      </c>
      <c r="C220">
        <f t="shared" si="76"/>
        <v>12.619854495999999</v>
      </c>
      <c r="D220">
        <f t="shared" si="77"/>
        <v>11.842742176</v>
      </c>
      <c r="E220">
        <f t="shared" si="78"/>
        <v>12.746978192</v>
      </c>
      <c r="F220">
        <f t="shared" si="79"/>
        <v>11.446577248000001</v>
      </c>
      <c r="G220">
        <f t="shared" si="80"/>
        <v>11.754236016</v>
      </c>
      <c r="H220">
        <f t="shared" si="81"/>
        <v>8.907305216000001</v>
      </c>
      <c r="I220">
        <f t="shared" si="82"/>
        <v>9.6265113759999998</v>
      </c>
      <c r="J220">
        <f t="shared" si="83"/>
        <v>17.486050224</v>
      </c>
      <c r="K220">
        <f t="shared" si="84"/>
        <v>9.3922289120000002</v>
      </c>
      <c r="L220">
        <f t="shared" si="85"/>
        <v>9.4883052160000005</v>
      </c>
      <c r="M220">
        <f t="shared" si="86"/>
        <v>8.9417402880000001</v>
      </c>
      <c r="N220">
        <f t="shared" si="87"/>
        <v>10.165228912</v>
      </c>
      <c r="O220">
        <f t="shared" si="88"/>
        <v>10.426511376000001</v>
      </c>
      <c r="P220">
        <f t="shared" si="89"/>
        <v>8.8766104320000014</v>
      </c>
      <c r="Q220">
        <f t="shared" si="90"/>
        <v>7.9722744159999976</v>
      </c>
      <c r="R220">
        <f t="shared" si="91"/>
        <v>9.6456639840000005</v>
      </c>
      <c r="S220">
        <f t="shared" si="92"/>
        <v>9.1839691999999999</v>
      </c>
      <c r="T220">
        <f t="shared" si="93"/>
        <v>10.119152608</v>
      </c>
      <c r="U220">
        <f t="shared" si="94"/>
        <v>9.0268928959999997</v>
      </c>
      <c r="V220">
        <f t="shared" si="95"/>
        <v>9.4148165920000011</v>
      </c>
      <c r="W220">
        <f t="shared" si="96"/>
        <v>9.2958165920000013</v>
      </c>
      <c r="X220">
        <f t="shared" si="97"/>
        <v>9.4187402880000004</v>
      </c>
      <c r="Y220">
        <f t="shared" si="98"/>
        <v>9.0108928960000014</v>
      </c>
      <c r="Z220">
        <f t="shared" si="99"/>
        <v>9.8309464480000006</v>
      </c>
    </row>
    <row r="221" spans="1:26" x14ac:dyDescent="0.3">
      <c r="A221">
        <v>2663.9774699999998</v>
      </c>
      <c r="B221">
        <f t="shared" si="75"/>
        <v>12.178041422</v>
      </c>
      <c r="C221">
        <f t="shared" si="76"/>
        <v>12.641036915999999</v>
      </c>
      <c r="D221">
        <f t="shared" si="77"/>
        <v>11.856359445999999</v>
      </c>
      <c r="E221">
        <f t="shared" si="78"/>
        <v>12.770430157</v>
      </c>
      <c r="F221">
        <f t="shared" si="79"/>
        <v>11.457168458</v>
      </c>
      <c r="G221">
        <f t="shared" si="80"/>
        <v>11.764070711</v>
      </c>
      <c r="H221">
        <f t="shared" si="81"/>
        <v>8.8982270360000015</v>
      </c>
      <c r="I221">
        <f t="shared" si="82"/>
        <v>9.621215771000001</v>
      </c>
      <c r="J221">
        <f t="shared" si="83"/>
        <v>17.529171579</v>
      </c>
      <c r="K221">
        <f t="shared" si="84"/>
        <v>9.3854202769999997</v>
      </c>
      <c r="L221">
        <f t="shared" si="85"/>
        <v>9.479227036000001</v>
      </c>
      <c r="M221">
        <f t="shared" si="86"/>
        <v>8.929636047999999</v>
      </c>
      <c r="N221">
        <f t="shared" si="87"/>
        <v>10.158420276999999</v>
      </c>
      <c r="O221">
        <f t="shared" si="88"/>
        <v>10.421215771</v>
      </c>
      <c r="P221">
        <f t="shared" si="89"/>
        <v>8.8584540720000007</v>
      </c>
      <c r="Q221">
        <f t="shared" si="90"/>
        <v>7.9442833609999983</v>
      </c>
      <c r="R221">
        <f t="shared" si="91"/>
        <v>9.6358292890000001</v>
      </c>
      <c r="S221">
        <f t="shared" si="92"/>
        <v>9.1650563249999983</v>
      </c>
      <c r="T221">
        <f t="shared" si="93"/>
        <v>10.114613517999999</v>
      </c>
      <c r="U221">
        <f t="shared" si="94"/>
        <v>9.0102495660000006</v>
      </c>
      <c r="V221">
        <f t="shared" si="95"/>
        <v>9.400442807000001</v>
      </c>
      <c r="W221">
        <f t="shared" si="96"/>
        <v>9.2814428070000012</v>
      </c>
      <c r="X221">
        <f t="shared" si="97"/>
        <v>9.4066360479999993</v>
      </c>
      <c r="Y221">
        <f t="shared" si="98"/>
        <v>8.9942495660000006</v>
      </c>
      <c r="Z221">
        <f t="shared" si="99"/>
        <v>9.8226247830000002</v>
      </c>
    </row>
    <row r="222" spans="1:26" x14ac:dyDescent="0.3">
      <c r="A222">
        <v>2671.5437499999998</v>
      </c>
      <c r="B222">
        <f t="shared" si="75"/>
        <v>12.197713749999998</v>
      </c>
      <c r="C222">
        <f t="shared" si="76"/>
        <v>12.662222499999999</v>
      </c>
      <c r="D222">
        <f t="shared" si="77"/>
        <v>11.86997875</v>
      </c>
      <c r="E222">
        <f t="shared" si="78"/>
        <v>12.793885625</v>
      </c>
      <c r="F222">
        <f t="shared" si="79"/>
        <v>11.467761249999999</v>
      </c>
      <c r="G222">
        <f t="shared" si="80"/>
        <v>11.773906875</v>
      </c>
      <c r="H222">
        <f t="shared" si="81"/>
        <v>8.8891475000000018</v>
      </c>
      <c r="I222">
        <f t="shared" si="82"/>
        <v>9.6159193750000007</v>
      </c>
      <c r="J222">
        <f t="shared" si="83"/>
        <v>17.572299375</v>
      </c>
      <c r="K222">
        <f t="shared" si="84"/>
        <v>9.3786106250000003</v>
      </c>
      <c r="L222">
        <f t="shared" si="85"/>
        <v>9.4701475000000013</v>
      </c>
      <c r="M222">
        <f t="shared" si="86"/>
        <v>8.9175299999999993</v>
      </c>
      <c r="N222">
        <f t="shared" si="87"/>
        <v>10.151610625</v>
      </c>
      <c r="O222">
        <f t="shared" si="88"/>
        <v>10.415919375</v>
      </c>
      <c r="P222">
        <f t="shared" si="89"/>
        <v>8.8402950000000011</v>
      </c>
      <c r="Q222">
        <f t="shared" si="90"/>
        <v>7.9162881249999995</v>
      </c>
      <c r="R222">
        <f t="shared" si="91"/>
        <v>9.6259931250000008</v>
      </c>
      <c r="S222">
        <f t="shared" si="92"/>
        <v>9.1461406249999992</v>
      </c>
      <c r="T222">
        <f t="shared" si="93"/>
        <v>10.11007375</v>
      </c>
      <c r="U222">
        <f t="shared" si="94"/>
        <v>8.9936037500000001</v>
      </c>
      <c r="V222">
        <f t="shared" si="95"/>
        <v>9.3860668750000009</v>
      </c>
      <c r="W222">
        <f t="shared" si="96"/>
        <v>9.2670668750000011</v>
      </c>
      <c r="X222">
        <f t="shared" si="97"/>
        <v>9.3945299999999996</v>
      </c>
      <c r="Y222">
        <f t="shared" si="98"/>
        <v>8.9776037500000001</v>
      </c>
      <c r="Z222">
        <f t="shared" si="99"/>
        <v>9.814301875</v>
      </c>
    </row>
    <row r="223" spans="1:26" x14ac:dyDescent="0.3">
      <c r="A223">
        <v>2679.11114</v>
      </c>
      <c r="B223">
        <f t="shared" si="75"/>
        <v>12.217388964</v>
      </c>
      <c r="C223">
        <f t="shared" si="76"/>
        <v>12.683411191999999</v>
      </c>
      <c r="D223">
        <f t="shared" si="77"/>
        <v>11.883600052</v>
      </c>
      <c r="E223">
        <f t="shared" si="78"/>
        <v>12.817344534</v>
      </c>
      <c r="F223">
        <f t="shared" si="79"/>
        <v>11.478355596</v>
      </c>
      <c r="G223">
        <f t="shared" si="80"/>
        <v>11.783744481999999</v>
      </c>
      <c r="H223">
        <f t="shared" si="81"/>
        <v>8.8800666320000019</v>
      </c>
      <c r="I223">
        <f t="shared" si="82"/>
        <v>9.6106222020000001</v>
      </c>
      <c r="J223">
        <f t="shared" si="83"/>
        <v>17.615433498000002</v>
      </c>
      <c r="K223">
        <f t="shared" si="84"/>
        <v>9.371799974</v>
      </c>
      <c r="L223">
        <f t="shared" si="85"/>
        <v>9.4610666320000014</v>
      </c>
      <c r="M223">
        <f t="shared" si="86"/>
        <v>8.9054221760000001</v>
      </c>
      <c r="N223">
        <f t="shared" si="87"/>
        <v>10.144799974</v>
      </c>
      <c r="O223">
        <f t="shared" si="88"/>
        <v>10.410622201999999</v>
      </c>
      <c r="P223">
        <f t="shared" si="89"/>
        <v>8.8221332640000014</v>
      </c>
      <c r="Q223">
        <f t="shared" si="90"/>
        <v>7.8882887819999983</v>
      </c>
      <c r="R223">
        <f t="shared" si="91"/>
        <v>9.6161555179999993</v>
      </c>
      <c r="S223">
        <f t="shared" si="92"/>
        <v>9.1272221499999979</v>
      </c>
      <c r="T223">
        <f t="shared" si="93"/>
        <v>10.105533315999999</v>
      </c>
      <c r="U223">
        <f t="shared" si="94"/>
        <v>8.9769554920000001</v>
      </c>
      <c r="V223">
        <f t="shared" si="95"/>
        <v>9.3716888340000004</v>
      </c>
      <c r="W223">
        <f t="shared" si="96"/>
        <v>9.2526888340000006</v>
      </c>
      <c r="X223">
        <f t="shared" si="97"/>
        <v>9.3824221760000004</v>
      </c>
      <c r="Y223">
        <f t="shared" si="98"/>
        <v>8.9609554920000001</v>
      </c>
      <c r="Z223">
        <f t="shared" si="99"/>
        <v>9.8059777459999999</v>
      </c>
    </row>
    <row r="224" spans="1:26" x14ac:dyDescent="0.3">
      <c r="A224">
        <v>2686.67965</v>
      </c>
      <c r="B224">
        <f t="shared" si="75"/>
        <v>12.23706709</v>
      </c>
      <c r="C224">
        <f t="shared" si="76"/>
        <v>12.70460302</v>
      </c>
      <c r="D224">
        <f t="shared" si="77"/>
        <v>11.897223370000001</v>
      </c>
      <c r="E224">
        <f t="shared" si="78"/>
        <v>12.840806915</v>
      </c>
      <c r="F224">
        <f t="shared" si="79"/>
        <v>11.48895151</v>
      </c>
      <c r="G224">
        <f t="shared" si="80"/>
        <v>11.793583545000001</v>
      </c>
      <c r="H224">
        <f t="shared" si="81"/>
        <v>8.870984420000001</v>
      </c>
      <c r="I224">
        <f t="shared" si="82"/>
        <v>9.6053242450000003</v>
      </c>
      <c r="J224">
        <f t="shared" si="83"/>
        <v>17.658574004999998</v>
      </c>
      <c r="K224">
        <f t="shared" si="84"/>
        <v>9.3649883149999997</v>
      </c>
      <c r="L224">
        <f t="shared" si="85"/>
        <v>9.4519844200000005</v>
      </c>
      <c r="M224">
        <f t="shared" si="86"/>
        <v>8.89331256</v>
      </c>
      <c r="N224">
        <f t="shared" si="87"/>
        <v>10.137988314999999</v>
      </c>
      <c r="O224">
        <f t="shared" si="88"/>
        <v>10.405324244999999</v>
      </c>
      <c r="P224">
        <f t="shared" si="89"/>
        <v>8.8039688400000014</v>
      </c>
      <c r="Q224">
        <f t="shared" si="90"/>
        <v>7.8602852949999971</v>
      </c>
      <c r="R224">
        <f t="shared" si="91"/>
        <v>9.606316455</v>
      </c>
      <c r="S224">
        <f t="shared" si="92"/>
        <v>9.1083008749999994</v>
      </c>
      <c r="T224">
        <f t="shared" si="93"/>
        <v>10.100992209999999</v>
      </c>
      <c r="U224">
        <f t="shared" si="94"/>
        <v>8.9603047700000005</v>
      </c>
      <c r="V224">
        <f t="shared" si="95"/>
        <v>9.3573086649999997</v>
      </c>
      <c r="W224">
        <f t="shared" si="96"/>
        <v>9.2383086649999999</v>
      </c>
      <c r="X224">
        <f t="shared" si="97"/>
        <v>9.3703125600000003</v>
      </c>
      <c r="Y224">
        <f t="shared" si="98"/>
        <v>8.9443047699999987</v>
      </c>
      <c r="Z224">
        <f t="shared" si="99"/>
        <v>9.7976523849999992</v>
      </c>
    </row>
    <row r="225" spans="1:26" x14ac:dyDescent="0.3">
      <c r="A225">
        <v>2694.2492900000002</v>
      </c>
      <c r="B225">
        <f t="shared" si="75"/>
        <v>12.256748154</v>
      </c>
      <c r="C225">
        <f t="shared" si="76"/>
        <v>12.725798012</v>
      </c>
      <c r="D225">
        <f t="shared" si="77"/>
        <v>11.910848722000001</v>
      </c>
      <c r="E225">
        <f t="shared" si="78"/>
        <v>12.864272799</v>
      </c>
      <c r="F225">
        <f t="shared" si="79"/>
        <v>11.499549006000001</v>
      </c>
      <c r="G225">
        <f t="shared" si="80"/>
        <v>11.803424077000001</v>
      </c>
      <c r="H225">
        <f t="shared" si="81"/>
        <v>8.8619008520000015</v>
      </c>
      <c r="I225">
        <f t="shared" si="82"/>
        <v>9.6000254970000007</v>
      </c>
      <c r="J225">
        <f t="shared" si="83"/>
        <v>17.701720953000002</v>
      </c>
      <c r="K225">
        <f t="shared" si="84"/>
        <v>9.3581756389999988</v>
      </c>
      <c r="L225">
        <f t="shared" si="85"/>
        <v>9.4429008520000011</v>
      </c>
      <c r="M225">
        <f t="shared" si="86"/>
        <v>8.8812011359999996</v>
      </c>
      <c r="N225">
        <f t="shared" si="87"/>
        <v>10.131175638999999</v>
      </c>
      <c r="O225">
        <f t="shared" si="88"/>
        <v>10.400025497</v>
      </c>
      <c r="P225">
        <f t="shared" si="89"/>
        <v>8.7858017040000007</v>
      </c>
      <c r="Q225">
        <f t="shared" si="90"/>
        <v>7.8322776269999981</v>
      </c>
      <c r="R225">
        <f t="shared" si="91"/>
        <v>9.5964759229999999</v>
      </c>
      <c r="S225">
        <f t="shared" si="92"/>
        <v>9.0893767749999981</v>
      </c>
      <c r="T225">
        <f t="shared" si="93"/>
        <v>10.096450425999999</v>
      </c>
      <c r="U225">
        <f t="shared" si="94"/>
        <v>8.9436515619999994</v>
      </c>
      <c r="V225">
        <f t="shared" si="95"/>
        <v>9.342926348999999</v>
      </c>
      <c r="W225">
        <f t="shared" si="96"/>
        <v>9.2239263489999992</v>
      </c>
      <c r="X225">
        <f t="shared" si="97"/>
        <v>9.3582011359999999</v>
      </c>
      <c r="Y225">
        <f t="shared" si="98"/>
        <v>8.9276515619999994</v>
      </c>
      <c r="Z225">
        <f t="shared" si="99"/>
        <v>9.7893257809999987</v>
      </c>
    </row>
    <row r="226" spans="1:26" x14ac:dyDescent="0.3">
      <c r="A226">
        <v>2701.8200400000001</v>
      </c>
      <c r="B226">
        <f t="shared" si="75"/>
        <v>12.276432104</v>
      </c>
      <c r="C226">
        <f t="shared" si="76"/>
        <v>12.746996112</v>
      </c>
      <c r="D226">
        <f t="shared" si="77"/>
        <v>11.924476072000001</v>
      </c>
      <c r="E226">
        <f t="shared" si="78"/>
        <v>12.887742124000001</v>
      </c>
      <c r="F226">
        <f t="shared" si="79"/>
        <v>11.510148056</v>
      </c>
      <c r="G226">
        <f t="shared" si="80"/>
        <v>11.813266051999999</v>
      </c>
      <c r="H226">
        <f t="shared" si="81"/>
        <v>8.8528159520000003</v>
      </c>
      <c r="I226">
        <f t="shared" si="82"/>
        <v>9.5947259720000009</v>
      </c>
      <c r="J226">
        <f t="shared" si="83"/>
        <v>17.744874228</v>
      </c>
      <c r="K226">
        <f t="shared" si="84"/>
        <v>9.3513619639999987</v>
      </c>
      <c r="L226">
        <f t="shared" si="85"/>
        <v>9.4338159519999998</v>
      </c>
      <c r="M226">
        <f t="shared" si="86"/>
        <v>8.8690879359999997</v>
      </c>
      <c r="N226">
        <f t="shared" si="87"/>
        <v>10.124361963999998</v>
      </c>
      <c r="O226">
        <f t="shared" si="88"/>
        <v>10.394725972</v>
      </c>
      <c r="P226">
        <f t="shared" si="89"/>
        <v>8.7676319040000017</v>
      </c>
      <c r="Q226">
        <f t="shared" si="90"/>
        <v>7.8042658519999986</v>
      </c>
      <c r="R226">
        <f t="shared" si="91"/>
        <v>9.5866339479999994</v>
      </c>
      <c r="S226">
        <f t="shared" si="92"/>
        <v>9.0704498999999998</v>
      </c>
      <c r="T226">
        <f t="shared" si="93"/>
        <v>10.091907976</v>
      </c>
      <c r="U226">
        <f t="shared" si="94"/>
        <v>8.9269959119999989</v>
      </c>
      <c r="V226">
        <f t="shared" si="95"/>
        <v>9.3285419239999996</v>
      </c>
      <c r="W226">
        <f t="shared" si="96"/>
        <v>9.2095419239999998</v>
      </c>
      <c r="X226">
        <f t="shared" si="97"/>
        <v>9.346087936</v>
      </c>
      <c r="Y226">
        <f t="shared" si="98"/>
        <v>8.9109959120000006</v>
      </c>
      <c r="Z226">
        <f t="shared" si="99"/>
        <v>9.7809979560000002</v>
      </c>
    </row>
    <row r="227" spans="1:26" x14ac:dyDescent="0.3">
      <c r="A227">
        <v>2709.3919099999998</v>
      </c>
      <c r="B227">
        <f t="shared" si="75"/>
        <v>12.296118965999998</v>
      </c>
      <c r="C227">
        <f t="shared" si="76"/>
        <v>12.768197347999999</v>
      </c>
      <c r="D227">
        <f t="shared" si="77"/>
        <v>11.938105438000001</v>
      </c>
      <c r="E227">
        <f t="shared" si="78"/>
        <v>12.911214920999999</v>
      </c>
      <c r="F227">
        <f t="shared" si="79"/>
        <v>11.520748674</v>
      </c>
      <c r="G227">
        <f t="shared" si="80"/>
        <v>11.823109483</v>
      </c>
      <c r="H227">
        <f t="shared" si="81"/>
        <v>8.8437297080000015</v>
      </c>
      <c r="I227">
        <f t="shared" si="82"/>
        <v>9.5894256630000001</v>
      </c>
      <c r="J227">
        <f t="shared" si="83"/>
        <v>17.788033886999997</v>
      </c>
      <c r="K227">
        <f t="shared" si="84"/>
        <v>9.3445472810000005</v>
      </c>
      <c r="L227">
        <f t="shared" si="85"/>
        <v>9.424729708000001</v>
      </c>
      <c r="M227">
        <f t="shared" si="86"/>
        <v>8.8569729440000007</v>
      </c>
      <c r="N227">
        <f t="shared" si="87"/>
        <v>10.117547281</v>
      </c>
      <c r="O227">
        <f t="shared" si="88"/>
        <v>10.389425662999999</v>
      </c>
      <c r="P227">
        <f t="shared" si="89"/>
        <v>8.7494594160000005</v>
      </c>
      <c r="Q227">
        <f t="shared" si="90"/>
        <v>7.776249932999999</v>
      </c>
      <c r="R227">
        <f t="shared" si="91"/>
        <v>9.5767905170000009</v>
      </c>
      <c r="S227">
        <f t="shared" si="92"/>
        <v>9.0515202250000009</v>
      </c>
      <c r="T227">
        <f t="shared" si="93"/>
        <v>10.087364853999999</v>
      </c>
      <c r="U227">
        <f t="shared" si="94"/>
        <v>8.9103377980000005</v>
      </c>
      <c r="V227">
        <f t="shared" si="95"/>
        <v>9.314155371</v>
      </c>
      <c r="W227">
        <f t="shared" si="96"/>
        <v>9.1951553710000002</v>
      </c>
      <c r="X227">
        <f t="shared" si="97"/>
        <v>9.333972944000001</v>
      </c>
      <c r="Y227">
        <f t="shared" si="98"/>
        <v>8.8943377980000005</v>
      </c>
      <c r="Z227">
        <f t="shared" si="99"/>
        <v>9.7726688989999992</v>
      </c>
    </row>
    <row r="228" spans="1:26" x14ac:dyDescent="0.3">
      <c r="A228">
        <v>2716.9649100000001</v>
      </c>
      <c r="B228">
        <f t="shared" si="75"/>
        <v>12.315808766</v>
      </c>
      <c r="C228">
        <f t="shared" si="76"/>
        <v>12.789401748</v>
      </c>
      <c r="D228">
        <f t="shared" si="77"/>
        <v>11.951736838</v>
      </c>
      <c r="E228">
        <f t="shared" si="78"/>
        <v>12.934691221</v>
      </c>
      <c r="F228">
        <f t="shared" si="79"/>
        <v>11.531350874000001</v>
      </c>
      <c r="G228">
        <f t="shared" si="80"/>
        <v>11.832954383000001</v>
      </c>
      <c r="H228">
        <f t="shared" si="81"/>
        <v>8.8346421080000006</v>
      </c>
      <c r="I228">
        <f t="shared" si="82"/>
        <v>9.5841245629999996</v>
      </c>
      <c r="J228">
        <f t="shared" si="83"/>
        <v>17.831199987000002</v>
      </c>
      <c r="K228">
        <f t="shared" si="84"/>
        <v>9.3377315809999999</v>
      </c>
      <c r="L228">
        <f t="shared" si="85"/>
        <v>9.4156421080000001</v>
      </c>
      <c r="M228">
        <f t="shared" si="86"/>
        <v>8.8448561439999995</v>
      </c>
      <c r="N228">
        <f t="shared" si="87"/>
        <v>10.110731581</v>
      </c>
      <c r="O228">
        <f t="shared" si="88"/>
        <v>10.384124563</v>
      </c>
      <c r="P228">
        <f t="shared" si="89"/>
        <v>8.7312842160000006</v>
      </c>
      <c r="Q228">
        <f t="shared" si="90"/>
        <v>7.7482298329999981</v>
      </c>
      <c r="R228">
        <f t="shared" si="91"/>
        <v>9.566945617</v>
      </c>
      <c r="S228">
        <f t="shared" si="92"/>
        <v>9.0325877249999991</v>
      </c>
      <c r="T228">
        <f t="shared" si="93"/>
        <v>10.082821054</v>
      </c>
      <c r="U228">
        <f t="shared" si="94"/>
        <v>8.8936771979999989</v>
      </c>
      <c r="V228">
        <f t="shared" si="95"/>
        <v>9.2997666710000004</v>
      </c>
      <c r="W228">
        <f t="shared" si="96"/>
        <v>9.1807666710000007</v>
      </c>
      <c r="X228">
        <f t="shared" si="97"/>
        <v>9.3218561439999998</v>
      </c>
      <c r="Y228">
        <f t="shared" si="98"/>
        <v>8.8776771980000007</v>
      </c>
      <c r="Z228">
        <f t="shared" si="99"/>
        <v>9.7643385990000002</v>
      </c>
    </row>
    <row r="229" spans="1:26" x14ac:dyDescent="0.3">
      <c r="A229">
        <v>2724.5390200000002</v>
      </c>
      <c r="B229">
        <f t="shared" si="75"/>
        <v>12.335501451999999</v>
      </c>
      <c r="C229">
        <f t="shared" si="76"/>
        <v>12.810609255999999</v>
      </c>
      <c r="D229">
        <f t="shared" si="77"/>
        <v>11.965370236000002</v>
      </c>
      <c r="E229">
        <f t="shared" si="78"/>
        <v>12.958170962000001</v>
      </c>
      <c r="F229">
        <f t="shared" si="79"/>
        <v>11.541954627999999</v>
      </c>
      <c r="G229">
        <f t="shared" si="80"/>
        <v>11.842800726</v>
      </c>
      <c r="H229">
        <f t="shared" si="81"/>
        <v>8.8255531759999997</v>
      </c>
      <c r="I229">
        <f t="shared" si="82"/>
        <v>9.5788226860000005</v>
      </c>
      <c r="J229">
        <f t="shared" si="83"/>
        <v>17.874372414</v>
      </c>
      <c r="K229">
        <f t="shared" si="84"/>
        <v>9.3309148819999983</v>
      </c>
      <c r="L229">
        <f t="shared" si="85"/>
        <v>9.4065531759999992</v>
      </c>
      <c r="M229">
        <f t="shared" si="86"/>
        <v>8.8327375679999989</v>
      </c>
      <c r="N229">
        <f t="shared" si="87"/>
        <v>10.103914881999998</v>
      </c>
      <c r="O229">
        <f t="shared" si="88"/>
        <v>10.378822685999999</v>
      </c>
      <c r="P229">
        <f t="shared" si="89"/>
        <v>8.7131063520000005</v>
      </c>
      <c r="Q229">
        <f t="shared" si="90"/>
        <v>7.7202056259999967</v>
      </c>
      <c r="R229">
        <f t="shared" si="91"/>
        <v>9.5570992740000005</v>
      </c>
      <c r="S229">
        <f t="shared" si="92"/>
        <v>9.0136524499999986</v>
      </c>
      <c r="T229">
        <f t="shared" si="93"/>
        <v>10.078276588</v>
      </c>
      <c r="U229">
        <f t="shared" si="94"/>
        <v>8.8770141559999995</v>
      </c>
      <c r="V229">
        <f t="shared" si="95"/>
        <v>9.2853758619999986</v>
      </c>
      <c r="W229">
        <f t="shared" si="96"/>
        <v>9.1663758619999989</v>
      </c>
      <c r="X229">
        <f t="shared" si="97"/>
        <v>9.3097375679999992</v>
      </c>
      <c r="Y229">
        <f t="shared" si="98"/>
        <v>8.8610141559999995</v>
      </c>
      <c r="Z229">
        <f t="shared" si="99"/>
        <v>9.7560070779999997</v>
      </c>
    </row>
    <row r="230" spans="1:26" x14ac:dyDescent="0.3">
      <c r="A230">
        <v>2732.1142599999998</v>
      </c>
      <c r="B230">
        <f t="shared" si="75"/>
        <v>12.355197076</v>
      </c>
      <c r="C230">
        <f t="shared" si="76"/>
        <v>12.831819927999998</v>
      </c>
      <c r="D230">
        <f t="shared" si="77"/>
        <v>11.979005667999999</v>
      </c>
      <c r="E230">
        <f t="shared" si="78"/>
        <v>12.981654206</v>
      </c>
      <c r="F230">
        <f t="shared" si="79"/>
        <v>11.552559964</v>
      </c>
      <c r="G230">
        <f t="shared" si="80"/>
        <v>11.852648538</v>
      </c>
      <c r="H230">
        <f t="shared" si="81"/>
        <v>8.8164628880000002</v>
      </c>
      <c r="I230">
        <f t="shared" si="82"/>
        <v>9.573520018</v>
      </c>
      <c r="J230">
        <f t="shared" si="83"/>
        <v>17.917551281999998</v>
      </c>
      <c r="K230">
        <f t="shared" si="84"/>
        <v>9.3240971659999996</v>
      </c>
      <c r="L230">
        <f t="shared" si="85"/>
        <v>9.3974628879999997</v>
      </c>
      <c r="M230">
        <f t="shared" si="86"/>
        <v>8.8206171839999996</v>
      </c>
      <c r="N230">
        <f t="shared" si="87"/>
        <v>10.097097165999999</v>
      </c>
      <c r="O230">
        <f t="shared" si="88"/>
        <v>10.373520018000001</v>
      </c>
      <c r="P230">
        <f t="shared" si="89"/>
        <v>8.6949257760000016</v>
      </c>
      <c r="Q230">
        <f t="shared" si="90"/>
        <v>7.6921772379999993</v>
      </c>
      <c r="R230">
        <f t="shared" si="91"/>
        <v>9.5472514620000002</v>
      </c>
      <c r="S230">
        <f t="shared" si="92"/>
        <v>8.9947143499999989</v>
      </c>
      <c r="T230">
        <f t="shared" si="93"/>
        <v>10.073731444</v>
      </c>
      <c r="U230">
        <f t="shared" si="94"/>
        <v>8.8603486280000006</v>
      </c>
      <c r="V230">
        <f t="shared" si="95"/>
        <v>9.2709829060000004</v>
      </c>
      <c r="W230">
        <f t="shared" si="96"/>
        <v>9.1519829060000006</v>
      </c>
      <c r="X230">
        <f t="shared" si="97"/>
        <v>9.2976171839999999</v>
      </c>
      <c r="Y230">
        <f t="shared" si="98"/>
        <v>8.8443486280000005</v>
      </c>
      <c r="Z230">
        <f t="shared" si="99"/>
        <v>9.7476743140000011</v>
      </c>
    </row>
    <row r="231" spans="1:26" x14ac:dyDescent="0.3">
      <c r="A231">
        <v>2739.6906199999999</v>
      </c>
      <c r="B231">
        <f t="shared" si="75"/>
        <v>12.374895612</v>
      </c>
      <c r="C231">
        <f t="shared" si="76"/>
        <v>12.853033736</v>
      </c>
      <c r="D231">
        <f t="shared" si="77"/>
        <v>11.992643116</v>
      </c>
      <c r="E231">
        <f t="shared" si="78"/>
        <v>13.005140921999999</v>
      </c>
      <c r="F231">
        <f t="shared" si="79"/>
        <v>11.563166868</v>
      </c>
      <c r="G231">
        <f t="shared" si="80"/>
        <v>11.862497806</v>
      </c>
      <c r="H231">
        <f t="shared" si="81"/>
        <v>8.8073712560000015</v>
      </c>
      <c r="I231">
        <f t="shared" si="82"/>
        <v>9.5682165660000003</v>
      </c>
      <c r="J231">
        <f t="shared" si="83"/>
        <v>17.960736533999999</v>
      </c>
      <c r="K231">
        <f t="shared" si="84"/>
        <v>9.3172784419999992</v>
      </c>
      <c r="L231">
        <f t="shared" si="85"/>
        <v>9.388371256000001</v>
      </c>
      <c r="M231">
        <f t="shared" si="86"/>
        <v>8.8084950080000013</v>
      </c>
      <c r="N231">
        <f t="shared" si="87"/>
        <v>10.090278441999999</v>
      </c>
      <c r="O231">
        <f t="shared" si="88"/>
        <v>10.368216565999999</v>
      </c>
      <c r="P231">
        <f t="shared" si="89"/>
        <v>8.6767425120000006</v>
      </c>
      <c r="Q231">
        <f t="shared" si="90"/>
        <v>7.6641447059999983</v>
      </c>
      <c r="R231">
        <f t="shared" si="91"/>
        <v>9.5374021940000002</v>
      </c>
      <c r="S231">
        <f t="shared" si="92"/>
        <v>8.9757734499999984</v>
      </c>
      <c r="T231">
        <f t="shared" si="93"/>
        <v>10.069185628</v>
      </c>
      <c r="U231">
        <f t="shared" si="94"/>
        <v>8.8436806360000002</v>
      </c>
      <c r="V231">
        <f t="shared" si="95"/>
        <v>9.2565878220000002</v>
      </c>
      <c r="W231">
        <f t="shared" si="96"/>
        <v>9.1375878220000004</v>
      </c>
      <c r="X231">
        <f t="shared" si="97"/>
        <v>9.2854950080000016</v>
      </c>
      <c r="Y231">
        <f t="shared" si="98"/>
        <v>8.8276806360000002</v>
      </c>
      <c r="Z231">
        <f t="shared" si="99"/>
        <v>9.739340318</v>
      </c>
    </row>
    <row r="232" spans="1:26" x14ac:dyDescent="0.3">
      <c r="A232">
        <v>2747.26809</v>
      </c>
      <c r="B232">
        <f t="shared" si="75"/>
        <v>12.394597034</v>
      </c>
      <c r="C232">
        <f t="shared" si="76"/>
        <v>12.874250652000001</v>
      </c>
      <c r="D232">
        <f t="shared" si="77"/>
        <v>12.006282561999999</v>
      </c>
      <c r="E232">
        <f t="shared" si="78"/>
        <v>13.028631079</v>
      </c>
      <c r="F232">
        <f t="shared" si="79"/>
        <v>11.573775326</v>
      </c>
      <c r="G232">
        <f t="shared" si="80"/>
        <v>11.872348517000001</v>
      </c>
      <c r="H232">
        <f t="shared" si="81"/>
        <v>8.7982782920000009</v>
      </c>
      <c r="I232">
        <f t="shared" si="82"/>
        <v>9.5629123370000002</v>
      </c>
      <c r="J232">
        <f t="shared" si="83"/>
        <v>18.003928113000001</v>
      </c>
      <c r="K232">
        <f t="shared" si="84"/>
        <v>9.3104587189999997</v>
      </c>
      <c r="L232">
        <f t="shared" si="85"/>
        <v>9.3792782920000004</v>
      </c>
      <c r="M232">
        <f t="shared" si="86"/>
        <v>8.7963710559999999</v>
      </c>
      <c r="N232">
        <f t="shared" si="87"/>
        <v>10.083458718999999</v>
      </c>
      <c r="O232">
        <f t="shared" si="88"/>
        <v>10.362912336999999</v>
      </c>
      <c r="P232">
        <f t="shared" si="89"/>
        <v>8.6585565840000012</v>
      </c>
      <c r="Q232">
        <f t="shared" si="90"/>
        <v>7.6361080669999986</v>
      </c>
      <c r="R232">
        <f t="shared" si="91"/>
        <v>9.5275514829999999</v>
      </c>
      <c r="S232">
        <f t="shared" si="92"/>
        <v>8.9568297749999992</v>
      </c>
      <c r="T232">
        <f t="shared" si="93"/>
        <v>10.064639145999999</v>
      </c>
      <c r="U232">
        <f t="shared" si="94"/>
        <v>8.8270102020000003</v>
      </c>
      <c r="V232">
        <f t="shared" si="95"/>
        <v>9.2421906289999995</v>
      </c>
      <c r="W232">
        <f t="shared" si="96"/>
        <v>9.1231906289999998</v>
      </c>
      <c r="X232">
        <f t="shared" si="97"/>
        <v>9.2733710560000002</v>
      </c>
      <c r="Y232">
        <f t="shared" si="98"/>
        <v>8.8110102020000003</v>
      </c>
      <c r="Z232">
        <f t="shared" si="99"/>
        <v>9.7310051010000009</v>
      </c>
    </row>
    <row r="233" spans="1:26" x14ac:dyDescent="0.3">
      <c r="A233">
        <v>2754.8466899999999</v>
      </c>
      <c r="B233">
        <f t="shared" si="75"/>
        <v>12.414301393999999</v>
      </c>
      <c r="C233">
        <f t="shared" si="76"/>
        <v>12.895470732</v>
      </c>
      <c r="D233">
        <f t="shared" si="77"/>
        <v>12.019924042</v>
      </c>
      <c r="E233">
        <f t="shared" si="78"/>
        <v>13.052124739</v>
      </c>
      <c r="F233">
        <f t="shared" si="79"/>
        <v>11.584385365999999</v>
      </c>
      <c r="G233">
        <f t="shared" si="80"/>
        <v>11.882200697</v>
      </c>
      <c r="H233">
        <f t="shared" si="81"/>
        <v>8.789183972</v>
      </c>
      <c r="I233">
        <f t="shared" si="82"/>
        <v>9.5576073170000004</v>
      </c>
      <c r="J233">
        <f t="shared" si="83"/>
        <v>18.047126132999999</v>
      </c>
      <c r="K233">
        <f t="shared" si="84"/>
        <v>9.3036379789999994</v>
      </c>
      <c r="L233">
        <f t="shared" si="85"/>
        <v>9.3701839719999995</v>
      </c>
      <c r="M233">
        <f t="shared" si="86"/>
        <v>8.7842452959999999</v>
      </c>
      <c r="N233">
        <f t="shared" si="87"/>
        <v>10.076637978999999</v>
      </c>
      <c r="O233">
        <f t="shared" si="88"/>
        <v>10.357607316999999</v>
      </c>
      <c r="P233">
        <f t="shared" si="89"/>
        <v>8.6403679440000012</v>
      </c>
      <c r="Q233">
        <f t="shared" si="90"/>
        <v>7.6080672469999993</v>
      </c>
      <c r="R233">
        <f t="shared" si="91"/>
        <v>9.5176993030000006</v>
      </c>
      <c r="S233">
        <f t="shared" si="92"/>
        <v>8.9378832750000008</v>
      </c>
      <c r="T233">
        <f t="shared" si="93"/>
        <v>10.060091986</v>
      </c>
      <c r="U233">
        <f t="shared" si="94"/>
        <v>8.8103372820000008</v>
      </c>
      <c r="V233">
        <f t="shared" si="95"/>
        <v>9.2277912889999989</v>
      </c>
      <c r="W233">
        <f t="shared" si="96"/>
        <v>9.1087912889999991</v>
      </c>
      <c r="X233">
        <f t="shared" si="97"/>
        <v>9.2612452960000002</v>
      </c>
      <c r="Y233">
        <f t="shared" si="98"/>
        <v>8.7943372820000008</v>
      </c>
      <c r="Z233">
        <f t="shared" si="99"/>
        <v>9.7226686410000003</v>
      </c>
    </row>
    <row r="234" spans="1:26" x14ac:dyDescent="0.3">
      <c r="A234">
        <v>2762.42641</v>
      </c>
      <c r="B234">
        <f t="shared" si="75"/>
        <v>12.434008666</v>
      </c>
      <c r="C234">
        <f t="shared" si="76"/>
        <v>12.916693947999999</v>
      </c>
      <c r="D234">
        <f t="shared" si="77"/>
        <v>12.033567538</v>
      </c>
      <c r="E234">
        <f t="shared" si="78"/>
        <v>13.075621870999999</v>
      </c>
      <c r="F234">
        <f t="shared" si="79"/>
        <v>11.594996974000001</v>
      </c>
      <c r="G234">
        <f t="shared" si="80"/>
        <v>11.892054333000001</v>
      </c>
      <c r="H234">
        <f t="shared" si="81"/>
        <v>8.7800883079999998</v>
      </c>
      <c r="I234">
        <f t="shared" si="82"/>
        <v>9.5523015129999997</v>
      </c>
      <c r="J234">
        <f t="shared" si="83"/>
        <v>18.090330537</v>
      </c>
      <c r="K234">
        <f t="shared" si="84"/>
        <v>9.2968162309999993</v>
      </c>
      <c r="L234">
        <f t="shared" si="85"/>
        <v>9.3610883079999994</v>
      </c>
      <c r="M234">
        <f t="shared" si="86"/>
        <v>8.7721177439999991</v>
      </c>
      <c r="N234">
        <f t="shared" si="87"/>
        <v>10.069816230999999</v>
      </c>
      <c r="O234">
        <f t="shared" si="88"/>
        <v>10.352301513</v>
      </c>
      <c r="P234">
        <f t="shared" si="89"/>
        <v>8.6221766160000008</v>
      </c>
      <c r="Q234">
        <f t="shared" si="90"/>
        <v>7.5800222829999981</v>
      </c>
      <c r="R234">
        <f t="shared" si="91"/>
        <v>9.5078456669999998</v>
      </c>
      <c r="S234">
        <f t="shared" si="92"/>
        <v>8.9189339749999981</v>
      </c>
      <c r="T234">
        <f t="shared" si="93"/>
        <v>10.055544154</v>
      </c>
      <c r="U234">
        <f t="shared" si="94"/>
        <v>8.7936618979999999</v>
      </c>
      <c r="V234">
        <f t="shared" si="95"/>
        <v>9.2133898209999998</v>
      </c>
      <c r="W234">
        <f t="shared" si="96"/>
        <v>9.094389821</v>
      </c>
      <c r="X234">
        <f t="shared" si="97"/>
        <v>9.2491177439999994</v>
      </c>
      <c r="Y234">
        <f t="shared" si="98"/>
        <v>8.7776618979999999</v>
      </c>
      <c r="Z234">
        <f t="shared" si="99"/>
        <v>9.7143309490000007</v>
      </c>
    </row>
    <row r="235" spans="1:26" x14ac:dyDescent="0.3">
      <c r="A235">
        <v>2770.0072399999999</v>
      </c>
      <c r="B235">
        <f t="shared" si="75"/>
        <v>12.453718823999999</v>
      </c>
      <c r="C235">
        <f t="shared" si="76"/>
        <v>12.937920271999999</v>
      </c>
      <c r="D235">
        <f t="shared" si="77"/>
        <v>12.047213032</v>
      </c>
      <c r="E235">
        <f t="shared" si="78"/>
        <v>13.099122443999999</v>
      </c>
      <c r="F235">
        <f t="shared" si="79"/>
        <v>11.605610135999999</v>
      </c>
      <c r="G235">
        <f t="shared" si="80"/>
        <v>11.901909412</v>
      </c>
      <c r="H235">
        <f t="shared" si="81"/>
        <v>8.7709913120000014</v>
      </c>
      <c r="I235">
        <f t="shared" si="82"/>
        <v>9.5469949320000005</v>
      </c>
      <c r="J235">
        <f t="shared" si="83"/>
        <v>18.133541268000002</v>
      </c>
      <c r="K235">
        <f t="shared" si="84"/>
        <v>9.289993484</v>
      </c>
      <c r="L235">
        <f t="shared" si="85"/>
        <v>9.3519913120000009</v>
      </c>
      <c r="M235">
        <f t="shared" si="86"/>
        <v>8.7599884159999988</v>
      </c>
      <c r="N235">
        <f t="shared" si="87"/>
        <v>10.062993484</v>
      </c>
      <c r="O235">
        <f t="shared" si="88"/>
        <v>10.346994931999999</v>
      </c>
      <c r="P235">
        <f t="shared" si="89"/>
        <v>8.6039826240000004</v>
      </c>
      <c r="Q235">
        <f t="shared" si="90"/>
        <v>7.5519732119999983</v>
      </c>
      <c r="R235">
        <f t="shared" si="91"/>
        <v>9.4979905880000004</v>
      </c>
      <c r="S235">
        <f t="shared" si="92"/>
        <v>8.8999819000000002</v>
      </c>
      <c r="T235">
        <f t="shared" si="93"/>
        <v>10.050995656</v>
      </c>
      <c r="U235">
        <f t="shared" si="94"/>
        <v>8.7769840720000012</v>
      </c>
      <c r="V235">
        <f t="shared" si="95"/>
        <v>9.1989862440000003</v>
      </c>
      <c r="W235">
        <f t="shared" si="96"/>
        <v>9.0799862440000005</v>
      </c>
      <c r="X235">
        <f t="shared" si="97"/>
        <v>9.2369884159999991</v>
      </c>
      <c r="Y235">
        <f t="shared" si="98"/>
        <v>8.7609840719999994</v>
      </c>
      <c r="Z235">
        <f t="shared" si="99"/>
        <v>9.7059920359999996</v>
      </c>
    </row>
    <row r="236" spans="1:26" x14ac:dyDescent="0.3">
      <c r="A236">
        <v>2777.5891999999999</v>
      </c>
      <c r="B236">
        <f t="shared" si="75"/>
        <v>12.473431919999999</v>
      </c>
      <c r="C236">
        <f t="shared" si="76"/>
        <v>12.959149759999999</v>
      </c>
      <c r="D236">
        <f t="shared" si="77"/>
        <v>12.06086056</v>
      </c>
      <c r="E236">
        <f t="shared" si="78"/>
        <v>13.122626519999999</v>
      </c>
      <c r="F236">
        <f t="shared" si="79"/>
        <v>11.616224879999999</v>
      </c>
      <c r="G236">
        <f t="shared" si="80"/>
        <v>11.91176596</v>
      </c>
      <c r="H236">
        <f t="shared" si="81"/>
        <v>8.7618929600000008</v>
      </c>
      <c r="I236">
        <f t="shared" si="82"/>
        <v>9.5416875600000015</v>
      </c>
      <c r="J236">
        <f t="shared" si="83"/>
        <v>18.17675844</v>
      </c>
      <c r="K236">
        <f t="shared" si="84"/>
        <v>9.2831697200000001</v>
      </c>
      <c r="L236">
        <f t="shared" si="85"/>
        <v>9.3428929600000004</v>
      </c>
      <c r="M236">
        <f t="shared" si="86"/>
        <v>8.7478572799999998</v>
      </c>
      <c r="N236">
        <f t="shared" si="87"/>
        <v>10.05616972</v>
      </c>
      <c r="O236">
        <f t="shared" si="88"/>
        <v>10.34168756</v>
      </c>
      <c r="P236">
        <f t="shared" si="89"/>
        <v>8.5857859200000011</v>
      </c>
      <c r="Q236">
        <f t="shared" si="90"/>
        <v>7.5239199599999989</v>
      </c>
      <c r="R236">
        <f t="shared" si="91"/>
        <v>9.4881340400000003</v>
      </c>
      <c r="S236">
        <f t="shared" si="92"/>
        <v>8.8810269999999996</v>
      </c>
      <c r="T236">
        <f t="shared" si="93"/>
        <v>10.04644648</v>
      </c>
      <c r="U236">
        <f t="shared" si="94"/>
        <v>8.7603037599999993</v>
      </c>
      <c r="V236">
        <f t="shared" si="95"/>
        <v>9.1845805200000008</v>
      </c>
      <c r="W236">
        <f t="shared" si="96"/>
        <v>9.065580520000001</v>
      </c>
      <c r="X236">
        <f t="shared" si="97"/>
        <v>9.2248572800000002</v>
      </c>
      <c r="Y236">
        <f t="shared" si="98"/>
        <v>8.7443037600000011</v>
      </c>
      <c r="Z236">
        <f t="shared" si="99"/>
        <v>9.6976518800000004</v>
      </c>
    </row>
    <row r="237" spans="1:26" x14ac:dyDescent="0.3">
      <c r="A237">
        <v>2785.1722799999998</v>
      </c>
      <c r="B237">
        <f t="shared" si="75"/>
        <v>12.493147927999999</v>
      </c>
      <c r="C237">
        <f t="shared" si="76"/>
        <v>12.980382383999999</v>
      </c>
      <c r="D237">
        <f t="shared" si="77"/>
        <v>12.074510104</v>
      </c>
      <c r="E237">
        <f t="shared" si="78"/>
        <v>13.146134067999999</v>
      </c>
      <c r="F237">
        <f t="shared" si="79"/>
        <v>11.626841192000001</v>
      </c>
      <c r="G237">
        <f t="shared" si="80"/>
        <v>11.921623964</v>
      </c>
      <c r="H237">
        <f t="shared" si="81"/>
        <v>8.752793264000001</v>
      </c>
      <c r="I237">
        <f t="shared" si="82"/>
        <v>9.5363794040000016</v>
      </c>
      <c r="J237">
        <f t="shared" si="83"/>
        <v>18.219981996000001</v>
      </c>
      <c r="K237">
        <f t="shared" si="84"/>
        <v>9.2763449480000002</v>
      </c>
      <c r="L237">
        <f t="shared" si="85"/>
        <v>9.3337932640000005</v>
      </c>
      <c r="M237">
        <f t="shared" si="86"/>
        <v>8.7357243520000001</v>
      </c>
      <c r="N237">
        <f t="shared" si="87"/>
        <v>10.049344948</v>
      </c>
      <c r="O237">
        <f t="shared" si="88"/>
        <v>10.336379403999999</v>
      </c>
      <c r="P237">
        <f t="shared" si="89"/>
        <v>8.5675865280000014</v>
      </c>
      <c r="Q237">
        <f t="shared" si="90"/>
        <v>7.4958625639999994</v>
      </c>
      <c r="R237">
        <f t="shared" si="91"/>
        <v>9.4782760360000005</v>
      </c>
      <c r="S237">
        <f t="shared" si="92"/>
        <v>8.8620692999999999</v>
      </c>
      <c r="T237">
        <f t="shared" si="93"/>
        <v>10.041896632</v>
      </c>
      <c r="U237">
        <f t="shared" si="94"/>
        <v>8.7436209839999997</v>
      </c>
      <c r="V237">
        <f t="shared" si="95"/>
        <v>9.1701726679999993</v>
      </c>
      <c r="W237">
        <f t="shared" si="96"/>
        <v>9.0511726679999995</v>
      </c>
      <c r="X237">
        <f t="shared" si="97"/>
        <v>9.2127243520000004</v>
      </c>
      <c r="Y237">
        <f t="shared" si="98"/>
        <v>8.7276209840000014</v>
      </c>
      <c r="Z237">
        <f t="shared" si="99"/>
        <v>9.6893104920000006</v>
      </c>
    </row>
    <row r="238" spans="1:26" x14ac:dyDescent="0.3">
      <c r="A238">
        <v>2792.75648</v>
      </c>
      <c r="B238">
        <f t="shared" si="75"/>
        <v>12.512866847999998</v>
      </c>
      <c r="C238">
        <f t="shared" si="76"/>
        <v>13.001618144</v>
      </c>
      <c r="D238">
        <f t="shared" si="77"/>
        <v>12.088161664000001</v>
      </c>
      <c r="E238">
        <f t="shared" si="78"/>
        <v>13.169645087999999</v>
      </c>
      <c r="F238">
        <f t="shared" si="79"/>
        <v>11.637459072</v>
      </c>
      <c r="G238">
        <f t="shared" si="80"/>
        <v>11.931483424</v>
      </c>
      <c r="H238">
        <f t="shared" si="81"/>
        <v>8.7436922240000001</v>
      </c>
      <c r="I238">
        <f t="shared" si="82"/>
        <v>9.5310704640000008</v>
      </c>
      <c r="J238">
        <f t="shared" si="83"/>
        <v>18.263211936000001</v>
      </c>
      <c r="K238">
        <f t="shared" si="84"/>
        <v>9.2695191679999986</v>
      </c>
      <c r="L238">
        <f t="shared" si="85"/>
        <v>9.3246922239999996</v>
      </c>
      <c r="M238">
        <f t="shared" si="86"/>
        <v>8.7235896319999995</v>
      </c>
      <c r="N238">
        <f t="shared" si="87"/>
        <v>10.042519167999998</v>
      </c>
      <c r="O238">
        <f t="shared" si="88"/>
        <v>10.331070464</v>
      </c>
      <c r="P238">
        <f t="shared" si="89"/>
        <v>8.5493844480000014</v>
      </c>
      <c r="Q238">
        <f t="shared" si="90"/>
        <v>7.4678010239999981</v>
      </c>
      <c r="R238">
        <f t="shared" si="91"/>
        <v>9.468416576000001</v>
      </c>
      <c r="S238">
        <f t="shared" si="92"/>
        <v>8.8431087999999995</v>
      </c>
      <c r="T238">
        <f t="shared" si="93"/>
        <v>10.037346112</v>
      </c>
      <c r="U238">
        <f t="shared" si="94"/>
        <v>8.7269357440000004</v>
      </c>
      <c r="V238">
        <f t="shared" si="95"/>
        <v>9.1557626879999994</v>
      </c>
      <c r="W238">
        <f t="shared" si="96"/>
        <v>9.0367626879999996</v>
      </c>
      <c r="X238">
        <f t="shared" si="97"/>
        <v>9.2005896319999998</v>
      </c>
      <c r="Y238">
        <f t="shared" si="98"/>
        <v>8.7109357440000004</v>
      </c>
      <c r="Z238">
        <f t="shared" si="99"/>
        <v>9.6809678720000001</v>
      </c>
    </row>
    <row r="239" spans="1:26" x14ac:dyDescent="0.3">
      <c r="A239">
        <v>2800.3418000000001</v>
      </c>
      <c r="B239">
        <f t="shared" si="75"/>
        <v>12.53258868</v>
      </c>
      <c r="C239">
        <f t="shared" si="76"/>
        <v>13.02285704</v>
      </c>
      <c r="D239">
        <f t="shared" si="77"/>
        <v>12.101815240000001</v>
      </c>
      <c r="E239">
        <f t="shared" si="78"/>
        <v>13.19315958</v>
      </c>
      <c r="F239">
        <f t="shared" si="79"/>
        <v>11.64807852</v>
      </c>
      <c r="G239">
        <f t="shared" si="80"/>
        <v>11.941344340000001</v>
      </c>
      <c r="H239">
        <f t="shared" si="81"/>
        <v>8.7345898400000017</v>
      </c>
      <c r="I239">
        <f t="shared" si="82"/>
        <v>9.5257607400000008</v>
      </c>
      <c r="J239">
        <f t="shared" si="83"/>
        <v>18.306448260000003</v>
      </c>
      <c r="K239">
        <f t="shared" si="84"/>
        <v>9.2626923799999989</v>
      </c>
      <c r="L239">
        <f t="shared" si="85"/>
        <v>9.3155898400000012</v>
      </c>
      <c r="M239">
        <f t="shared" si="86"/>
        <v>8.7114531199999998</v>
      </c>
      <c r="N239">
        <f t="shared" si="87"/>
        <v>10.035692379999999</v>
      </c>
      <c r="O239">
        <f t="shared" si="88"/>
        <v>10.32576074</v>
      </c>
      <c r="P239">
        <f t="shared" si="89"/>
        <v>8.531179680000001</v>
      </c>
      <c r="Q239">
        <f t="shared" si="90"/>
        <v>7.4397353399999968</v>
      </c>
      <c r="R239">
        <f t="shared" si="91"/>
        <v>9.45855566</v>
      </c>
      <c r="S239">
        <f t="shared" si="92"/>
        <v>8.8241454999999984</v>
      </c>
      <c r="T239">
        <f t="shared" si="93"/>
        <v>10.032794919999999</v>
      </c>
      <c r="U239">
        <f t="shared" si="94"/>
        <v>8.7102480399999997</v>
      </c>
      <c r="V239">
        <f t="shared" si="95"/>
        <v>9.1413505799999992</v>
      </c>
      <c r="W239">
        <f t="shared" si="96"/>
        <v>9.0223505799999995</v>
      </c>
      <c r="X239">
        <f t="shared" si="97"/>
        <v>9.1884531200000001</v>
      </c>
      <c r="Y239">
        <f t="shared" si="98"/>
        <v>8.6942480399999997</v>
      </c>
      <c r="Z239">
        <f t="shared" si="99"/>
        <v>9.6726240200000007</v>
      </c>
    </row>
    <row r="240" spans="1:26" x14ac:dyDescent="0.3">
      <c r="A240">
        <v>2807.9282400000002</v>
      </c>
      <c r="B240">
        <f t="shared" si="75"/>
        <v>12.552313423999999</v>
      </c>
      <c r="C240">
        <f t="shared" si="76"/>
        <v>13.044099072</v>
      </c>
      <c r="D240">
        <f t="shared" si="77"/>
        <v>12.115470832</v>
      </c>
      <c r="E240">
        <f t="shared" si="78"/>
        <v>13.216677544000001</v>
      </c>
      <c r="F240">
        <f t="shared" si="79"/>
        <v>11.658699536</v>
      </c>
      <c r="G240">
        <f t="shared" si="80"/>
        <v>11.951206712000001</v>
      </c>
      <c r="H240">
        <f t="shared" si="81"/>
        <v>8.7254861120000005</v>
      </c>
      <c r="I240">
        <f t="shared" si="82"/>
        <v>9.520450232</v>
      </c>
      <c r="J240">
        <f t="shared" si="83"/>
        <v>18.349690968000001</v>
      </c>
      <c r="K240">
        <f t="shared" si="84"/>
        <v>9.2558645839999993</v>
      </c>
      <c r="L240">
        <f t="shared" si="85"/>
        <v>9.306486112</v>
      </c>
      <c r="M240">
        <f t="shared" si="86"/>
        <v>8.6993148159999993</v>
      </c>
      <c r="N240">
        <f t="shared" si="87"/>
        <v>10.028864583999999</v>
      </c>
      <c r="O240">
        <f t="shared" si="88"/>
        <v>10.320450231999999</v>
      </c>
      <c r="P240">
        <f t="shared" si="89"/>
        <v>8.5129722240000021</v>
      </c>
      <c r="Q240">
        <f t="shared" si="90"/>
        <v>7.4116655119999972</v>
      </c>
      <c r="R240">
        <f t="shared" si="91"/>
        <v>9.4486932880000012</v>
      </c>
      <c r="S240">
        <f t="shared" si="92"/>
        <v>8.8051793999999983</v>
      </c>
      <c r="T240">
        <f t="shared" si="93"/>
        <v>10.028243055999999</v>
      </c>
      <c r="U240">
        <f t="shared" si="94"/>
        <v>8.6935578719999995</v>
      </c>
      <c r="V240">
        <f t="shared" si="95"/>
        <v>9.1269363440000006</v>
      </c>
      <c r="W240">
        <f t="shared" si="96"/>
        <v>9.0079363440000009</v>
      </c>
      <c r="X240">
        <f t="shared" si="97"/>
        <v>9.1763148159999997</v>
      </c>
      <c r="Y240">
        <f t="shared" si="98"/>
        <v>8.6775578719999995</v>
      </c>
      <c r="Z240">
        <f t="shared" si="99"/>
        <v>9.6642789359999988</v>
      </c>
    </row>
    <row r="241" spans="1:26" x14ac:dyDescent="0.3">
      <c r="A241">
        <v>2815.5158000000001</v>
      </c>
      <c r="B241">
        <f t="shared" si="75"/>
        <v>12.57204108</v>
      </c>
      <c r="C241">
        <f t="shared" si="76"/>
        <v>13.06534424</v>
      </c>
      <c r="D241">
        <f t="shared" si="77"/>
        <v>12.129128440000001</v>
      </c>
      <c r="E241">
        <f t="shared" si="78"/>
        <v>13.240198980000001</v>
      </c>
      <c r="F241">
        <f t="shared" si="79"/>
        <v>11.66932212</v>
      </c>
      <c r="G241">
        <f t="shared" si="80"/>
        <v>11.961070540000001</v>
      </c>
      <c r="H241">
        <f t="shared" si="81"/>
        <v>8.7163810400000017</v>
      </c>
      <c r="I241">
        <f t="shared" si="82"/>
        <v>9.5151389399999999</v>
      </c>
      <c r="J241">
        <f t="shared" si="83"/>
        <v>18.392940060000001</v>
      </c>
      <c r="K241">
        <f t="shared" si="84"/>
        <v>9.2490357799999998</v>
      </c>
      <c r="L241">
        <f t="shared" si="85"/>
        <v>9.2973810400000012</v>
      </c>
      <c r="M241">
        <f t="shared" si="86"/>
        <v>8.6871747199999998</v>
      </c>
      <c r="N241">
        <f t="shared" si="87"/>
        <v>10.02203578</v>
      </c>
      <c r="O241">
        <f t="shared" si="88"/>
        <v>10.315138939999999</v>
      </c>
      <c r="P241">
        <f t="shared" si="89"/>
        <v>8.494762080000001</v>
      </c>
      <c r="Q241">
        <f t="shared" si="90"/>
        <v>7.3835915399999976</v>
      </c>
      <c r="R241">
        <f t="shared" si="91"/>
        <v>9.4388294600000009</v>
      </c>
      <c r="S241">
        <f t="shared" si="92"/>
        <v>8.7862104999999993</v>
      </c>
      <c r="T241">
        <f t="shared" si="93"/>
        <v>10.023690519999999</v>
      </c>
      <c r="U241">
        <f t="shared" si="94"/>
        <v>8.6768652399999997</v>
      </c>
      <c r="V241">
        <f t="shared" si="95"/>
        <v>9.1125199799999983</v>
      </c>
      <c r="W241">
        <f t="shared" si="96"/>
        <v>8.9935199799999985</v>
      </c>
      <c r="X241">
        <f t="shared" si="97"/>
        <v>9.1641747200000001</v>
      </c>
      <c r="Y241">
        <f t="shared" si="98"/>
        <v>8.6608652399999997</v>
      </c>
      <c r="Z241">
        <f t="shared" si="99"/>
        <v>9.6559326199999997</v>
      </c>
    </row>
    <row r="242" spans="1:26" x14ac:dyDescent="0.3">
      <c r="A242">
        <v>2823.10448</v>
      </c>
      <c r="B242">
        <f t="shared" si="75"/>
        <v>12.591771647999998</v>
      </c>
      <c r="C242">
        <f t="shared" si="76"/>
        <v>13.086592543999998</v>
      </c>
      <c r="D242">
        <f t="shared" si="77"/>
        <v>12.142788064000001</v>
      </c>
      <c r="E242">
        <f t="shared" si="78"/>
        <v>13.263723887999999</v>
      </c>
      <c r="F242">
        <f t="shared" si="79"/>
        <v>11.679946271999999</v>
      </c>
      <c r="G242">
        <f t="shared" si="80"/>
        <v>11.970935824</v>
      </c>
      <c r="H242">
        <f t="shared" si="81"/>
        <v>8.7072746240000001</v>
      </c>
      <c r="I242">
        <f t="shared" si="82"/>
        <v>9.5098268640000008</v>
      </c>
      <c r="J242">
        <f t="shared" si="83"/>
        <v>18.436195536</v>
      </c>
      <c r="K242">
        <f t="shared" si="84"/>
        <v>9.2422059680000004</v>
      </c>
      <c r="L242">
        <f t="shared" si="85"/>
        <v>9.2882746239999996</v>
      </c>
      <c r="M242">
        <f t="shared" si="86"/>
        <v>8.6750328319999994</v>
      </c>
      <c r="N242">
        <f t="shared" si="87"/>
        <v>10.015205968</v>
      </c>
      <c r="O242">
        <f t="shared" si="88"/>
        <v>10.309826864</v>
      </c>
      <c r="P242">
        <f t="shared" si="89"/>
        <v>8.4765492480000013</v>
      </c>
      <c r="Q242">
        <f t="shared" si="90"/>
        <v>7.355513423999998</v>
      </c>
      <c r="R242">
        <f t="shared" si="91"/>
        <v>9.4289641760000009</v>
      </c>
      <c r="S242">
        <f t="shared" si="92"/>
        <v>8.7672387999999994</v>
      </c>
      <c r="T242">
        <f t="shared" si="93"/>
        <v>10.019137312</v>
      </c>
      <c r="U242">
        <f t="shared" si="94"/>
        <v>8.6601701440000003</v>
      </c>
      <c r="V242">
        <f t="shared" si="95"/>
        <v>9.0981014880000011</v>
      </c>
      <c r="W242">
        <f t="shared" si="96"/>
        <v>8.9791014880000013</v>
      </c>
      <c r="X242">
        <f t="shared" si="97"/>
        <v>9.1520328319999997</v>
      </c>
      <c r="Y242">
        <f t="shared" si="98"/>
        <v>8.6441701440000003</v>
      </c>
      <c r="Z242">
        <f t="shared" si="99"/>
        <v>9.647585072</v>
      </c>
    </row>
    <row r="243" spans="1:26" x14ac:dyDescent="0.3">
      <c r="A243">
        <v>2830.6942800000002</v>
      </c>
      <c r="B243">
        <f t="shared" si="75"/>
        <v>12.611505127999999</v>
      </c>
      <c r="C243">
        <f t="shared" si="76"/>
        <v>13.107843984000001</v>
      </c>
      <c r="D243">
        <f t="shared" si="77"/>
        <v>12.156449704</v>
      </c>
      <c r="E243">
        <f t="shared" si="78"/>
        <v>13.287252268</v>
      </c>
      <c r="F243">
        <f t="shared" si="79"/>
        <v>11.690571992000001</v>
      </c>
      <c r="G243">
        <f t="shared" si="80"/>
        <v>11.980802564000001</v>
      </c>
      <c r="H243">
        <f t="shared" si="81"/>
        <v>8.6981668640000009</v>
      </c>
      <c r="I243">
        <f t="shared" si="82"/>
        <v>9.5045140040000007</v>
      </c>
      <c r="J243">
        <f t="shared" si="83"/>
        <v>18.479457396000001</v>
      </c>
      <c r="K243">
        <f t="shared" si="84"/>
        <v>9.2353751479999993</v>
      </c>
      <c r="L243">
        <f t="shared" si="85"/>
        <v>9.2791668640000005</v>
      </c>
      <c r="M243">
        <f t="shared" si="86"/>
        <v>8.662889152</v>
      </c>
      <c r="N243">
        <f t="shared" si="87"/>
        <v>10.008375147999999</v>
      </c>
      <c r="O243">
        <f t="shared" si="88"/>
        <v>10.304514004</v>
      </c>
      <c r="P243">
        <f t="shared" si="89"/>
        <v>8.4583337280000013</v>
      </c>
      <c r="Q243">
        <f t="shared" si="90"/>
        <v>7.3274311639999965</v>
      </c>
      <c r="R243">
        <f t="shared" si="91"/>
        <v>9.4190974360000013</v>
      </c>
      <c r="S243">
        <f t="shared" si="92"/>
        <v>8.7482642999999989</v>
      </c>
      <c r="T243">
        <f t="shared" si="93"/>
        <v>10.014583431999998</v>
      </c>
      <c r="U243">
        <f t="shared" si="94"/>
        <v>8.6434725839999995</v>
      </c>
      <c r="V243">
        <f t="shared" si="95"/>
        <v>9.0836808679999983</v>
      </c>
      <c r="W243">
        <f t="shared" si="96"/>
        <v>8.9646808679999985</v>
      </c>
      <c r="X243">
        <f t="shared" si="97"/>
        <v>9.1398891520000003</v>
      </c>
      <c r="Y243">
        <f t="shared" si="98"/>
        <v>8.6274725839999995</v>
      </c>
      <c r="Z243">
        <f t="shared" si="99"/>
        <v>9.6392362919999997</v>
      </c>
    </row>
    <row r="244" spans="1:26" x14ac:dyDescent="0.3">
      <c r="A244">
        <v>2838.28521</v>
      </c>
      <c r="B244">
        <f t="shared" si="75"/>
        <v>12.631241545999998</v>
      </c>
      <c r="C244">
        <f t="shared" si="76"/>
        <v>13.129098588</v>
      </c>
      <c r="D244">
        <f t="shared" si="77"/>
        <v>12.170113378</v>
      </c>
      <c r="E244">
        <f t="shared" si="78"/>
        <v>13.310784151</v>
      </c>
      <c r="F244">
        <f t="shared" si="79"/>
        <v>11.701199294</v>
      </c>
      <c r="G244">
        <f t="shared" si="80"/>
        <v>11.990670773</v>
      </c>
      <c r="H244">
        <f t="shared" si="81"/>
        <v>8.6890577480000015</v>
      </c>
      <c r="I244">
        <f t="shared" si="82"/>
        <v>9.4992003530000009</v>
      </c>
      <c r="J244">
        <f t="shared" si="83"/>
        <v>18.522725697000002</v>
      </c>
      <c r="K244">
        <f t="shared" si="84"/>
        <v>9.2285433109999992</v>
      </c>
      <c r="L244">
        <f t="shared" si="85"/>
        <v>9.270057748000001</v>
      </c>
      <c r="M244">
        <f t="shared" si="86"/>
        <v>8.6507436640000002</v>
      </c>
      <c r="N244">
        <f t="shared" si="87"/>
        <v>10.001543310999999</v>
      </c>
      <c r="O244">
        <f t="shared" si="88"/>
        <v>10.299200353</v>
      </c>
      <c r="P244">
        <f t="shared" si="89"/>
        <v>8.4401154960000007</v>
      </c>
      <c r="Q244">
        <f t="shared" si="90"/>
        <v>7.2993447229999973</v>
      </c>
      <c r="R244">
        <f t="shared" si="91"/>
        <v>9.4092292270000009</v>
      </c>
      <c r="S244">
        <f t="shared" si="92"/>
        <v>8.7292869749999991</v>
      </c>
      <c r="T244">
        <f t="shared" si="93"/>
        <v>10.010028874</v>
      </c>
      <c r="U244">
        <f t="shared" si="94"/>
        <v>8.6267725380000009</v>
      </c>
      <c r="V244">
        <f t="shared" si="95"/>
        <v>9.0692581009999991</v>
      </c>
      <c r="W244">
        <f t="shared" si="96"/>
        <v>8.9502581009999993</v>
      </c>
      <c r="X244">
        <f t="shared" si="97"/>
        <v>9.1277436640000005</v>
      </c>
      <c r="Y244">
        <f t="shared" si="98"/>
        <v>8.6107725379999991</v>
      </c>
      <c r="Z244">
        <f t="shared" si="99"/>
        <v>9.6308862689999994</v>
      </c>
    </row>
    <row r="245" spans="1:26" x14ac:dyDescent="0.3">
      <c r="A245">
        <v>2845.87725</v>
      </c>
      <c r="B245">
        <f t="shared" si="75"/>
        <v>12.65098085</v>
      </c>
      <c r="C245">
        <f t="shared" si="76"/>
        <v>13.150356299999999</v>
      </c>
      <c r="D245">
        <f t="shared" si="77"/>
        <v>12.18377905</v>
      </c>
      <c r="E245">
        <f t="shared" si="78"/>
        <v>13.334319474999999</v>
      </c>
      <c r="F245">
        <f t="shared" si="79"/>
        <v>11.711828149999999</v>
      </c>
      <c r="G245">
        <f t="shared" si="80"/>
        <v>12.000540425000001</v>
      </c>
      <c r="H245">
        <f t="shared" si="81"/>
        <v>8.679947300000002</v>
      </c>
      <c r="I245">
        <f t="shared" si="82"/>
        <v>9.4938859250000007</v>
      </c>
      <c r="J245">
        <f t="shared" si="83"/>
        <v>18.566000325000001</v>
      </c>
      <c r="K245">
        <f t="shared" si="84"/>
        <v>9.2217104750000001</v>
      </c>
      <c r="L245">
        <f t="shared" si="85"/>
        <v>9.2609473000000015</v>
      </c>
      <c r="M245">
        <f t="shared" si="86"/>
        <v>8.6385964000000008</v>
      </c>
      <c r="N245">
        <f t="shared" si="87"/>
        <v>9.9947104749999998</v>
      </c>
      <c r="O245">
        <f t="shared" si="88"/>
        <v>10.293885925</v>
      </c>
      <c r="P245">
        <f t="shared" si="89"/>
        <v>8.4218946000000017</v>
      </c>
      <c r="Q245">
        <f t="shared" si="90"/>
        <v>7.2712541749999975</v>
      </c>
      <c r="R245">
        <f t="shared" si="91"/>
        <v>9.3993595750000001</v>
      </c>
      <c r="S245">
        <f t="shared" si="92"/>
        <v>8.7103068749999988</v>
      </c>
      <c r="T245">
        <f t="shared" si="93"/>
        <v>10.005473649999999</v>
      </c>
      <c r="U245">
        <f t="shared" si="94"/>
        <v>8.6100700500000009</v>
      </c>
      <c r="V245">
        <f t="shared" si="95"/>
        <v>9.0548332249999994</v>
      </c>
      <c r="W245">
        <f t="shared" si="96"/>
        <v>8.9358332249999997</v>
      </c>
      <c r="X245">
        <f t="shared" si="97"/>
        <v>9.1155964000000012</v>
      </c>
      <c r="Y245">
        <f t="shared" si="98"/>
        <v>8.5940700499999991</v>
      </c>
      <c r="Z245">
        <f t="shared" si="99"/>
        <v>9.6225350249999995</v>
      </c>
    </row>
    <row r="246" spans="1:26" x14ac:dyDescent="0.3">
      <c r="A246">
        <v>2853.4704099999999</v>
      </c>
      <c r="B246">
        <f t="shared" si="75"/>
        <v>12.670723065999999</v>
      </c>
      <c r="C246">
        <f t="shared" si="76"/>
        <v>13.171617147999999</v>
      </c>
      <c r="D246">
        <f t="shared" si="77"/>
        <v>12.197446738</v>
      </c>
      <c r="E246">
        <f t="shared" si="78"/>
        <v>13.357858271</v>
      </c>
      <c r="F246">
        <f t="shared" si="79"/>
        <v>11.722458573999999</v>
      </c>
      <c r="G246">
        <f t="shared" si="80"/>
        <v>12.010411532999999</v>
      </c>
      <c r="H246">
        <f t="shared" si="81"/>
        <v>8.6708355080000015</v>
      </c>
      <c r="I246">
        <f t="shared" si="82"/>
        <v>9.4885707130000014</v>
      </c>
      <c r="J246">
        <f t="shared" si="83"/>
        <v>18.609281336999999</v>
      </c>
      <c r="K246">
        <f t="shared" si="84"/>
        <v>9.2148766309999992</v>
      </c>
      <c r="L246">
        <f t="shared" si="85"/>
        <v>9.251835508000001</v>
      </c>
      <c r="M246">
        <f t="shared" si="86"/>
        <v>8.6264473439999989</v>
      </c>
      <c r="N246">
        <f t="shared" si="87"/>
        <v>9.9878766309999989</v>
      </c>
      <c r="O246">
        <f t="shared" si="88"/>
        <v>10.288570713</v>
      </c>
      <c r="P246">
        <f t="shared" si="89"/>
        <v>8.4036710160000005</v>
      </c>
      <c r="Q246">
        <f t="shared" si="90"/>
        <v>7.2431594829999977</v>
      </c>
      <c r="R246">
        <f t="shared" si="91"/>
        <v>9.3894884669999996</v>
      </c>
      <c r="S246">
        <f t="shared" si="92"/>
        <v>8.6913239749999995</v>
      </c>
      <c r="T246">
        <f t="shared" si="93"/>
        <v>10.000917754</v>
      </c>
      <c r="U246">
        <f t="shared" si="94"/>
        <v>8.5933650979999996</v>
      </c>
      <c r="V246">
        <f t="shared" si="95"/>
        <v>9.0404062209999996</v>
      </c>
      <c r="W246">
        <f t="shared" si="96"/>
        <v>8.9214062209999998</v>
      </c>
      <c r="X246">
        <f t="shared" si="97"/>
        <v>9.1034473439999992</v>
      </c>
      <c r="Y246">
        <f t="shared" si="98"/>
        <v>8.5773650980000014</v>
      </c>
      <c r="Z246">
        <f t="shared" si="99"/>
        <v>9.6141825490000006</v>
      </c>
    </row>
    <row r="247" spans="1:26" x14ac:dyDescent="0.3">
      <c r="A247">
        <v>2861.0646900000002</v>
      </c>
      <c r="B247">
        <f t="shared" si="75"/>
        <v>12.690468193999999</v>
      </c>
      <c r="C247">
        <f t="shared" si="76"/>
        <v>13.192881132</v>
      </c>
      <c r="D247">
        <f t="shared" si="77"/>
        <v>12.211116442000002</v>
      </c>
      <c r="E247">
        <f t="shared" si="78"/>
        <v>13.381400539000001</v>
      </c>
      <c r="F247">
        <f t="shared" si="79"/>
        <v>11.733090566</v>
      </c>
      <c r="G247">
        <f t="shared" si="80"/>
        <v>12.020284097000001</v>
      </c>
      <c r="H247">
        <f t="shared" si="81"/>
        <v>8.6617223719999998</v>
      </c>
      <c r="I247">
        <f t="shared" si="82"/>
        <v>9.4832547170000012</v>
      </c>
      <c r="J247">
        <f t="shared" si="83"/>
        <v>18.652568733000003</v>
      </c>
      <c r="K247">
        <f t="shared" si="84"/>
        <v>9.2080417789999984</v>
      </c>
      <c r="L247">
        <f t="shared" si="85"/>
        <v>9.2427223719999994</v>
      </c>
      <c r="M247">
        <f t="shared" si="86"/>
        <v>8.6142964959999997</v>
      </c>
      <c r="N247">
        <f t="shared" si="87"/>
        <v>9.9810417789999981</v>
      </c>
      <c r="O247">
        <f t="shared" si="88"/>
        <v>10.283254717</v>
      </c>
      <c r="P247">
        <f t="shared" si="89"/>
        <v>8.3854447440000008</v>
      </c>
      <c r="Q247">
        <f t="shared" si="90"/>
        <v>7.2150606469999978</v>
      </c>
      <c r="R247">
        <f t="shared" si="91"/>
        <v>9.3796159030000013</v>
      </c>
      <c r="S247">
        <f t="shared" si="92"/>
        <v>8.6723382749999978</v>
      </c>
      <c r="T247">
        <f t="shared" si="93"/>
        <v>9.9963611859999997</v>
      </c>
      <c r="U247">
        <f t="shared" si="94"/>
        <v>8.5766576820000004</v>
      </c>
      <c r="V247">
        <f t="shared" si="95"/>
        <v>9.0259770889999995</v>
      </c>
      <c r="W247">
        <f t="shared" si="96"/>
        <v>8.9069770889999997</v>
      </c>
      <c r="X247">
        <f t="shared" si="97"/>
        <v>9.091296496</v>
      </c>
      <c r="Y247">
        <f t="shared" si="98"/>
        <v>8.5606576819999987</v>
      </c>
      <c r="Z247">
        <f t="shared" si="99"/>
        <v>9.6058288409999992</v>
      </c>
    </row>
    <row r="248" spans="1:26" x14ac:dyDescent="0.3">
      <c r="A248">
        <v>2868.6601000000001</v>
      </c>
      <c r="B248">
        <f t="shared" si="75"/>
        <v>12.710216259999999</v>
      </c>
      <c r="C248">
        <f t="shared" si="76"/>
        <v>13.21414828</v>
      </c>
      <c r="D248">
        <f t="shared" si="77"/>
        <v>12.224788180000001</v>
      </c>
      <c r="E248">
        <f t="shared" si="78"/>
        <v>13.40494631</v>
      </c>
      <c r="F248">
        <f t="shared" si="79"/>
        <v>11.743724139999999</v>
      </c>
      <c r="G248">
        <f t="shared" si="80"/>
        <v>12.03015813</v>
      </c>
      <c r="H248">
        <f t="shared" si="81"/>
        <v>8.6526078800000015</v>
      </c>
      <c r="I248">
        <f t="shared" si="82"/>
        <v>9.4779379300000013</v>
      </c>
      <c r="J248">
        <f t="shared" si="83"/>
        <v>18.695862569999999</v>
      </c>
      <c r="K248">
        <f t="shared" si="84"/>
        <v>9.2012059099999988</v>
      </c>
      <c r="L248">
        <f t="shared" si="85"/>
        <v>9.233607880000001</v>
      </c>
      <c r="M248">
        <f t="shared" si="86"/>
        <v>8.6021438400000001</v>
      </c>
      <c r="N248">
        <f t="shared" si="87"/>
        <v>9.9742059099999985</v>
      </c>
      <c r="O248">
        <f t="shared" si="88"/>
        <v>10.27793793</v>
      </c>
      <c r="P248">
        <f t="shared" si="89"/>
        <v>8.3672157600000006</v>
      </c>
      <c r="Q248">
        <f t="shared" si="90"/>
        <v>7.1869576299999984</v>
      </c>
      <c r="R248">
        <f t="shared" si="91"/>
        <v>9.3697418700000004</v>
      </c>
      <c r="S248">
        <f t="shared" si="92"/>
        <v>8.6533497500000003</v>
      </c>
      <c r="T248">
        <f t="shared" si="93"/>
        <v>9.9918039399999987</v>
      </c>
      <c r="U248">
        <f t="shared" si="94"/>
        <v>8.5599477799999999</v>
      </c>
      <c r="V248">
        <f t="shared" si="95"/>
        <v>9.0115458099999994</v>
      </c>
      <c r="W248">
        <f t="shared" si="96"/>
        <v>8.8925458099999997</v>
      </c>
      <c r="X248">
        <f t="shared" si="97"/>
        <v>9.0791438400000004</v>
      </c>
      <c r="Y248">
        <f t="shared" si="98"/>
        <v>8.5439477799999999</v>
      </c>
      <c r="Z248">
        <f t="shared" si="99"/>
        <v>9.5974738899999998</v>
      </c>
    </row>
    <row r="249" spans="1:26" x14ac:dyDescent="0.3">
      <c r="A249">
        <v>2876.2566200000001</v>
      </c>
      <c r="B249">
        <f t="shared" si="75"/>
        <v>12.729967211999998</v>
      </c>
      <c r="C249">
        <f t="shared" si="76"/>
        <v>13.235418536000001</v>
      </c>
      <c r="D249">
        <f t="shared" si="77"/>
        <v>12.238461916</v>
      </c>
      <c r="E249">
        <f t="shared" si="78"/>
        <v>13.428495522</v>
      </c>
      <c r="F249">
        <f t="shared" si="79"/>
        <v>11.754359268</v>
      </c>
      <c r="G249">
        <f t="shared" si="80"/>
        <v>12.040033606</v>
      </c>
      <c r="H249">
        <f t="shared" si="81"/>
        <v>8.6434920560000013</v>
      </c>
      <c r="I249">
        <f t="shared" si="82"/>
        <v>9.472620366000001</v>
      </c>
      <c r="J249">
        <f t="shared" si="83"/>
        <v>18.739162734000001</v>
      </c>
      <c r="K249">
        <f t="shared" si="84"/>
        <v>9.1943690419999999</v>
      </c>
      <c r="L249">
        <f t="shared" si="85"/>
        <v>9.2244920560000008</v>
      </c>
      <c r="M249">
        <f t="shared" si="86"/>
        <v>8.589989408000001</v>
      </c>
      <c r="N249">
        <f t="shared" si="87"/>
        <v>9.9673690419999996</v>
      </c>
      <c r="O249">
        <f t="shared" si="88"/>
        <v>10.272620366</v>
      </c>
      <c r="P249">
        <f t="shared" si="89"/>
        <v>8.3489841120000001</v>
      </c>
      <c r="Q249">
        <f t="shared" si="90"/>
        <v>7.1588505059999967</v>
      </c>
      <c r="R249">
        <f t="shared" si="91"/>
        <v>9.3598663940000009</v>
      </c>
      <c r="S249">
        <f t="shared" si="92"/>
        <v>8.6343584499999988</v>
      </c>
      <c r="T249">
        <f t="shared" si="93"/>
        <v>9.9872460279999995</v>
      </c>
      <c r="U249">
        <f t="shared" si="94"/>
        <v>8.5432354359999998</v>
      </c>
      <c r="V249">
        <f t="shared" si="95"/>
        <v>8.9971124220000007</v>
      </c>
      <c r="W249">
        <f t="shared" si="96"/>
        <v>8.8781124220000009</v>
      </c>
      <c r="X249">
        <f t="shared" si="97"/>
        <v>9.0669894080000013</v>
      </c>
      <c r="Y249">
        <f t="shared" si="98"/>
        <v>8.5272354359999998</v>
      </c>
      <c r="Z249">
        <f t="shared" si="99"/>
        <v>9.5891177180000007</v>
      </c>
    </row>
    <row r="250" spans="1:26" x14ac:dyDescent="0.3">
      <c r="A250">
        <v>2883.8542699999998</v>
      </c>
      <c r="B250">
        <f t="shared" si="75"/>
        <v>12.749721101999999</v>
      </c>
      <c r="C250">
        <f t="shared" si="76"/>
        <v>13.256691955999997</v>
      </c>
      <c r="D250">
        <f t="shared" si="77"/>
        <v>12.252137686000001</v>
      </c>
      <c r="E250">
        <f t="shared" si="78"/>
        <v>13.452048237</v>
      </c>
      <c r="F250">
        <f t="shared" si="79"/>
        <v>11.764995977999998</v>
      </c>
      <c r="G250">
        <f t="shared" si="80"/>
        <v>12.049910551</v>
      </c>
      <c r="H250">
        <f t="shared" si="81"/>
        <v>8.6343748760000008</v>
      </c>
      <c r="I250">
        <f t="shared" si="82"/>
        <v>9.467302011000001</v>
      </c>
      <c r="J250">
        <f t="shared" si="83"/>
        <v>18.782469338999999</v>
      </c>
      <c r="K250">
        <f t="shared" si="84"/>
        <v>9.1875311569999987</v>
      </c>
      <c r="L250">
        <f t="shared" si="85"/>
        <v>9.2153748760000003</v>
      </c>
      <c r="M250">
        <f t="shared" si="86"/>
        <v>8.5778331680000015</v>
      </c>
      <c r="N250">
        <f t="shared" si="87"/>
        <v>9.9605311569999984</v>
      </c>
      <c r="O250">
        <f t="shared" si="88"/>
        <v>10.267302011</v>
      </c>
      <c r="P250">
        <f t="shared" si="89"/>
        <v>8.3307497520000027</v>
      </c>
      <c r="Q250">
        <f t="shared" si="90"/>
        <v>7.130739200999999</v>
      </c>
      <c r="R250">
        <f t="shared" si="91"/>
        <v>9.3499894490000006</v>
      </c>
      <c r="S250">
        <f t="shared" si="92"/>
        <v>8.6153643249999998</v>
      </c>
      <c r="T250">
        <f t="shared" si="93"/>
        <v>9.9826874379999992</v>
      </c>
      <c r="U250">
        <f t="shared" si="94"/>
        <v>8.5265206060000001</v>
      </c>
      <c r="V250">
        <f t="shared" si="95"/>
        <v>8.9826768870000002</v>
      </c>
      <c r="W250">
        <f t="shared" si="96"/>
        <v>8.8636768870000004</v>
      </c>
      <c r="X250">
        <f t="shared" si="97"/>
        <v>9.0548331680000018</v>
      </c>
      <c r="Y250">
        <f t="shared" si="98"/>
        <v>8.510520606</v>
      </c>
      <c r="Z250">
        <f t="shared" si="99"/>
        <v>9.5807603029999999</v>
      </c>
    </row>
    <row r="251" spans="1:26" x14ac:dyDescent="0.3">
      <c r="A251">
        <v>2891.4530300000001</v>
      </c>
      <c r="B251">
        <f t="shared" si="75"/>
        <v>12.769477878</v>
      </c>
      <c r="C251">
        <f t="shared" si="76"/>
        <v>13.277968483999999</v>
      </c>
      <c r="D251">
        <f t="shared" si="77"/>
        <v>12.265815454</v>
      </c>
      <c r="E251">
        <f t="shared" si="78"/>
        <v>13.475604393000001</v>
      </c>
      <c r="F251">
        <f t="shared" si="79"/>
        <v>11.775634241999999</v>
      </c>
      <c r="G251">
        <f t="shared" si="80"/>
        <v>12.059788939000001</v>
      </c>
      <c r="H251">
        <f t="shared" si="81"/>
        <v>8.6252563640000002</v>
      </c>
      <c r="I251">
        <f t="shared" si="82"/>
        <v>9.4619828790000007</v>
      </c>
      <c r="J251">
        <f t="shared" si="83"/>
        <v>18.825782271000001</v>
      </c>
      <c r="K251">
        <f t="shared" si="84"/>
        <v>9.180692273</v>
      </c>
      <c r="L251">
        <f t="shared" si="85"/>
        <v>9.2062563639999997</v>
      </c>
      <c r="M251">
        <f t="shared" si="86"/>
        <v>8.5656751520000007</v>
      </c>
      <c r="N251">
        <f t="shared" si="87"/>
        <v>9.9536922729999997</v>
      </c>
      <c r="O251">
        <f t="shared" si="88"/>
        <v>10.261982879</v>
      </c>
      <c r="P251">
        <f t="shared" si="89"/>
        <v>8.3125127280000015</v>
      </c>
      <c r="Q251">
        <f t="shared" si="90"/>
        <v>7.1026237889999972</v>
      </c>
      <c r="R251">
        <f t="shared" si="91"/>
        <v>9.340111061</v>
      </c>
      <c r="S251">
        <f t="shared" si="92"/>
        <v>8.5963674249999986</v>
      </c>
      <c r="T251">
        <f t="shared" si="93"/>
        <v>9.978128181999999</v>
      </c>
      <c r="U251">
        <f t="shared" si="94"/>
        <v>8.5098033340000008</v>
      </c>
      <c r="V251">
        <f t="shared" si="95"/>
        <v>8.9682392429999993</v>
      </c>
      <c r="W251">
        <f t="shared" si="96"/>
        <v>8.8492392429999995</v>
      </c>
      <c r="X251">
        <f t="shared" si="97"/>
        <v>9.042675152000001</v>
      </c>
      <c r="Y251">
        <f t="shared" si="98"/>
        <v>8.493803333999999</v>
      </c>
      <c r="Z251">
        <f t="shared" si="99"/>
        <v>9.5724016669999994</v>
      </c>
    </row>
    <row r="252" spans="1:26" x14ac:dyDescent="0.3">
      <c r="A252">
        <v>2899.0529200000001</v>
      </c>
      <c r="B252">
        <f t="shared" si="75"/>
        <v>12.789237591999999</v>
      </c>
      <c r="C252">
        <f t="shared" si="76"/>
        <v>13.299248175999999</v>
      </c>
      <c r="D252">
        <f t="shared" si="77"/>
        <v>12.279495256000001</v>
      </c>
      <c r="E252">
        <f t="shared" si="78"/>
        <v>13.499164051999999</v>
      </c>
      <c r="F252">
        <f t="shared" si="79"/>
        <v>11.786274087999999</v>
      </c>
      <c r="G252">
        <f t="shared" si="80"/>
        <v>12.069668796</v>
      </c>
      <c r="H252">
        <f t="shared" si="81"/>
        <v>8.6161364960000011</v>
      </c>
      <c r="I252">
        <f t="shared" si="82"/>
        <v>9.4566629560000006</v>
      </c>
      <c r="J252">
        <f t="shared" si="83"/>
        <v>18.869101644000001</v>
      </c>
      <c r="K252">
        <f t="shared" si="84"/>
        <v>9.1738523719999989</v>
      </c>
      <c r="L252">
        <f t="shared" si="85"/>
        <v>9.1971364960000006</v>
      </c>
      <c r="M252">
        <f t="shared" si="86"/>
        <v>8.5535153279999996</v>
      </c>
      <c r="N252">
        <f t="shared" si="87"/>
        <v>9.9468523719999986</v>
      </c>
      <c r="O252">
        <f t="shared" si="88"/>
        <v>10.256662956</v>
      </c>
      <c r="P252">
        <f t="shared" si="89"/>
        <v>8.2942729919999998</v>
      </c>
      <c r="Q252">
        <f t="shared" si="90"/>
        <v>7.0745041959999977</v>
      </c>
      <c r="R252">
        <f t="shared" si="91"/>
        <v>9.3302312040000004</v>
      </c>
      <c r="S252">
        <f t="shared" si="92"/>
        <v>8.5773676999999999</v>
      </c>
      <c r="T252">
        <f t="shared" si="93"/>
        <v>9.9735682479999994</v>
      </c>
      <c r="U252">
        <f t="shared" si="94"/>
        <v>8.4930835760000001</v>
      </c>
      <c r="V252">
        <f t="shared" si="95"/>
        <v>8.9537994519999984</v>
      </c>
      <c r="W252">
        <f t="shared" si="96"/>
        <v>8.8347994519999986</v>
      </c>
      <c r="X252">
        <f t="shared" si="97"/>
        <v>9.0305153279999999</v>
      </c>
      <c r="Y252">
        <f t="shared" si="98"/>
        <v>8.4770835760000001</v>
      </c>
      <c r="Z252">
        <f t="shared" si="99"/>
        <v>9.5640417880000008</v>
      </c>
    </row>
    <row r="253" spans="1:26" x14ac:dyDescent="0.3">
      <c r="A253">
        <v>2906.6539200000002</v>
      </c>
      <c r="B253">
        <f t="shared" si="75"/>
        <v>12.809000191999999</v>
      </c>
      <c r="C253">
        <f t="shared" si="76"/>
        <v>13.320530976000001</v>
      </c>
      <c r="D253">
        <f t="shared" si="77"/>
        <v>12.293177056000001</v>
      </c>
      <c r="E253">
        <f t="shared" si="78"/>
        <v>13.522727152</v>
      </c>
      <c r="F253">
        <f t="shared" si="79"/>
        <v>11.796915488</v>
      </c>
      <c r="G253">
        <f t="shared" si="80"/>
        <v>12.079550096</v>
      </c>
      <c r="H253">
        <f t="shared" si="81"/>
        <v>8.6070152960000001</v>
      </c>
      <c r="I253">
        <f t="shared" si="82"/>
        <v>9.4513422560000002</v>
      </c>
      <c r="J253">
        <f t="shared" si="83"/>
        <v>18.912427344000001</v>
      </c>
      <c r="K253">
        <f t="shared" si="84"/>
        <v>9.1670114719999987</v>
      </c>
      <c r="L253">
        <f t="shared" si="85"/>
        <v>9.1880152959999997</v>
      </c>
      <c r="M253">
        <f t="shared" si="86"/>
        <v>8.5413537280000007</v>
      </c>
      <c r="N253">
        <f t="shared" si="87"/>
        <v>9.9400114719999983</v>
      </c>
      <c r="O253">
        <f t="shared" si="88"/>
        <v>10.251342255999999</v>
      </c>
      <c r="P253">
        <f t="shared" si="89"/>
        <v>8.2760305920000015</v>
      </c>
      <c r="Q253">
        <f t="shared" si="90"/>
        <v>7.0463804959999976</v>
      </c>
      <c r="R253">
        <f t="shared" si="91"/>
        <v>9.3203499040000004</v>
      </c>
      <c r="S253">
        <f t="shared" si="92"/>
        <v>8.558365199999999</v>
      </c>
      <c r="T253">
        <f t="shared" si="93"/>
        <v>9.9690076479999998</v>
      </c>
      <c r="U253">
        <f t="shared" si="94"/>
        <v>8.4763613759999998</v>
      </c>
      <c r="V253">
        <f t="shared" si="95"/>
        <v>8.9393575520000006</v>
      </c>
      <c r="W253">
        <f t="shared" si="96"/>
        <v>8.8203575520000008</v>
      </c>
      <c r="X253">
        <f t="shared" si="97"/>
        <v>9.018353728000001</v>
      </c>
      <c r="Y253">
        <f t="shared" si="98"/>
        <v>8.4603613759999998</v>
      </c>
      <c r="Z253">
        <f t="shared" si="99"/>
        <v>9.5556806879999989</v>
      </c>
    </row>
    <row r="254" spans="1:26" x14ac:dyDescent="0.3">
      <c r="A254">
        <v>2914.25605</v>
      </c>
      <c r="B254">
        <f t="shared" si="75"/>
        <v>12.828765729999999</v>
      </c>
      <c r="C254">
        <f t="shared" si="76"/>
        <v>13.341816940000001</v>
      </c>
      <c r="D254">
        <f t="shared" si="77"/>
        <v>12.306860889999999</v>
      </c>
      <c r="E254">
        <f t="shared" si="78"/>
        <v>13.546293755000001</v>
      </c>
      <c r="F254">
        <f t="shared" si="79"/>
        <v>11.80755847</v>
      </c>
      <c r="G254">
        <f t="shared" si="80"/>
        <v>12.089432864999999</v>
      </c>
      <c r="H254">
        <f t="shared" si="81"/>
        <v>8.5978927400000007</v>
      </c>
      <c r="I254">
        <f t="shared" si="82"/>
        <v>9.4460207650000001</v>
      </c>
      <c r="J254">
        <f t="shared" si="83"/>
        <v>18.955759485000002</v>
      </c>
      <c r="K254">
        <f t="shared" si="84"/>
        <v>9.1601695549999995</v>
      </c>
      <c r="L254">
        <f t="shared" si="85"/>
        <v>9.1788927400000002</v>
      </c>
      <c r="M254">
        <f t="shared" si="86"/>
        <v>8.5291903199999997</v>
      </c>
      <c r="N254">
        <f t="shared" si="87"/>
        <v>9.9331695549999992</v>
      </c>
      <c r="O254">
        <f t="shared" si="88"/>
        <v>10.246020764999999</v>
      </c>
      <c r="P254">
        <f t="shared" si="89"/>
        <v>8.2577854800000026</v>
      </c>
      <c r="Q254">
        <f t="shared" si="90"/>
        <v>7.018252614999998</v>
      </c>
      <c r="R254">
        <f t="shared" si="91"/>
        <v>9.3104671349999997</v>
      </c>
      <c r="S254">
        <f t="shared" si="92"/>
        <v>8.5393598749999988</v>
      </c>
      <c r="T254">
        <f t="shared" si="93"/>
        <v>9.9644463699999992</v>
      </c>
      <c r="U254">
        <f t="shared" si="94"/>
        <v>8.45963669</v>
      </c>
      <c r="V254">
        <f t="shared" si="95"/>
        <v>8.9249135049999992</v>
      </c>
      <c r="W254">
        <f t="shared" si="96"/>
        <v>8.8059135049999995</v>
      </c>
      <c r="X254">
        <f t="shared" si="97"/>
        <v>9.00619032</v>
      </c>
      <c r="Y254">
        <f t="shared" si="98"/>
        <v>8.4436366899999999</v>
      </c>
      <c r="Z254">
        <f t="shared" si="99"/>
        <v>9.5473183450000008</v>
      </c>
    </row>
    <row r="255" spans="1:26" x14ac:dyDescent="0.3">
      <c r="A255">
        <v>2921.8593000000001</v>
      </c>
      <c r="B255">
        <f t="shared" si="75"/>
        <v>12.84853418</v>
      </c>
      <c r="C255">
        <f t="shared" si="76"/>
        <v>13.363106039999998</v>
      </c>
      <c r="D255">
        <f t="shared" si="77"/>
        <v>12.320546740000001</v>
      </c>
      <c r="E255">
        <f t="shared" si="78"/>
        <v>13.569863830000001</v>
      </c>
      <c r="F255">
        <f t="shared" si="79"/>
        <v>11.818203019999999</v>
      </c>
      <c r="G255">
        <f t="shared" si="80"/>
        <v>12.09931709</v>
      </c>
      <c r="H255">
        <f t="shared" si="81"/>
        <v>8.5887688400000002</v>
      </c>
      <c r="I255">
        <f t="shared" si="82"/>
        <v>9.4406984900000008</v>
      </c>
      <c r="J255">
        <f t="shared" si="83"/>
        <v>18.999098010000001</v>
      </c>
      <c r="K255">
        <f t="shared" si="84"/>
        <v>9.1533266299999987</v>
      </c>
      <c r="L255">
        <f t="shared" si="85"/>
        <v>9.1697688399999997</v>
      </c>
      <c r="M255">
        <f t="shared" si="86"/>
        <v>8.5170251199999996</v>
      </c>
      <c r="N255">
        <f t="shared" si="87"/>
        <v>9.9263266299999984</v>
      </c>
      <c r="O255">
        <f t="shared" si="88"/>
        <v>10.24069849</v>
      </c>
      <c r="P255">
        <f t="shared" si="89"/>
        <v>8.2395376800000015</v>
      </c>
      <c r="Q255">
        <f t="shared" si="90"/>
        <v>6.9901205899999983</v>
      </c>
      <c r="R255">
        <f t="shared" si="91"/>
        <v>9.3005829099999993</v>
      </c>
      <c r="S255">
        <f t="shared" si="92"/>
        <v>8.5203517499999997</v>
      </c>
      <c r="T255">
        <f t="shared" si="93"/>
        <v>9.9598844199999998</v>
      </c>
      <c r="U255">
        <f t="shared" si="94"/>
        <v>8.4429095399999987</v>
      </c>
      <c r="V255">
        <f t="shared" si="95"/>
        <v>8.9104673299999995</v>
      </c>
      <c r="W255">
        <f t="shared" si="96"/>
        <v>8.7914673299999997</v>
      </c>
      <c r="X255">
        <f t="shared" si="97"/>
        <v>8.9940251199999999</v>
      </c>
      <c r="Y255">
        <f t="shared" si="98"/>
        <v>8.4269095400000005</v>
      </c>
      <c r="Z255">
        <f t="shared" si="99"/>
        <v>9.5389547700000001</v>
      </c>
    </row>
    <row r="256" spans="1:26" x14ac:dyDescent="0.3">
      <c r="A256">
        <v>2929.4636700000001</v>
      </c>
      <c r="B256">
        <f t="shared" si="75"/>
        <v>12.868305542</v>
      </c>
      <c r="C256">
        <f t="shared" si="76"/>
        <v>13.384398275999999</v>
      </c>
      <c r="D256">
        <f t="shared" si="77"/>
        <v>12.334234606000001</v>
      </c>
      <c r="E256">
        <f t="shared" si="78"/>
        <v>13.593437377000001</v>
      </c>
      <c r="F256">
        <f t="shared" si="79"/>
        <v>11.828849137999999</v>
      </c>
      <c r="G256">
        <f t="shared" si="80"/>
        <v>12.109202771</v>
      </c>
      <c r="H256">
        <f t="shared" si="81"/>
        <v>8.5796435960000004</v>
      </c>
      <c r="I256">
        <f t="shared" si="82"/>
        <v>9.4353754310000006</v>
      </c>
      <c r="J256">
        <f t="shared" si="83"/>
        <v>19.042442919000003</v>
      </c>
      <c r="K256">
        <f t="shared" si="84"/>
        <v>9.1464826969999997</v>
      </c>
      <c r="L256">
        <f t="shared" si="85"/>
        <v>9.1606435959999999</v>
      </c>
      <c r="M256">
        <f t="shared" si="86"/>
        <v>8.5048581279999986</v>
      </c>
      <c r="N256">
        <f t="shared" si="87"/>
        <v>9.9194826969999994</v>
      </c>
      <c r="O256">
        <f t="shared" si="88"/>
        <v>10.235375431</v>
      </c>
      <c r="P256">
        <f t="shared" si="89"/>
        <v>8.2212871920000019</v>
      </c>
      <c r="Q256">
        <f t="shared" si="90"/>
        <v>6.9619844209999968</v>
      </c>
      <c r="R256">
        <f t="shared" si="91"/>
        <v>9.2906972289999992</v>
      </c>
      <c r="S256">
        <f t="shared" si="92"/>
        <v>8.5013408249999998</v>
      </c>
      <c r="T256">
        <f t="shared" si="93"/>
        <v>9.9553217979999999</v>
      </c>
      <c r="U256">
        <f t="shared" si="94"/>
        <v>8.4261799259999997</v>
      </c>
      <c r="V256">
        <f t="shared" si="95"/>
        <v>8.8960190269999995</v>
      </c>
      <c r="W256">
        <f t="shared" si="96"/>
        <v>8.7770190269999997</v>
      </c>
      <c r="X256">
        <f t="shared" si="97"/>
        <v>8.9818581279999989</v>
      </c>
      <c r="Y256">
        <f t="shared" si="98"/>
        <v>8.4101799259999996</v>
      </c>
      <c r="Z256">
        <f t="shared" si="99"/>
        <v>9.5305899630000006</v>
      </c>
    </row>
    <row r="257" spans="1:26" x14ac:dyDescent="0.3">
      <c r="A257">
        <v>2937.0691499999998</v>
      </c>
      <c r="B257">
        <f t="shared" si="75"/>
        <v>12.888079789999999</v>
      </c>
      <c r="C257">
        <f t="shared" si="76"/>
        <v>13.405693619999997</v>
      </c>
      <c r="D257">
        <f t="shared" si="77"/>
        <v>12.347924469999999</v>
      </c>
      <c r="E257">
        <f t="shared" si="78"/>
        <v>13.617014364999999</v>
      </c>
      <c r="F257">
        <f t="shared" si="79"/>
        <v>11.83949681</v>
      </c>
      <c r="G257">
        <f t="shared" si="80"/>
        <v>12.119089895</v>
      </c>
      <c r="H257">
        <f t="shared" si="81"/>
        <v>8.5705170200000005</v>
      </c>
      <c r="I257">
        <f t="shared" si="82"/>
        <v>9.4300515950000019</v>
      </c>
      <c r="J257">
        <f t="shared" si="83"/>
        <v>19.085794154999999</v>
      </c>
      <c r="K257">
        <f t="shared" si="84"/>
        <v>9.1396377649999998</v>
      </c>
      <c r="L257">
        <f t="shared" si="85"/>
        <v>9.15151702</v>
      </c>
      <c r="M257">
        <f t="shared" si="86"/>
        <v>8.49268936</v>
      </c>
      <c r="N257">
        <f t="shared" si="87"/>
        <v>9.9126377649999995</v>
      </c>
      <c r="O257">
        <f t="shared" si="88"/>
        <v>10.230051594999999</v>
      </c>
      <c r="P257">
        <f t="shared" si="89"/>
        <v>8.2030340400000021</v>
      </c>
      <c r="Q257">
        <f t="shared" si="90"/>
        <v>6.9338441449999983</v>
      </c>
      <c r="R257">
        <f t="shared" si="91"/>
        <v>9.2808101050000005</v>
      </c>
      <c r="S257">
        <f t="shared" si="92"/>
        <v>8.4823271249999994</v>
      </c>
      <c r="T257">
        <f t="shared" si="93"/>
        <v>9.95075851</v>
      </c>
      <c r="U257">
        <f t="shared" si="94"/>
        <v>8.409447870000001</v>
      </c>
      <c r="V257">
        <f t="shared" si="95"/>
        <v>8.8815686149999991</v>
      </c>
      <c r="W257">
        <f t="shared" si="96"/>
        <v>8.7625686149999993</v>
      </c>
      <c r="X257">
        <f t="shared" si="97"/>
        <v>8.9696893600000003</v>
      </c>
      <c r="Y257">
        <f t="shared" si="98"/>
        <v>8.3934478699999993</v>
      </c>
      <c r="Z257">
        <f t="shared" si="99"/>
        <v>9.5222239349999995</v>
      </c>
    </row>
    <row r="258" spans="1:26" x14ac:dyDescent="0.3">
      <c r="A258">
        <v>2944.6757600000001</v>
      </c>
      <c r="B258">
        <f t="shared" si="75"/>
        <v>12.907856976</v>
      </c>
      <c r="C258">
        <f t="shared" si="76"/>
        <v>13.426992127999998</v>
      </c>
      <c r="D258">
        <f t="shared" si="77"/>
        <v>12.361616368</v>
      </c>
      <c r="E258">
        <f t="shared" si="78"/>
        <v>13.640594856</v>
      </c>
      <c r="F258">
        <f t="shared" si="79"/>
        <v>11.850146064</v>
      </c>
      <c r="G258">
        <f t="shared" si="80"/>
        <v>12.128978488000001</v>
      </c>
      <c r="H258">
        <f t="shared" si="81"/>
        <v>8.5613890880000003</v>
      </c>
      <c r="I258">
        <f t="shared" si="82"/>
        <v>9.4247269680000016</v>
      </c>
      <c r="J258">
        <f t="shared" si="83"/>
        <v>19.129151832000002</v>
      </c>
      <c r="K258">
        <f t="shared" si="84"/>
        <v>9.1327918159999992</v>
      </c>
      <c r="L258">
        <f t="shared" si="85"/>
        <v>9.1423890879999998</v>
      </c>
      <c r="M258">
        <f t="shared" si="86"/>
        <v>8.4805187840000009</v>
      </c>
      <c r="N258">
        <f t="shared" si="87"/>
        <v>9.9057918159999989</v>
      </c>
      <c r="O258">
        <f t="shared" si="88"/>
        <v>10.224726967999999</v>
      </c>
      <c r="P258">
        <f t="shared" si="89"/>
        <v>8.1847781760000018</v>
      </c>
      <c r="Q258">
        <f t="shared" si="90"/>
        <v>6.9056996879999968</v>
      </c>
      <c r="R258">
        <f t="shared" si="91"/>
        <v>9.270921512000001</v>
      </c>
      <c r="S258">
        <f t="shared" si="92"/>
        <v>8.4633105999999998</v>
      </c>
      <c r="T258">
        <f t="shared" si="93"/>
        <v>9.946194543999999</v>
      </c>
      <c r="U258">
        <f t="shared" si="94"/>
        <v>8.3927133279999993</v>
      </c>
      <c r="V258">
        <f t="shared" si="95"/>
        <v>8.8671160560000004</v>
      </c>
      <c r="W258">
        <f t="shared" si="96"/>
        <v>8.7481160560000006</v>
      </c>
      <c r="X258">
        <f t="shared" si="97"/>
        <v>8.9575187840000012</v>
      </c>
      <c r="Y258">
        <f t="shared" si="98"/>
        <v>8.376713328000001</v>
      </c>
      <c r="Z258">
        <f t="shared" si="99"/>
        <v>9.5138566640000004</v>
      </c>
    </row>
    <row r="259" spans="1:26" x14ac:dyDescent="0.3">
      <c r="A259">
        <v>2952.2834899999998</v>
      </c>
      <c r="B259">
        <f t="shared" ref="B259:B321" si="100">0.0026*A259+5.2517</f>
        <v>12.927637074</v>
      </c>
      <c r="C259">
        <f t="shared" ref="C259:C321" si="101">0.0028*A259+5.1819</f>
        <v>13.448293772</v>
      </c>
      <c r="D259">
        <f t="shared" ref="D259:D321" si="102">0.0018*A259+7.0612</f>
        <v>12.375310282000001</v>
      </c>
      <c r="E259">
        <f t="shared" ref="E259:E321" si="103">0.0031*A259+4.5121</f>
        <v>13.664178819</v>
      </c>
      <c r="F259">
        <f t="shared" ref="F259:F321" si="104">0.0014*A259+7.7276</f>
        <v>11.860796885999999</v>
      </c>
      <c r="G259">
        <f t="shared" ref="G259:G321" si="105">0.0013*A259+8.3009</f>
        <v>12.138868537</v>
      </c>
      <c r="H259">
        <f t="shared" ref="H259:H321" si="106">-0.0012*A259+12.095</f>
        <v>8.5522598120000008</v>
      </c>
      <c r="I259">
        <f t="shared" ref="I259:I321" si="107">-0.0007*A259+11.486</f>
        <v>9.4194015570000005</v>
      </c>
      <c r="J259">
        <f t="shared" ref="J259:J321" si="108">0.0057*A259+2.3445</f>
        <v>19.172515893</v>
      </c>
      <c r="K259">
        <f t="shared" ref="K259:K321" si="109">-0.0009*A259+11.783</f>
        <v>9.1259448590000005</v>
      </c>
      <c r="L259">
        <f t="shared" ref="L259:L321" si="110">-0.0012*A259+12.676</f>
        <v>9.1332598120000004</v>
      </c>
      <c r="M259">
        <f t="shared" ref="M259:M321" si="111">-0.0016*A259+13.192</f>
        <v>8.4683464159999993</v>
      </c>
      <c r="N259">
        <f t="shared" ref="N259:N321" si="112">-0.0009*A259+12.556</f>
        <v>9.8989448590000002</v>
      </c>
      <c r="O259">
        <f t="shared" ref="O259:O321" si="113">-0.0007*A259+12.286</f>
        <v>10.219401556999999</v>
      </c>
      <c r="P259">
        <f t="shared" ref="P259:P321" si="114">-0.0024*A259+15.252</f>
        <v>8.1665196240000029</v>
      </c>
      <c r="Q259">
        <f t="shared" ref="Q259:Q321" si="115">-0.0037*A259+17.801</f>
        <v>6.8775510869999987</v>
      </c>
      <c r="R259">
        <f t="shared" ref="R259:R321" si="116">-0.0013*A259+13.099</f>
        <v>9.2610314630000001</v>
      </c>
      <c r="S259">
        <f t="shared" ref="S259:S321" si="117">-0.0025*A259+15.825</f>
        <v>8.4442912749999994</v>
      </c>
      <c r="T259">
        <f t="shared" ref="T259:T321" si="118">-0.0006*A259+11.713</f>
        <v>9.9416299059999993</v>
      </c>
      <c r="U259">
        <f t="shared" ref="U259:U321" si="119">-0.0022*A259+14.871</f>
        <v>8.3759763219999996</v>
      </c>
      <c r="V259">
        <f t="shared" ref="V259:V321" si="120">-0.0019*A259+14.462</f>
        <v>8.8526613689999998</v>
      </c>
      <c r="W259">
        <f t="shared" ref="W259:W321" si="121">-0.0019*A259+14.343</f>
        <v>8.733661369</v>
      </c>
      <c r="X259">
        <f t="shared" ref="X259:X321" si="122">-0.0016*A259+13.669</f>
        <v>8.9453464159999996</v>
      </c>
      <c r="Y259">
        <f t="shared" ref="Y259:Y321" si="123">-0.0022*A259+14.855</f>
        <v>8.3599763220000014</v>
      </c>
      <c r="Z259">
        <f t="shared" ref="Z259:Z321" si="124">-0.0011*A259+12.753</f>
        <v>9.5054881610000006</v>
      </c>
    </row>
    <row r="260" spans="1:26" x14ac:dyDescent="0.3">
      <c r="A260">
        <v>2959.8923399999999</v>
      </c>
      <c r="B260">
        <f t="shared" si="100"/>
        <v>12.947420083999999</v>
      </c>
      <c r="C260">
        <f t="shared" si="101"/>
        <v>13.469598552000001</v>
      </c>
      <c r="D260">
        <f t="shared" si="102"/>
        <v>12.389006212</v>
      </c>
      <c r="E260">
        <f t="shared" si="103"/>
        <v>13.687766254</v>
      </c>
      <c r="F260">
        <f t="shared" si="104"/>
        <v>11.871449276</v>
      </c>
      <c r="G260">
        <f t="shared" si="105"/>
        <v>12.148760041999999</v>
      </c>
      <c r="H260">
        <f t="shared" si="106"/>
        <v>8.5431291920000021</v>
      </c>
      <c r="I260">
        <f t="shared" si="107"/>
        <v>9.4140753620000002</v>
      </c>
      <c r="J260">
        <f t="shared" si="108"/>
        <v>19.215886338000001</v>
      </c>
      <c r="K260">
        <f t="shared" si="109"/>
        <v>9.1190968940000001</v>
      </c>
      <c r="L260">
        <f t="shared" si="110"/>
        <v>9.1241291920000016</v>
      </c>
      <c r="M260">
        <f t="shared" si="111"/>
        <v>8.4561722560000003</v>
      </c>
      <c r="N260">
        <f t="shared" si="112"/>
        <v>9.8920968939999998</v>
      </c>
      <c r="O260">
        <f t="shared" si="113"/>
        <v>10.214075361999999</v>
      </c>
      <c r="P260">
        <f t="shared" si="114"/>
        <v>8.1482583840000018</v>
      </c>
      <c r="Q260">
        <f t="shared" si="115"/>
        <v>6.8493983419999989</v>
      </c>
      <c r="R260">
        <f t="shared" si="116"/>
        <v>9.2511399579999996</v>
      </c>
      <c r="S260">
        <f t="shared" si="117"/>
        <v>8.4252691499999983</v>
      </c>
      <c r="T260">
        <f t="shared" si="118"/>
        <v>9.937064595999999</v>
      </c>
      <c r="U260">
        <f t="shared" si="119"/>
        <v>8.3592368520000004</v>
      </c>
      <c r="V260">
        <f t="shared" si="120"/>
        <v>8.8382045540000007</v>
      </c>
      <c r="W260">
        <f t="shared" si="121"/>
        <v>8.7192045540000009</v>
      </c>
      <c r="X260">
        <f t="shared" si="122"/>
        <v>8.9331722560000006</v>
      </c>
      <c r="Y260">
        <f t="shared" si="123"/>
        <v>8.3432368520000004</v>
      </c>
      <c r="Z260">
        <f t="shared" si="124"/>
        <v>9.4971184260000001</v>
      </c>
    </row>
    <row r="261" spans="1:26" x14ac:dyDescent="0.3">
      <c r="A261">
        <v>2967.5023099999999</v>
      </c>
      <c r="B261">
        <f t="shared" si="100"/>
        <v>12.967206005999998</v>
      </c>
      <c r="C261">
        <f t="shared" si="101"/>
        <v>13.490906467999999</v>
      </c>
      <c r="D261">
        <f t="shared" si="102"/>
        <v>12.402704157999999</v>
      </c>
      <c r="E261">
        <f t="shared" si="103"/>
        <v>13.711357160999999</v>
      </c>
      <c r="F261">
        <f t="shared" si="104"/>
        <v>11.882103233999999</v>
      </c>
      <c r="G261">
        <f t="shared" si="105"/>
        <v>12.158653003</v>
      </c>
      <c r="H261">
        <f t="shared" si="106"/>
        <v>8.5339972280000005</v>
      </c>
      <c r="I261">
        <f t="shared" si="107"/>
        <v>9.4087483830000007</v>
      </c>
      <c r="J261">
        <f t="shared" si="108"/>
        <v>19.259263167</v>
      </c>
      <c r="K261">
        <f t="shared" si="109"/>
        <v>9.1122479209999998</v>
      </c>
      <c r="L261">
        <f t="shared" si="110"/>
        <v>9.114997228</v>
      </c>
      <c r="M261">
        <f t="shared" si="111"/>
        <v>8.4439963040000006</v>
      </c>
      <c r="N261">
        <f t="shared" si="112"/>
        <v>9.8852479209999995</v>
      </c>
      <c r="O261">
        <f t="shared" si="113"/>
        <v>10.208748383</v>
      </c>
      <c r="P261">
        <f t="shared" si="114"/>
        <v>8.1299944560000021</v>
      </c>
      <c r="Q261">
        <f t="shared" si="115"/>
        <v>6.821241452999999</v>
      </c>
      <c r="R261">
        <f t="shared" si="116"/>
        <v>9.2412469970000011</v>
      </c>
      <c r="S261">
        <f t="shared" si="117"/>
        <v>8.4062442249999982</v>
      </c>
      <c r="T261">
        <f t="shared" si="118"/>
        <v>9.932498614</v>
      </c>
      <c r="U261">
        <f t="shared" si="119"/>
        <v>8.3424949179999999</v>
      </c>
      <c r="V261">
        <f t="shared" si="120"/>
        <v>8.8237456109999997</v>
      </c>
      <c r="W261">
        <f t="shared" si="121"/>
        <v>8.7047456109999999</v>
      </c>
      <c r="X261">
        <f t="shared" si="122"/>
        <v>8.9209963040000009</v>
      </c>
      <c r="Y261">
        <f t="shared" si="123"/>
        <v>8.3264949180000016</v>
      </c>
      <c r="Z261">
        <f t="shared" si="124"/>
        <v>9.4887474590000007</v>
      </c>
    </row>
    <row r="262" spans="1:26" x14ac:dyDescent="0.3">
      <c r="A262">
        <v>2975.1134000000002</v>
      </c>
      <c r="B262">
        <f t="shared" si="100"/>
        <v>12.986994839999999</v>
      </c>
      <c r="C262">
        <f t="shared" si="101"/>
        <v>13.51221752</v>
      </c>
      <c r="D262">
        <f t="shared" si="102"/>
        <v>12.416404119999999</v>
      </c>
      <c r="E262">
        <f t="shared" si="103"/>
        <v>13.734951540000001</v>
      </c>
      <c r="F262">
        <f t="shared" si="104"/>
        <v>11.89275876</v>
      </c>
      <c r="G262">
        <f t="shared" si="105"/>
        <v>12.168547419999999</v>
      </c>
      <c r="H262">
        <f t="shared" si="106"/>
        <v>8.5248639200000014</v>
      </c>
      <c r="I262">
        <f t="shared" si="107"/>
        <v>9.4034206200000003</v>
      </c>
      <c r="J262">
        <f t="shared" si="108"/>
        <v>19.302646380000002</v>
      </c>
      <c r="K262">
        <f t="shared" si="109"/>
        <v>9.1053979399999996</v>
      </c>
      <c r="L262">
        <f t="shared" si="110"/>
        <v>9.1058639200000009</v>
      </c>
      <c r="M262">
        <f t="shared" si="111"/>
        <v>8.43181856</v>
      </c>
      <c r="N262">
        <f t="shared" si="112"/>
        <v>9.8783979399999993</v>
      </c>
      <c r="O262">
        <f t="shared" si="113"/>
        <v>10.203420619999999</v>
      </c>
      <c r="P262">
        <f t="shared" si="114"/>
        <v>8.1117278400000004</v>
      </c>
      <c r="Q262">
        <f t="shared" si="115"/>
        <v>6.7930804199999972</v>
      </c>
      <c r="R262">
        <f t="shared" si="116"/>
        <v>9.2313525799999994</v>
      </c>
      <c r="S262">
        <f t="shared" si="117"/>
        <v>8.3872164999999974</v>
      </c>
      <c r="T262">
        <f t="shared" si="118"/>
        <v>9.9279319599999987</v>
      </c>
      <c r="U262">
        <f t="shared" si="119"/>
        <v>8.3257505199999997</v>
      </c>
      <c r="V262">
        <f t="shared" si="120"/>
        <v>8.8092845400000002</v>
      </c>
      <c r="W262">
        <f t="shared" si="121"/>
        <v>8.6902845400000004</v>
      </c>
      <c r="X262">
        <f t="shared" si="122"/>
        <v>8.9088185600000003</v>
      </c>
      <c r="Y262">
        <f t="shared" si="123"/>
        <v>8.3097505199999997</v>
      </c>
      <c r="Z262">
        <f t="shared" si="124"/>
        <v>9.4803752599999989</v>
      </c>
    </row>
    <row r="263" spans="1:26" x14ac:dyDescent="0.3">
      <c r="A263">
        <v>2982.72561</v>
      </c>
      <c r="B263">
        <f t="shared" si="100"/>
        <v>13.006786585999999</v>
      </c>
      <c r="C263">
        <f t="shared" si="101"/>
        <v>13.533531707999998</v>
      </c>
      <c r="D263">
        <f t="shared" si="102"/>
        <v>12.430106098</v>
      </c>
      <c r="E263">
        <f t="shared" si="103"/>
        <v>13.758549390999999</v>
      </c>
      <c r="F263">
        <f t="shared" si="104"/>
        <v>11.903415853999999</v>
      </c>
      <c r="G263">
        <f t="shared" si="105"/>
        <v>12.178443293000001</v>
      </c>
      <c r="H263">
        <f t="shared" si="106"/>
        <v>8.5157292680000012</v>
      </c>
      <c r="I263">
        <f t="shared" si="107"/>
        <v>9.3980920730000008</v>
      </c>
      <c r="J263">
        <f t="shared" si="108"/>
        <v>19.346035977</v>
      </c>
      <c r="K263">
        <f t="shared" si="109"/>
        <v>9.0985469509999994</v>
      </c>
      <c r="L263">
        <f t="shared" si="110"/>
        <v>9.0967292680000007</v>
      </c>
      <c r="M263">
        <f t="shared" si="111"/>
        <v>8.4196390240000003</v>
      </c>
      <c r="N263">
        <f t="shared" si="112"/>
        <v>9.8715469509999991</v>
      </c>
      <c r="O263">
        <f t="shared" si="113"/>
        <v>10.198092073</v>
      </c>
      <c r="P263">
        <f t="shared" si="114"/>
        <v>8.0934585360000018</v>
      </c>
      <c r="Q263">
        <f t="shared" si="115"/>
        <v>6.7649152429999972</v>
      </c>
      <c r="R263">
        <f t="shared" si="116"/>
        <v>9.2214567070000015</v>
      </c>
      <c r="S263">
        <f t="shared" si="117"/>
        <v>8.3681859749999994</v>
      </c>
      <c r="T263">
        <f t="shared" si="118"/>
        <v>9.9233646339999986</v>
      </c>
      <c r="U263">
        <f t="shared" si="119"/>
        <v>8.309003658</v>
      </c>
      <c r="V263">
        <f t="shared" si="120"/>
        <v>8.7948213409999987</v>
      </c>
      <c r="W263">
        <f t="shared" si="121"/>
        <v>8.6758213409999989</v>
      </c>
      <c r="X263">
        <f t="shared" si="122"/>
        <v>8.8966390240000006</v>
      </c>
      <c r="Y263">
        <f t="shared" si="123"/>
        <v>8.2930036579999999</v>
      </c>
      <c r="Z263">
        <f t="shared" si="124"/>
        <v>9.4720018289999999</v>
      </c>
    </row>
    <row r="264" spans="1:26" x14ac:dyDescent="0.3">
      <c r="A264">
        <v>2990.3389400000001</v>
      </c>
      <c r="B264">
        <f t="shared" si="100"/>
        <v>13.026581243999999</v>
      </c>
      <c r="C264">
        <f t="shared" si="101"/>
        <v>13.554849032</v>
      </c>
      <c r="D264">
        <f t="shared" si="102"/>
        <v>12.443810092</v>
      </c>
      <c r="E264">
        <f t="shared" si="103"/>
        <v>13.782150714</v>
      </c>
      <c r="F264">
        <f t="shared" si="104"/>
        <v>11.914074515999999</v>
      </c>
      <c r="G264">
        <f t="shared" si="105"/>
        <v>12.188340622</v>
      </c>
      <c r="H264">
        <f t="shared" si="106"/>
        <v>8.5065932719999999</v>
      </c>
      <c r="I264">
        <f t="shared" si="107"/>
        <v>9.3927627420000004</v>
      </c>
      <c r="J264">
        <f t="shared" si="108"/>
        <v>19.389431957999999</v>
      </c>
      <c r="K264">
        <f t="shared" si="109"/>
        <v>9.0916949539999994</v>
      </c>
      <c r="L264">
        <f t="shared" si="110"/>
        <v>9.0875932719999994</v>
      </c>
      <c r="M264">
        <f t="shared" si="111"/>
        <v>8.4074576959999998</v>
      </c>
      <c r="N264">
        <f t="shared" si="112"/>
        <v>9.8646949539999991</v>
      </c>
      <c r="O264">
        <f t="shared" si="113"/>
        <v>10.192762741999999</v>
      </c>
      <c r="P264">
        <f t="shared" si="114"/>
        <v>8.075186544000001</v>
      </c>
      <c r="Q264">
        <f t="shared" si="115"/>
        <v>6.7367459219999972</v>
      </c>
      <c r="R264">
        <f t="shared" si="116"/>
        <v>9.2115593780000005</v>
      </c>
      <c r="S264">
        <f t="shared" si="117"/>
        <v>8.3491526499999988</v>
      </c>
      <c r="T264">
        <f t="shared" si="118"/>
        <v>9.9187966359999997</v>
      </c>
      <c r="U264">
        <f t="shared" si="119"/>
        <v>8.2922543319999988</v>
      </c>
      <c r="V264">
        <f t="shared" si="120"/>
        <v>8.7803560139999988</v>
      </c>
      <c r="W264">
        <f t="shared" si="121"/>
        <v>8.661356013999999</v>
      </c>
      <c r="X264">
        <f t="shared" si="122"/>
        <v>8.8844576960000001</v>
      </c>
      <c r="Y264">
        <f t="shared" si="123"/>
        <v>8.2762543320000006</v>
      </c>
      <c r="Z264">
        <f t="shared" si="124"/>
        <v>9.4636271660000002</v>
      </c>
    </row>
    <row r="265" spans="1:26" x14ac:dyDescent="0.3">
      <c r="A265">
        <v>2997.9533900000001</v>
      </c>
      <c r="B265">
        <f t="shared" si="100"/>
        <v>13.046378814000001</v>
      </c>
      <c r="C265">
        <f t="shared" si="101"/>
        <v>13.576169491999998</v>
      </c>
      <c r="D265">
        <f t="shared" si="102"/>
        <v>12.457516102</v>
      </c>
      <c r="E265">
        <f t="shared" si="103"/>
        <v>13.805755509000001</v>
      </c>
      <c r="F265">
        <f t="shared" si="104"/>
        <v>11.924734745999999</v>
      </c>
      <c r="G265">
        <f t="shared" si="105"/>
        <v>12.198239407000001</v>
      </c>
      <c r="H265">
        <f t="shared" si="106"/>
        <v>8.4974559320000012</v>
      </c>
      <c r="I265">
        <f t="shared" si="107"/>
        <v>9.3874326270000008</v>
      </c>
      <c r="J265">
        <f t="shared" si="108"/>
        <v>19.432834323000002</v>
      </c>
      <c r="K265">
        <f t="shared" si="109"/>
        <v>9.0848419489999994</v>
      </c>
      <c r="L265">
        <f t="shared" si="110"/>
        <v>9.0784559320000007</v>
      </c>
      <c r="M265">
        <f t="shared" si="111"/>
        <v>8.3952745759999985</v>
      </c>
      <c r="N265">
        <f t="shared" si="112"/>
        <v>9.8578419489999991</v>
      </c>
      <c r="O265">
        <f t="shared" si="113"/>
        <v>10.187432627</v>
      </c>
      <c r="P265">
        <f t="shared" si="114"/>
        <v>8.0569118639999999</v>
      </c>
      <c r="Q265">
        <f t="shared" si="115"/>
        <v>6.7085724569999972</v>
      </c>
      <c r="R265">
        <f t="shared" si="116"/>
        <v>9.2016605929999997</v>
      </c>
      <c r="S265">
        <f t="shared" si="117"/>
        <v>8.3301165249999976</v>
      </c>
      <c r="T265">
        <f t="shared" si="118"/>
        <v>9.9142279659999986</v>
      </c>
      <c r="U265">
        <f t="shared" si="119"/>
        <v>8.2755025419999999</v>
      </c>
      <c r="V265">
        <f t="shared" si="120"/>
        <v>8.7658885590000004</v>
      </c>
      <c r="W265">
        <f t="shared" si="121"/>
        <v>8.6468885590000006</v>
      </c>
      <c r="X265">
        <f t="shared" si="122"/>
        <v>8.8722745759999988</v>
      </c>
      <c r="Y265">
        <f t="shared" si="123"/>
        <v>8.2595025419999999</v>
      </c>
      <c r="Z265">
        <f t="shared" si="124"/>
        <v>9.4552512709999998</v>
      </c>
    </row>
    <row r="266" spans="1:26" x14ac:dyDescent="0.3">
      <c r="A266">
        <v>3005.5689600000001</v>
      </c>
      <c r="B266">
        <f t="shared" si="100"/>
        <v>13.066179296</v>
      </c>
      <c r="C266">
        <f t="shared" si="101"/>
        <v>13.597493088</v>
      </c>
      <c r="D266">
        <f t="shared" si="102"/>
        <v>12.471224127999999</v>
      </c>
      <c r="E266">
        <f t="shared" si="103"/>
        <v>13.829363775999999</v>
      </c>
      <c r="F266">
        <f t="shared" si="104"/>
        <v>11.935396544</v>
      </c>
      <c r="G266">
        <f t="shared" si="105"/>
        <v>12.208139648</v>
      </c>
      <c r="H266">
        <f t="shared" si="106"/>
        <v>8.4883172480000013</v>
      </c>
      <c r="I266">
        <f t="shared" si="107"/>
        <v>9.3821017280000003</v>
      </c>
      <c r="J266">
        <f t="shared" si="108"/>
        <v>19.476243072000003</v>
      </c>
      <c r="K266">
        <f t="shared" si="109"/>
        <v>9.0779879359999995</v>
      </c>
      <c r="L266">
        <f t="shared" si="110"/>
        <v>9.0693172480000008</v>
      </c>
      <c r="M266">
        <f t="shared" si="111"/>
        <v>8.3830896639999999</v>
      </c>
      <c r="N266">
        <f t="shared" si="112"/>
        <v>9.8509879359999992</v>
      </c>
      <c r="O266">
        <f t="shared" si="113"/>
        <v>10.182101727999999</v>
      </c>
      <c r="P266">
        <f t="shared" si="114"/>
        <v>8.0386344960000002</v>
      </c>
      <c r="Q266">
        <f t="shared" si="115"/>
        <v>6.6803948479999971</v>
      </c>
      <c r="R266">
        <f t="shared" si="116"/>
        <v>9.1917603519999993</v>
      </c>
      <c r="S266">
        <f t="shared" si="117"/>
        <v>8.3110775999999991</v>
      </c>
      <c r="T266">
        <f t="shared" si="118"/>
        <v>9.9096586239999986</v>
      </c>
      <c r="U266">
        <f t="shared" si="119"/>
        <v>8.2587482879999996</v>
      </c>
      <c r="V266">
        <f t="shared" si="120"/>
        <v>8.7514189760000001</v>
      </c>
      <c r="W266">
        <f t="shared" si="121"/>
        <v>8.6324189760000003</v>
      </c>
      <c r="X266">
        <f t="shared" si="122"/>
        <v>8.8600896640000002</v>
      </c>
      <c r="Y266">
        <f t="shared" si="123"/>
        <v>8.2427482879999996</v>
      </c>
      <c r="Z266">
        <f t="shared" si="124"/>
        <v>9.4468741439999988</v>
      </c>
    </row>
    <row r="267" spans="1:26" x14ac:dyDescent="0.3">
      <c r="A267">
        <v>3013.1856600000001</v>
      </c>
      <c r="B267">
        <f t="shared" si="100"/>
        <v>13.085982716</v>
      </c>
      <c r="C267">
        <f t="shared" si="101"/>
        <v>13.618819848000001</v>
      </c>
      <c r="D267">
        <f t="shared" si="102"/>
        <v>12.484934188</v>
      </c>
      <c r="E267">
        <f t="shared" si="103"/>
        <v>13.852975546</v>
      </c>
      <c r="F267">
        <f t="shared" si="104"/>
        <v>11.946059924</v>
      </c>
      <c r="G267">
        <f t="shared" si="105"/>
        <v>12.218041358000001</v>
      </c>
      <c r="H267">
        <f t="shared" si="106"/>
        <v>8.4791772080000012</v>
      </c>
      <c r="I267">
        <f t="shared" si="107"/>
        <v>9.3767700380000001</v>
      </c>
      <c r="J267">
        <f t="shared" si="108"/>
        <v>19.519658262</v>
      </c>
      <c r="K267">
        <f t="shared" si="109"/>
        <v>9.071132905999999</v>
      </c>
      <c r="L267">
        <f t="shared" si="110"/>
        <v>9.0601772080000007</v>
      </c>
      <c r="M267">
        <f t="shared" si="111"/>
        <v>8.3709029440000009</v>
      </c>
      <c r="N267">
        <f t="shared" si="112"/>
        <v>9.8441329059999987</v>
      </c>
      <c r="O267">
        <f t="shared" si="113"/>
        <v>10.176770037999999</v>
      </c>
      <c r="P267">
        <f t="shared" si="114"/>
        <v>8.020354416</v>
      </c>
      <c r="Q267">
        <f t="shared" si="115"/>
        <v>6.6522130579999974</v>
      </c>
      <c r="R267">
        <f t="shared" si="116"/>
        <v>9.1818586419999999</v>
      </c>
      <c r="S267">
        <f t="shared" si="117"/>
        <v>8.2920358499999978</v>
      </c>
      <c r="T267">
        <f t="shared" si="118"/>
        <v>9.9050886039999995</v>
      </c>
      <c r="U267">
        <f t="shared" si="119"/>
        <v>8.2419915479999997</v>
      </c>
      <c r="V267">
        <f t="shared" si="120"/>
        <v>8.7369472459999997</v>
      </c>
      <c r="W267">
        <f t="shared" si="121"/>
        <v>8.617947246</v>
      </c>
      <c r="X267">
        <f t="shared" si="122"/>
        <v>8.8479029440000012</v>
      </c>
      <c r="Y267">
        <f t="shared" si="123"/>
        <v>8.2259915479999997</v>
      </c>
      <c r="Z267">
        <f t="shared" si="124"/>
        <v>9.4384957739999997</v>
      </c>
    </row>
    <row r="268" spans="1:26" x14ac:dyDescent="0.3">
      <c r="A268">
        <v>3020.8034699999998</v>
      </c>
      <c r="B268">
        <f t="shared" si="100"/>
        <v>13.105789022</v>
      </c>
      <c r="C268">
        <f t="shared" si="101"/>
        <v>13.640149716</v>
      </c>
      <c r="D268">
        <f t="shared" si="102"/>
        <v>12.498646246</v>
      </c>
      <c r="E268">
        <f t="shared" si="103"/>
        <v>13.876590756999999</v>
      </c>
      <c r="F268">
        <f t="shared" si="104"/>
        <v>11.956724857999999</v>
      </c>
      <c r="G268">
        <f t="shared" si="105"/>
        <v>12.227944511</v>
      </c>
      <c r="H268">
        <f t="shared" si="106"/>
        <v>8.470035836000001</v>
      </c>
      <c r="I268">
        <f t="shared" si="107"/>
        <v>9.3714375710000013</v>
      </c>
      <c r="J268">
        <f t="shared" si="108"/>
        <v>19.563079778999999</v>
      </c>
      <c r="K268">
        <f t="shared" si="109"/>
        <v>9.0642768769999993</v>
      </c>
      <c r="L268">
        <f t="shared" si="110"/>
        <v>9.0510358360000005</v>
      </c>
      <c r="M268">
        <f t="shared" si="111"/>
        <v>8.3587144480000006</v>
      </c>
      <c r="N268">
        <f t="shared" si="112"/>
        <v>9.837276876999999</v>
      </c>
      <c r="O268">
        <f t="shared" si="113"/>
        <v>10.171437571</v>
      </c>
      <c r="P268">
        <f t="shared" si="114"/>
        <v>8.0020716720000014</v>
      </c>
      <c r="Q268">
        <f t="shared" si="115"/>
        <v>6.624027160999999</v>
      </c>
      <c r="R268">
        <f t="shared" si="116"/>
        <v>9.1719554890000001</v>
      </c>
      <c r="S268">
        <f t="shared" si="117"/>
        <v>8.2729913249999996</v>
      </c>
      <c r="T268">
        <f t="shared" si="118"/>
        <v>9.9005179179999985</v>
      </c>
      <c r="U268">
        <f t="shared" si="119"/>
        <v>8.2252323660000002</v>
      </c>
      <c r="V268">
        <f t="shared" si="120"/>
        <v>8.722473406999999</v>
      </c>
      <c r="W268">
        <f t="shared" si="121"/>
        <v>8.6034734069999992</v>
      </c>
      <c r="X268">
        <f t="shared" si="122"/>
        <v>8.8357144480000009</v>
      </c>
      <c r="Y268">
        <f t="shared" si="123"/>
        <v>8.2092323660000002</v>
      </c>
      <c r="Z268">
        <f t="shared" si="124"/>
        <v>9.4301161829999991</v>
      </c>
    </row>
    <row r="269" spans="1:26" x14ac:dyDescent="0.3">
      <c r="A269">
        <v>3028.4223999999999</v>
      </c>
      <c r="B269">
        <f t="shared" si="100"/>
        <v>13.125598239999999</v>
      </c>
      <c r="C269">
        <f t="shared" si="101"/>
        <v>13.661482719999999</v>
      </c>
      <c r="D269">
        <f t="shared" si="102"/>
        <v>12.512360319999999</v>
      </c>
      <c r="E269">
        <f t="shared" si="103"/>
        <v>13.900209439999999</v>
      </c>
      <c r="F269">
        <f t="shared" si="104"/>
        <v>11.967391360000001</v>
      </c>
      <c r="G269">
        <f t="shared" si="105"/>
        <v>12.23784912</v>
      </c>
      <c r="H269">
        <f t="shared" si="106"/>
        <v>8.4608931200000015</v>
      </c>
      <c r="I269">
        <f t="shared" si="107"/>
        <v>9.3661043200000016</v>
      </c>
      <c r="J269">
        <f t="shared" si="108"/>
        <v>19.60650768</v>
      </c>
      <c r="K269">
        <f t="shared" si="109"/>
        <v>9.0574198399999997</v>
      </c>
      <c r="L269">
        <f t="shared" si="110"/>
        <v>9.041893120000001</v>
      </c>
      <c r="M269">
        <f t="shared" si="111"/>
        <v>8.3465241600000013</v>
      </c>
      <c r="N269">
        <f t="shared" si="112"/>
        <v>9.8304198399999994</v>
      </c>
      <c r="O269">
        <f t="shared" si="113"/>
        <v>10.166104319999999</v>
      </c>
      <c r="P269">
        <f t="shared" si="114"/>
        <v>7.9837862400000015</v>
      </c>
      <c r="Q269">
        <f t="shared" si="115"/>
        <v>6.5958371199999988</v>
      </c>
      <c r="R269">
        <f t="shared" si="116"/>
        <v>9.1620508800000007</v>
      </c>
      <c r="S269">
        <f t="shared" si="117"/>
        <v>8.2539440000000006</v>
      </c>
      <c r="T269">
        <f t="shared" si="118"/>
        <v>9.8959465599999987</v>
      </c>
      <c r="U269">
        <f t="shared" si="119"/>
        <v>8.2084707200000011</v>
      </c>
      <c r="V269">
        <f t="shared" si="120"/>
        <v>8.7079974399999998</v>
      </c>
      <c r="W269">
        <f t="shared" si="121"/>
        <v>8.58899744</v>
      </c>
      <c r="X269">
        <f t="shared" si="122"/>
        <v>8.8235241600000016</v>
      </c>
      <c r="Y269">
        <f t="shared" si="123"/>
        <v>8.1924707199999993</v>
      </c>
      <c r="Z269">
        <f t="shared" si="124"/>
        <v>9.4217353599999996</v>
      </c>
    </row>
    <row r="270" spans="1:26" x14ac:dyDescent="0.3">
      <c r="A270">
        <v>3036.0424600000001</v>
      </c>
      <c r="B270">
        <f t="shared" si="100"/>
        <v>13.145410395999999</v>
      </c>
      <c r="C270">
        <f t="shared" si="101"/>
        <v>13.682818888</v>
      </c>
      <c r="D270">
        <f t="shared" si="102"/>
        <v>12.526076428</v>
      </c>
      <c r="E270">
        <f t="shared" si="103"/>
        <v>13.923831626</v>
      </c>
      <c r="F270">
        <f t="shared" si="104"/>
        <v>11.978059443999999</v>
      </c>
      <c r="G270">
        <f t="shared" si="105"/>
        <v>12.247755198</v>
      </c>
      <c r="H270">
        <f t="shared" si="106"/>
        <v>8.4517490479999999</v>
      </c>
      <c r="I270">
        <f t="shared" si="107"/>
        <v>9.3607702780000004</v>
      </c>
      <c r="J270">
        <f t="shared" si="108"/>
        <v>19.649942022000001</v>
      </c>
      <c r="K270">
        <f t="shared" si="109"/>
        <v>9.0505617859999994</v>
      </c>
      <c r="L270">
        <f t="shared" si="110"/>
        <v>9.0327490479999994</v>
      </c>
      <c r="M270">
        <f t="shared" si="111"/>
        <v>8.3343320639999998</v>
      </c>
      <c r="N270">
        <f t="shared" si="112"/>
        <v>9.8235617859999991</v>
      </c>
      <c r="O270">
        <f t="shared" si="113"/>
        <v>10.160770277999999</v>
      </c>
      <c r="P270">
        <f t="shared" si="114"/>
        <v>7.965498096000001</v>
      </c>
      <c r="Q270">
        <f t="shared" si="115"/>
        <v>6.5676428979999972</v>
      </c>
      <c r="R270">
        <f t="shared" si="116"/>
        <v>9.1521448020000005</v>
      </c>
      <c r="S270">
        <f t="shared" si="117"/>
        <v>8.2348938499999988</v>
      </c>
      <c r="T270">
        <f t="shared" si="118"/>
        <v>9.8913745239999997</v>
      </c>
      <c r="U270">
        <f t="shared" si="119"/>
        <v>8.1917065879999988</v>
      </c>
      <c r="V270">
        <f t="shared" si="120"/>
        <v>8.6935193260000005</v>
      </c>
      <c r="W270">
        <f t="shared" si="121"/>
        <v>8.5745193260000008</v>
      </c>
      <c r="X270">
        <f t="shared" si="122"/>
        <v>8.8113320640000001</v>
      </c>
      <c r="Y270">
        <f t="shared" si="123"/>
        <v>8.1757065880000006</v>
      </c>
      <c r="Z270">
        <f t="shared" si="124"/>
        <v>9.4133532940000002</v>
      </c>
    </row>
    <row r="271" spans="1:26" x14ac:dyDescent="0.3">
      <c r="A271">
        <v>3043.66363</v>
      </c>
      <c r="B271">
        <f t="shared" si="100"/>
        <v>13.165225438</v>
      </c>
      <c r="C271">
        <f t="shared" si="101"/>
        <v>13.704158163999999</v>
      </c>
      <c r="D271">
        <f t="shared" si="102"/>
        <v>12.539794534</v>
      </c>
      <c r="E271">
        <f t="shared" si="103"/>
        <v>13.947457253</v>
      </c>
      <c r="F271">
        <f t="shared" si="104"/>
        <v>11.988729081999999</v>
      </c>
      <c r="G271">
        <f t="shared" si="105"/>
        <v>12.257662719000001</v>
      </c>
      <c r="H271">
        <f t="shared" si="106"/>
        <v>8.4426036440000019</v>
      </c>
      <c r="I271">
        <f t="shared" si="107"/>
        <v>9.3554354590000006</v>
      </c>
      <c r="J271">
        <f t="shared" si="108"/>
        <v>19.693382691</v>
      </c>
      <c r="K271">
        <f t="shared" si="109"/>
        <v>9.0437027329999999</v>
      </c>
      <c r="L271">
        <f t="shared" si="110"/>
        <v>9.0236036440000014</v>
      </c>
      <c r="M271">
        <f t="shared" si="111"/>
        <v>8.3221381920000006</v>
      </c>
      <c r="N271">
        <f t="shared" si="112"/>
        <v>9.8167027329999996</v>
      </c>
      <c r="O271">
        <f t="shared" si="113"/>
        <v>10.155435459</v>
      </c>
      <c r="P271">
        <f t="shared" si="114"/>
        <v>7.9472072880000013</v>
      </c>
      <c r="Q271">
        <f t="shared" si="115"/>
        <v>6.5394445689999987</v>
      </c>
      <c r="R271">
        <f t="shared" si="116"/>
        <v>9.1422372809999999</v>
      </c>
      <c r="S271">
        <f t="shared" si="117"/>
        <v>8.2158409249999984</v>
      </c>
      <c r="T271">
        <f t="shared" si="118"/>
        <v>9.8868018219999989</v>
      </c>
      <c r="U271">
        <f t="shared" si="119"/>
        <v>8.1749400140000006</v>
      </c>
      <c r="V271">
        <f t="shared" si="120"/>
        <v>8.6790391030000009</v>
      </c>
      <c r="W271">
        <f t="shared" si="121"/>
        <v>8.5600391030000011</v>
      </c>
      <c r="X271">
        <f t="shared" si="122"/>
        <v>8.7991381920000009</v>
      </c>
      <c r="Y271">
        <f t="shared" si="123"/>
        <v>8.1589400139999988</v>
      </c>
      <c r="Z271">
        <f t="shared" si="124"/>
        <v>9.4049700069999993</v>
      </c>
    </row>
    <row r="272" spans="1:26" x14ac:dyDescent="0.3">
      <c r="A272">
        <v>3051.2859199999998</v>
      </c>
      <c r="B272">
        <f t="shared" si="100"/>
        <v>13.185043391999999</v>
      </c>
      <c r="C272">
        <f t="shared" si="101"/>
        <v>13.725500575999998</v>
      </c>
      <c r="D272">
        <f t="shared" si="102"/>
        <v>12.553514656000001</v>
      </c>
      <c r="E272">
        <f t="shared" si="103"/>
        <v>13.971086351999999</v>
      </c>
      <c r="F272">
        <f t="shared" si="104"/>
        <v>11.999400288</v>
      </c>
      <c r="G272">
        <f t="shared" si="105"/>
        <v>12.267571696000001</v>
      </c>
      <c r="H272">
        <f t="shared" si="106"/>
        <v>8.4334568960000009</v>
      </c>
      <c r="I272">
        <f t="shared" si="107"/>
        <v>9.3500998559999999</v>
      </c>
      <c r="J272">
        <f t="shared" si="108"/>
        <v>19.736829743999998</v>
      </c>
      <c r="K272">
        <f t="shared" si="109"/>
        <v>9.0368426719999988</v>
      </c>
      <c r="L272">
        <f t="shared" si="110"/>
        <v>9.0144568960000004</v>
      </c>
      <c r="M272">
        <f t="shared" si="111"/>
        <v>8.3099425280000006</v>
      </c>
      <c r="N272">
        <f t="shared" si="112"/>
        <v>9.8098426719999985</v>
      </c>
      <c r="O272">
        <f t="shared" si="113"/>
        <v>10.150099856000001</v>
      </c>
      <c r="P272">
        <f t="shared" si="114"/>
        <v>7.9289137920000021</v>
      </c>
      <c r="Q272">
        <f t="shared" si="115"/>
        <v>6.5112420959999984</v>
      </c>
      <c r="R272">
        <f t="shared" si="116"/>
        <v>9.1323283040000014</v>
      </c>
      <c r="S272">
        <f t="shared" si="117"/>
        <v>8.1967852000000008</v>
      </c>
      <c r="T272">
        <f t="shared" si="118"/>
        <v>9.8822284479999993</v>
      </c>
      <c r="U272">
        <f t="shared" si="119"/>
        <v>8.158170976000001</v>
      </c>
      <c r="V272">
        <f t="shared" si="120"/>
        <v>8.6645567519999993</v>
      </c>
      <c r="W272">
        <f t="shared" si="121"/>
        <v>8.5455567519999995</v>
      </c>
      <c r="X272">
        <f t="shared" si="122"/>
        <v>8.7869425280000009</v>
      </c>
      <c r="Y272">
        <f t="shared" si="123"/>
        <v>8.1421709759999992</v>
      </c>
      <c r="Z272">
        <f t="shared" si="124"/>
        <v>9.3965854879999995</v>
      </c>
    </row>
    <row r="273" spans="1:26" x14ac:dyDescent="0.3">
      <c r="A273">
        <v>3058.9093400000002</v>
      </c>
      <c r="B273">
        <f t="shared" si="100"/>
        <v>13.204864283999999</v>
      </c>
      <c r="C273">
        <f t="shared" si="101"/>
        <v>13.746846152</v>
      </c>
      <c r="D273">
        <f t="shared" si="102"/>
        <v>12.567236812000001</v>
      </c>
      <c r="E273">
        <f t="shared" si="103"/>
        <v>13.994718954</v>
      </c>
      <c r="F273">
        <f t="shared" si="104"/>
        <v>12.010073076000001</v>
      </c>
      <c r="G273">
        <f t="shared" si="105"/>
        <v>12.277482142</v>
      </c>
      <c r="H273">
        <f t="shared" si="106"/>
        <v>8.4243087920000015</v>
      </c>
      <c r="I273">
        <f t="shared" si="107"/>
        <v>9.3447634619999995</v>
      </c>
      <c r="J273">
        <f t="shared" si="108"/>
        <v>19.780283238000003</v>
      </c>
      <c r="K273">
        <f t="shared" si="109"/>
        <v>9.0299815939999988</v>
      </c>
      <c r="L273">
        <f t="shared" si="110"/>
        <v>9.005308792000001</v>
      </c>
      <c r="M273">
        <f t="shared" si="111"/>
        <v>8.2977450560000001</v>
      </c>
      <c r="N273">
        <f t="shared" si="112"/>
        <v>9.8029815939999985</v>
      </c>
      <c r="O273">
        <f t="shared" si="113"/>
        <v>10.144763462</v>
      </c>
      <c r="P273">
        <f t="shared" si="114"/>
        <v>7.9106175840000006</v>
      </c>
      <c r="Q273">
        <f t="shared" si="115"/>
        <v>6.4830354419999967</v>
      </c>
      <c r="R273">
        <f t="shared" si="116"/>
        <v>9.1224178580000004</v>
      </c>
      <c r="S273">
        <f t="shared" si="117"/>
        <v>8.1777266499999985</v>
      </c>
      <c r="T273">
        <f t="shared" si="118"/>
        <v>9.8776543959999987</v>
      </c>
      <c r="U273">
        <f t="shared" si="119"/>
        <v>8.1413994519999999</v>
      </c>
      <c r="V273">
        <f t="shared" si="120"/>
        <v>8.6500722539999995</v>
      </c>
      <c r="W273">
        <f t="shared" si="121"/>
        <v>8.5310722539999997</v>
      </c>
      <c r="X273">
        <f t="shared" si="122"/>
        <v>8.7747450560000004</v>
      </c>
      <c r="Y273">
        <f t="shared" si="123"/>
        <v>8.1253994519999999</v>
      </c>
      <c r="Z273">
        <f t="shared" si="124"/>
        <v>9.3881997259999999</v>
      </c>
    </row>
    <row r="274" spans="1:26" x14ac:dyDescent="0.3">
      <c r="A274">
        <v>3066.53388</v>
      </c>
      <c r="B274">
        <f t="shared" si="100"/>
        <v>13.224688087999999</v>
      </c>
      <c r="C274">
        <f t="shared" si="101"/>
        <v>13.768194863999998</v>
      </c>
      <c r="D274">
        <f t="shared" si="102"/>
        <v>12.580960984000001</v>
      </c>
      <c r="E274">
        <f t="shared" si="103"/>
        <v>14.018355028</v>
      </c>
      <c r="F274">
        <f t="shared" si="104"/>
        <v>12.020747432</v>
      </c>
      <c r="G274">
        <f t="shared" si="105"/>
        <v>12.287394043999999</v>
      </c>
      <c r="H274">
        <f t="shared" si="106"/>
        <v>8.415159344000001</v>
      </c>
      <c r="I274">
        <f t="shared" si="107"/>
        <v>9.3394262840000017</v>
      </c>
      <c r="J274">
        <f t="shared" si="108"/>
        <v>19.823743115999999</v>
      </c>
      <c r="K274">
        <f t="shared" si="109"/>
        <v>9.0231195080000006</v>
      </c>
      <c r="L274">
        <f t="shared" si="110"/>
        <v>8.9961593440000005</v>
      </c>
      <c r="M274">
        <f t="shared" si="111"/>
        <v>8.2855457920000006</v>
      </c>
      <c r="N274">
        <f t="shared" si="112"/>
        <v>9.7961195080000003</v>
      </c>
      <c r="O274">
        <f t="shared" si="113"/>
        <v>10.139426283999999</v>
      </c>
      <c r="P274">
        <f t="shared" si="114"/>
        <v>7.8923186880000014</v>
      </c>
      <c r="Q274">
        <f t="shared" si="115"/>
        <v>6.4548246439999986</v>
      </c>
      <c r="R274">
        <f t="shared" si="116"/>
        <v>9.1125059559999997</v>
      </c>
      <c r="S274">
        <f t="shared" si="117"/>
        <v>8.1586652999999991</v>
      </c>
      <c r="T274">
        <f t="shared" si="118"/>
        <v>9.8730796719999994</v>
      </c>
      <c r="U274">
        <f t="shared" si="119"/>
        <v>8.1246254640000011</v>
      </c>
      <c r="V274">
        <f t="shared" si="120"/>
        <v>8.6355856279999994</v>
      </c>
      <c r="W274">
        <f t="shared" si="121"/>
        <v>8.5165856279999996</v>
      </c>
      <c r="X274">
        <f t="shared" si="122"/>
        <v>8.7625457920000009</v>
      </c>
      <c r="Y274">
        <f t="shared" si="123"/>
        <v>8.1086254639999993</v>
      </c>
      <c r="Z274">
        <f t="shared" si="124"/>
        <v>9.3798127319999995</v>
      </c>
    </row>
    <row r="275" spans="1:26" x14ac:dyDescent="0.3">
      <c r="A275">
        <v>3074.1595299999999</v>
      </c>
      <c r="B275">
        <f t="shared" si="100"/>
        <v>13.244514777999999</v>
      </c>
      <c r="C275">
        <f t="shared" si="101"/>
        <v>13.789546683999998</v>
      </c>
      <c r="D275">
        <f t="shared" si="102"/>
        <v>12.594687153999999</v>
      </c>
      <c r="E275">
        <f t="shared" si="103"/>
        <v>14.041994542999999</v>
      </c>
      <c r="F275">
        <f t="shared" si="104"/>
        <v>12.031423342</v>
      </c>
      <c r="G275">
        <f t="shared" si="105"/>
        <v>12.297307389</v>
      </c>
      <c r="H275">
        <f t="shared" si="106"/>
        <v>8.4060085640000004</v>
      </c>
      <c r="I275">
        <f t="shared" si="107"/>
        <v>9.3340883290000001</v>
      </c>
      <c r="J275">
        <f t="shared" si="108"/>
        <v>19.867209321000001</v>
      </c>
      <c r="K275">
        <f t="shared" si="109"/>
        <v>9.0162564229999997</v>
      </c>
      <c r="L275">
        <f t="shared" si="110"/>
        <v>8.9870085639999999</v>
      </c>
      <c r="M275">
        <f t="shared" si="111"/>
        <v>8.2733447519999999</v>
      </c>
      <c r="N275">
        <f t="shared" si="112"/>
        <v>9.7892564229999994</v>
      </c>
      <c r="O275">
        <f t="shared" si="113"/>
        <v>10.134088329000001</v>
      </c>
      <c r="P275">
        <f t="shared" si="114"/>
        <v>7.874017128000002</v>
      </c>
      <c r="Q275">
        <f t="shared" si="115"/>
        <v>6.4266097389999981</v>
      </c>
      <c r="R275">
        <f t="shared" si="116"/>
        <v>9.1025926110000004</v>
      </c>
      <c r="S275">
        <f t="shared" si="117"/>
        <v>8.1396011749999992</v>
      </c>
      <c r="T275">
        <f t="shared" si="118"/>
        <v>9.868504282</v>
      </c>
      <c r="U275">
        <f t="shared" si="119"/>
        <v>8.1078490340000009</v>
      </c>
      <c r="V275">
        <f t="shared" si="120"/>
        <v>8.6210968930000007</v>
      </c>
      <c r="W275">
        <f t="shared" si="121"/>
        <v>8.5020968930000009</v>
      </c>
      <c r="X275">
        <f t="shared" si="122"/>
        <v>8.7503447520000002</v>
      </c>
      <c r="Y275">
        <f t="shared" si="123"/>
        <v>8.0918490339999991</v>
      </c>
      <c r="Z275">
        <f t="shared" si="124"/>
        <v>9.3714245169999995</v>
      </c>
    </row>
    <row r="276" spans="1:26" x14ac:dyDescent="0.3">
      <c r="A276">
        <v>3081.78631</v>
      </c>
      <c r="B276">
        <f t="shared" si="100"/>
        <v>13.264344405999999</v>
      </c>
      <c r="C276">
        <f t="shared" si="101"/>
        <v>13.810901668</v>
      </c>
      <c r="D276">
        <f t="shared" si="102"/>
        <v>12.608415358</v>
      </c>
      <c r="E276">
        <f t="shared" si="103"/>
        <v>14.065637560999999</v>
      </c>
      <c r="F276">
        <f t="shared" si="104"/>
        <v>12.042100833999999</v>
      </c>
      <c r="G276">
        <f t="shared" si="105"/>
        <v>12.307222203</v>
      </c>
      <c r="H276">
        <f t="shared" si="106"/>
        <v>8.3968564280000013</v>
      </c>
      <c r="I276">
        <f t="shared" si="107"/>
        <v>9.3287495830000005</v>
      </c>
      <c r="J276">
        <f t="shared" si="108"/>
        <v>19.910681967000002</v>
      </c>
      <c r="K276">
        <f t="shared" si="109"/>
        <v>9.009392321</v>
      </c>
      <c r="L276">
        <f t="shared" si="110"/>
        <v>8.9778564280000008</v>
      </c>
      <c r="M276">
        <f t="shared" si="111"/>
        <v>8.2611419039999987</v>
      </c>
      <c r="N276">
        <f t="shared" si="112"/>
        <v>9.7823923209999997</v>
      </c>
      <c r="O276">
        <f t="shared" si="113"/>
        <v>10.128749582999999</v>
      </c>
      <c r="P276">
        <f t="shared" si="114"/>
        <v>7.8557128560000011</v>
      </c>
      <c r="Q276">
        <f t="shared" si="115"/>
        <v>6.3983906529999981</v>
      </c>
      <c r="R276">
        <f t="shared" si="116"/>
        <v>9.0926777970000003</v>
      </c>
      <c r="S276">
        <f t="shared" si="117"/>
        <v>8.1205342250000001</v>
      </c>
      <c r="T276">
        <f t="shared" si="118"/>
        <v>9.8639282139999995</v>
      </c>
      <c r="U276">
        <f t="shared" si="119"/>
        <v>8.0910701180000011</v>
      </c>
      <c r="V276">
        <f t="shared" si="120"/>
        <v>8.6066060110000002</v>
      </c>
      <c r="W276">
        <f t="shared" si="121"/>
        <v>8.4876060110000004</v>
      </c>
      <c r="X276">
        <f t="shared" si="122"/>
        <v>8.738141903999999</v>
      </c>
      <c r="Y276">
        <f t="shared" si="123"/>
        <v>8.0750701179999993</v>
      </c>
      <c r="Z276">
        <f t="shared" si="124"/>
        <v>9.3630350589999995</v>
      </c>
    </row>
    <row r="277" spans="1:26" x14ac:dyDescent="0.3">
      <c r="A277">
        <v>3089.4142000000002</v>
      </c>
      <c r="B277">
        <f t="shared" si="100"/>
        <v>13.28417692</v>
      </c>
      <c r="C277">
        <f t="shared" si="101"/>
        <v>13.832259759999999</v>
      </c>
      <c r="D277">
        <f t="shared" si="102"/>
        <v>12.62214556</v>
      </c>
      <c r="E277">
        <f t="shared" si="103"/>
        <v>14.089284020000001</v>
      </c>
      <c r="F277">
        <f t="shared" si="104"/>
        <v>12.052779879999999</v>
      </c>
      <c r="G277">
        <f t="shared" si="105"/>
        <v>12.317138460000001</v>
      </c>
      <c r="H277">
        <f t="shared" si="106"/>
        <v>8.3877029600000004</v>
      </c>
      <c r="I277">
        <f t="shared" si="107"/>
        <v>9.3234100600000005</v>
      </c>
      <c r="J277">
        <f t="shared" si="108"/>
        <v>19.954160940000001</v>
      </c>
      <c r="K277">
        <f t="shared" si="109"/>
        <v>9.0025272199999993</v>
      </c>
      <c r="L277">
        <f t="shared" si="110"/>
        <v>8.9687029599999999</v>
      </c>
      <c r="M277">
        <f t="shared" si="111"/>
        <v>8.2489372799999998</v>
      </c>
      <c r="N277">
        <f t="shared" si="112"/>
        <v>9.775527219999999</v>
      </c>
      <c r="O277">
        <f t="shared" si="113"/>
        <v>10.123410059999999</v>
      </c>
      <c r="P277">
        <f t="shared" si="114"/>
        <v>7.837405920000001</v>
      </c>
      <c r="Q277">
        <f t="shared" si="115"/>
        <v>6.3701674599999976</v>
      </c>
      <c r="R277">
        <f t="shared" si="116"/>
        <v>9.0827615399999999</v>
      </c>
      <c r="S277">
        <f t="shared" si="117"/>
        <v>8.1014644999999987</v>
      </c>
      <c r="T277">
        <f t="shared" si="118"/>
        <v>9.8593514799999991</v>
      </c>
      <c r="U277">
        <f t="shared" si="119"/>
        <v>8.07428876</v>
      </c>
      <c r="V277">
        <f t="shared" si="120"/>
        <v>8.5921130199999993</v>
      </c>
      <c r="W277">
        <f t="shared" si="121"/>
        <v>8.4731130199999996</v>
      </c>
      <c r="X277">
        <f t="shared" si="122"/>
        <v>8.7259372800000001</v>
      </c>
      <c r="Y277">
        <f t="shared" si="123"/>
        <v>8.0582887599999999</v>
      </c>
      <c r="Z277">
        <f t="shared" si="124"/>
        <v>9.3546443799999999</v>
      </c>
    </row>
    <row r="278" spans="1:26" x14ac:dyDescent="0.3">
      <c r="A278">
        <v>3097.04322</v>
      </c>
      <c r="B278">
        <f t="shared" si="100"/>
        <v>13.304012371999999</v>
      </c>
      <c r="C278">
        <f t="shared" si="101"/>
        <v>13.853621015999998</v>
      </c>
      <c r="D278">
        <f t="shared" si="102"/>
        <v>12.635877795999999</v>
      </c>
      <c r="E278">
        <f t="shared" si="103"/>
        <v>14.112933981999999</v>
      </c>
      <c r="F278">
        <f t="shared" si="104"/>
        <v>12.063460507999999</v>
      </c>
      <c r="G278">
        <f t="shared" si="105"/>
        <v>12.327056186</v>
      </c>
      <c r="H278">
        <f t="shared" si="106"/>
        <v>8.3785481360000009</v>
      </c>
      <c r="I278">
        <f t="shared" si="107"/>
        <v>9.3180697460000008</v>
      </c>
      <c r="J278">
        <f t="shared" si="108"/>
        <v>19.997646354</v>
      </c>
      <c r="K278">
        <f t="shared" si="109"/>
        <v>8.9956611019999997</v>
      </c>
      <c r="L278">
        <f t="shared" si="110"/>
        <v>8.9595481360000004</v>
      </c>
      <c r="M278">
        <f t="shared" si="111"/>
        <v>8.2367308480000005</v>
      </c>
      <c r="N278">
        <f t="shared" si="112"/>
        <v>9.7686611019999994</v>
      </c>
      <c r="O278">
        <f t="shared" si="113"/>
        <v>10.118069746</v>
      </c>
      <c r="P278">
        <f t="shared" si="114"/>
        <v>7.8190962720000012</v>
      </c>
      <c r="Q278">
        <f t="shared" si="115"/>
        <v>6.3419400859999975</v>
      </c>
      <c r="R278">
        <f t="shared" si="116"/>
        <v>9.0728438140000005</v>
      </c>
      <c r="S278">
        <f t="shared" si="117"/>
        <v>8.0823919499999981</v>
      </c>
      <c r="T278">
        <f t="shared" si="118"/>
        <v>9.8547740679999993</v>
      </c>
      <c r="U278">
        <f t="shared" si="119"/>
        <v>8.0575049159999992</v>
      </c>
      <c r="V278">
        <f t="shared" si="120"/>
        <v>8.5776178819999984</v>
      </c>
      <c r="W278">
        <f t="shared" si="121"/>
        <v>8.4586178819999986</v>
      </c>
      <c r="X278">
        <f t="shared" si="122"/>
        <v>8.7137308480000009</v>
      </c>
      <c r="Y278">
        <f t="shared" si="123"/>
        <v>8.0415049160000009</v>
      </c>
      <c r="Z278">
        <f t="shared" si="124"/>
        <v>9.3462524580000004</v>
      </c>
    </row>
    <row r="279" spans="1:26" x14ac:dyDescent="0.3">
      <c r="A279">
        <v>3104.6733599999998</v>
      </c>
      <c r="B279">
        <f t="shared" si="100"/>
        <v>13.323850735999999</v>
      </c>
      <c r="C279">
        <f t="shared" si="101"/>
        <v>13.874985408000001</v>
      </c>
      <c r="D279">
        <f t="shared" si="102"/>
        <v>12.649612048</v>
      </c>
      <c r="E279">
        <f t="shared" si="103"/>
        <v>14.136587415999999</v>
      </c>
      <c r="F279">
        <f t="shared" si="104"/>
        <v>12.074142704</v>
      </c>
      <c r="G279">
        <f t="shared" si="105"/>
        <v>12.336975368000001</v>
      </c>
      <c r="H279">
        <f t="shared" si="106"/>
        <v>8.3693919680000022</v>
      </c>
      <c r="I279">
        <f t="shared" si="107"/>
        <v>9.3127286480000002</v>
      </c>
      <c r="J279">
        <f t="shared" si="108"/>
        <v>20.041138151999998</v>
      </c>
      <c r="K279">
        <f t="shared" si="109"/>
        <v>8.9887939760000002</v>
      </c>
      <c r="L279">
        <f t="shared" si="110"/>
        <v>8.9503919680000017</v>
      </c>
      <c r="M279">
        <f t="shared" si="111"/>
        <v>8.2245226240000004</v>
      </c>
      <c r="N279">
        <f t="shared" si="112"/>
        <v>9.7617939759999999</v>
      </c>
      <c r="O279">
        <f t="shared" si="113"/>
        <v>10.112728647999999</v>
      </c>
      <c r="P279">
        <f t="shared" si="114"/>
        <v>7.800783936000002</v>
      </c>
      <c r="Q279">
        <f t="shared" si="115"/>
        <v>6.3137085679999991</v>
      </c>
      <c r="R279">
        <f t="shared" si="116"/>
        <v>9.0629246320000014</v>
      </c>
      <c r="S279">
        <f t="shared" si="117"/>
        <v>8.0633166000000003</v>
      </c>
      <c r="T279">
        <f t="shared" si="118"/>
        <v>9.8501959839999991</v>
      </c>
      <c r="U279">
        <f t="shared" si="119"/>
        <v>8.0407186080000006</v>
      </c>
      <c r="V279">
        <f t="shared" si="120"/>
        <v>8.5631206159999991</v>
      </c>
      <c r="W279">
        <f t="shared" si="121"/>
        <v>8.4441206159999993</v>
      </c>
      <c r="X279">
        <f t="shared" si="122"/>
        <v>8.7015226240000008</v>
      </c>
      <c r="Y279">
        <f t="shared" si="123"/>
        <v>8.0247186080000006</v>
      </c>
      <c r="Z279">
        <f t="shared" si="124"/>
        <v>9.3378593040000002</v>
      </c>
    </row>
    <row r="280" spans="1:26" x14ac:dyDescent="0.3">
      <c r="A280">
        <v>3112.3046199999999</v>
      </c>
      <c r="B280">
        <f t="shared" si="100"/>
        <v>13.343692011999998</v>
      </c>
      <c r="C280">
        <f t="shared" si="101"/>
        <v>13.896352936</v>
      </c>
      <c r="D280">
        <f t="shared" si="102"/>
        <v>12.663348316</v>
      </c>
      <c r="E280">
        <f t="shared" si="103"/>
        <v>14.160244321999999</v>
      </c>
      <c r="F280">
        <f t="shared" si="104"/>
        <v>12.084826467999999</v>
      </c>
      <c r="G280">
        <f t="shared" si="105"/>
        <v>12.346896006</v>
      </c>
      <c r="H280">
        <f t="shared" si="106"/>
        <v>8.3602344560000006</v>
      </c>
      <c r="I280">
        <f t="shared" si="107"/>
        <v>9.3073867660000005</v>
      </c>
      <c r="J280">
        <f t="shared" si="108"/>
        <v>20.084636333999999</v>
      </c>
      <c r="K280">
        <f t="shared" si="109"/>
        <v>8.981925841999999</v>
      </c>
      <c r="L280">
        <f t="shared" si="110"/>
        <v>8.9412344560000001</v>
      </c>
      <c r="M280">
        <f t="shared" si="111"/>
        <v>8.2123126080000013</v>
      </c>
      <c r="N280">
        <f t="shared" si="112"/>
        <v>9.7549258419999987</v>
      </c>
      <c r="O280">
        <f t="shared" si="113"/>
        <v>10.107386765999999</v>
      </c>
      <c r="P280">
        <f t="shared" si="114"/>
        <v>7.7824689120000015</v>
      </c>
      <c r="Q280">
        <f t="shared" si="115"/>
        <v>6.285472905999999</v>
      </c>
      <c r="R280">
        <f t="shared" si="116"/>
        <v>9.0530039940000009</v>
      </c>
      <c r="S280">
        <f t="shared" si="117"/>
        <v>8.0442384499999982</v>
      </c>
      <c r="T280">
        <f t="shared" si="118"/>
        <v>9.8456172280000001</v>
      </c>
      <c r="U280">
        <f t="shared" si="119"/>
        <v>8.0239298360000006</v>
      </c>
      <c r="V280">
        <f t="shared" si="120"/>
        <v>8.5486212220000013</v>
      </c>
      <c r="W280">
        <f t="shared" si="121"/>
        <v>8.4296212220000015</v>
      </c>
      <c r="X280">
        <f t="shared" si="122"/>
        <v>8.6893126080000016</v>
      </c>
      <c r="Y280">
        <f t="shared" si="123"/>
        <v>8.0079298360000006</v>
      </c>
      <c r="Z280">
        <f t="shared" si="124"/>
        <v>9.3294649179999993</v>
      </c>
    </row>
    <row r="281" spans="1:26" x14ac:dyDescent="0.3">
      <c r="A281">
        <v>3119.9369999999999</v>
      </c>
      <c r="B281">
        <f t="shared" si="100"/>
        <v>13.363536199999999</v>
      </c>
      <c r="C281">
        <f t="shared" si="101"/>
        <v>13.917723599999999</v>
      </c>
      <c r="D281">
        <f t="shared" si="102"/>
        <v>12.677086599999999</v>
      </c>
      <c r="E281">
        <f t="shared" si="103"/>
        <v>14.183904699999999</v>
      </c>
      <c r="F281">
        <f t="shared" si="104"/>
        <v>12.095511800000001</v>
      </c>
      <c r="G281">
        <f t="shared" si="105"/>
        <v>12.3568181</v>
      </c>
      <c r="H281">
        <f t="shared" si="106"/>
        <v>8.3510756000000015</v>
      </c>
      <c r="I281">
        <f t="shared" si="107"/>
        <v>9.3020440999999998</v>
      </c>
      <c r="J281">
        <f t="shared" si="108"/>
        <v>20.128140900000002</v>
      </c>
      <c r="K281">
        <f t="shared" si="109"/>
        <v>8.9750566999999997</v>
      </c>
      <c r="L281">
        <f t="shared" si="110"/>
        <v>8.932075600000001</v>
      </c>
      <c r="M281">
        <f t="shared" si="111"/>
        <v>8.2001008000000013</v>
      </c>
      <c r="N281">
        <f t="shared" si="112"/>
        <v>9.7480566999999994</v>
      </c>
      <c r="O281">
        <f t="shared" si="113"/>
        <v>10.102044100000001</v>
      </c>
      <c r="P281">
        <f t="shared" si="114"/>
        <v>7.7641512000000015</v>
      </c>
      <c r="Q281">
        <f t="shared" si="115"/>
        <v>6.2572330999999988</v>
      </c>
      <c r="R281">
        <f t="shared" si="116"/>
        <v>9.0430819000000007</v>
      </c>
      <c r="S281">
        <f t="shared" si="117"/>
        <v>8.0251574999999988</v>
      </c>
      <c r="T281">
        <f t="shared" si="118"/>
        <v>9.8410377999999987</v>
      </c>
      <c r="U281">
        <f t="shared" si="119"/>
        <v>8.0071386000000011</v>
      </c>
      <c r="V281">
        <f t="shared" si="120"/>
        <v>8.5341196999999998</v>
      </c>
      <c r="W281">
        <f t="shared" si="121"/>
        <v>8.4151197</v>
      </c>
      <c r="X281">
        <f t="shared" si="122"/>
        <v>8.6771008000000016</v>
      </c>
      <c r="Y281">
        <f t="shared" si="123"/>
        <v>7.9911386000000002</v>
      </c>
      <c r="Z281">
        <f t="shared" si="124"/>
        <v>9.3210692999999996</v>
      </c>
    </row>
    <row r="282" spans="1:26" x14ac:dyDescent="0.3">
      <c r="A282">
        <v>3127.5704999999998</v>
      </c>
      <c r="B282">
        <f t="shared" si="100"/>
        <v>13.383383299999998</v>
      </c>
      <c r="C282">
        <f t="shared" si="101"/>
        <v>13.939097399999998</v>
      </c>
      <c r="D282">
        <f t="shared" si="102"/>
        <v>12.690826900000001</v>
      </c>
      <c r="E282">
        <f t="shared" si="103"/>
        <v>14.20756855</v>
      </c>
      <c r="F282">
        <f t="shared" si="104"/>
        <v>12.1061987</v>
      </c>
      <c r="G282">
        <f t="shared" si="105"/>
        <v>12.36674165</v>
      </c>
      <c r="H282">
        <f t="shared" si="106"/>
        <v>8.3419154000000013</v>
      </c>
      <c r="I282">
        <f t="shared" si="107"/>
        <v>9.2967006500000018</v>
      </c>
      <c r="J282">
        <f t="shared" si="108"/>
        <v>20.17165185</v>
      </c>
      <c r="K282">
        <f t="shared" si="109"/>
        <v>8.9681865499999986</v>
      </c>
      <c r="L282">
        <f t="shared" si="110"/>
        <v>8.9229154000000008</v>
      </c>
      <c r="M282">
        <f t="shared" si="111"/>
        <v>8.1878872000000005</v>
      </c>
      <c r="N282">
        <f t="shared" si="112"/>
        <v>9.7411865499999983</v>
      </c>
      <c r="O282">
        <f t="shared" si="113"/>
        <v>10.096700649999999</v>
      </c>
      <c r="P282">
        <f t="shared" si="114"/>
        <v>7.745830800000002</v>
      </c>
      <c r="Q282">
        <f t="shared" si="115"/>
        <v>6.2289891499999985</v>
      </c>
      <c r="R282">
        <f t="shared" si="116"/>
        <v>9.0331583500000008</v>
      </c>
      <c r="S282">
        <f t="shared" si="117"/>
        <v>8.0060737499999988</v>
      </c>
      <c r="T282">
        <f t="shared" si="118"/>
        <v>9.8364577000000004</v>
      </c>
      <c r="U282">
        <f t="shared" si="119"/>
        <v>7.9903449000000002</v>
      </c>
      <c r="V282">
        <f t="shared" si="120"/>
        <v>8.5196160499999998</v>
      </c>
      <c r="W282">
        <f t="shared" si="121"/>
        <v>8.40061605</v>
      </c>
      <c r="X282">
        <f t="shared" si="122"/>
        <v>8.6648872000000008</v>
      </c>
      <c r="Y282">
        <f t="shared" si="123"/>
        <v>7.9743449000000002</v>
      </c>
      <c r="Z282">
        <f t="shared" si="124"/>
        <v>9.3126724500000009</v>
      </c>
    </row>
    <row r="283" spans="1:26" x14ac:dyDescent="0.3">
      <c r="A283">
        <v>3135.2051200000001</v>
      </c>
      <c r="B283">
        <f t="shared" si="100"/>
        <v>13.403233311999999</v>
      </c>
      <c r="C283">
        <f t="shared" si="101"/>
        <v>13.960474336000001</v>
      </c>
      <c r="D283">
        <f t="shared" si="102"/>
        <v>12.704569215999999</v>
      </c>
      <c r="E283">
        <f t="shared" si="103"/>
        <v>14.231235872000001</v>
      </c>
      <c r="F283">
        <f t="shared" si="104"/>
        <v>12.116887168</v>
      </c>
      <c r="G283">
        <f t="shared" si="105"/>
        <v>12.376666656000001</v>
      </c>
      <c r="H283">
        <f t="shared" si="106"/>
        <v>8.3327538560000001</v>
      </c>
      <c r="I283">
        <f t="shared" si="107"/>
        <v>9.2913564160000011</v>
      </c>
      <c r="J283">
        <f t="shared" si="108"/>
        <v>20.215169184000001</v>
      </c>
      <c r="K283">
        <f t="shared" si="109"/>
        <v>8.9613153919999995</v>
      </c>
      <c r="L283">
        <f t="shared" si="110"/>
        <v>8.9137538559999996</v>
      </c>
      <c r="M283">
        <f t="shared" si="111"/>
        <v>8.1756718080000006</v>
      </c>
      <c r="N283">
        <f t="shared" si="112"/>
        <v>9.7343153919999992</v>
      </c>
      <c r="O283">
        <f t="shared" si="113"/>
        <v>10.091356416</v>
      </c>
      <c r="P283">
        <f t="shared" si="114"/>
        <v>7.7275077120000013</v>
      </c>
      <c r="Q283">
        <f t="shared" si="115"/>
        <v>6.2007410559999983</v>
      </c>
      <c r="R283">
        <f t="shared" si="116"/>
        <v>9.0232333440000012</v>
      </c>
      <c r="S283">
        <f t="shared" si="117"/>
        <v>7.9869871999999988</v>
      </c>
      <c r="T283">
        <f t="shared" si="118"/>
        <v>9.8318769279999998</v>
      </c>
      <c r="U283">
        <f t="shared" si="119"/>
        <v>7.9735487359999997</v>
      </c>
      <c r="V283">
        <f t="shared" si="120"/>
        <v>8.5051102719999996</v>
      </c>
      <c r="W283">
        <f t="shared" si="121"/>
        <v>8.3861102719999998</v>
      </c>
      <c r="X283">
        <f t="shared" si="122"/>
        <v>8.6526718080000009</v>
      </c>
      <c r="Y283">
        <f t="shared" si="123"/>
        <v>7.9575487359999997</v>
      </c>
      <c r="Z283">
        <f t="shared" si="124"/>
        <v>9.3042743679999997</v>
      </c>
    </row>
    <row r="284" spans="1:26" x14ac:dyDescent="0.3">
      <c r="A284">
        <v>3142.8408599999998</v>
      </c>
      <c r="B284">
        <f t="shared" si="100"/>
        <v>13.423086235999998</v>
      </c>
      <c r="C284">
        <f t="shared" si="101"/>
        <v>13.981854408</v>
      </c>
      <c r="D284">
        <f t="shared" si="102"/>
        <v>12.718313548000001</v>
      </c>
      <c r="E284">
        <f t="shared" si="103"/>
        <v>14.254906666</v>
      </c>
      <c r="F284">
        <f t="shared" si="104"/>
        <v>12.127577204</v>
      </c>
      <c r="G284">
        <f t="shared" si="105"/>
        <v>12.386593118</v>
      </c>
      <c r="H284">
        <f t="shared" si="106"/>
        <v>8.3235909680000013</v>
      </c>
      <c r="I284">
        <f t="shared" si="107"/>
        <v>9.2860113980000012</v>
      </c>
      <c r="J284">
        <f t="shared" si="108"/>
        <v>20.258692902</v>
      </c>
      <c r="K284">
        <f t="shared" si="109"/>
        <v>8.9544432259999986</v>
      </c>
      <c r="L284">
        <f t="shared" si="110"/>
        <v>8.9045909680000008</v>
      </c>
      <c r="M284">
        <f t="shared" si="111"/>
        <v>8.1634546239999999</v>
      </c>
      <c r="N284">
        <f t="shared" si="112"/>
        <v>9.7274432259999983</v>
      </c>
      <c r="O284">
        <f t="shared" si="113"/>
        <v>10.086011398</v>
      </c>
      <c r="P284">
        <f t="shared" si="114"/>
        <v>7.709181936000002</v>
      </c>
      <c r="Q284">
        <f t="shared" si="115"/>
        <v>6.1724888179999979</v>
      </c>
      <c r="R284">
        <f t="shared" si="116"/>
        <v>9.013306882000002</v>
      </c>
      <c r="S284">
        <f t="shared" si="117"/>
        <v>7.9678978499999999</v>
      </c>
      <c r="T284">
        <f t="shared" si="118"/>
        <v>9.8272954840000004</v>
      </c>
      <c r="U284">
        <f t="shared" si="119"/>
        <v>7.9567501080000005</v>
      </c>
      <c r="V284">
        <f t="shared" si="120"/>
        <v>8.490602366000001</v>
      </c>
      <c r="W284">
        <f t="shared" si="121"/>
        <v>8.3716023660000012</v>
      </c>
      <c r="X284">
        <f t="shared" si="122"/>
        <v>8.6404546240000002</v>
      </c>
      <c r="Y284">
        <f t="shared" si="123"/>
        <v>7.9407501080000005</v>
      </c>
      <c r="Z284">
        <f t="shared" si="124"/>
        <v>9.2958750539999997</v>
      </c>
    </row>
    <row r="285" spans="1:26" x14ac:dyDescent="0.3">
      <c r="A285">
        <v>3150.4777199999999</v>
      </c>
      <c r="B285">
        <f t="shared" si="100"/>
        <v>13.442942071999999</v>
      </c>
      <c r="C285">
        <f t="shared" si="101"/>
        <v>14.003237616</v>
      </c>
      <c r="D285">
        <f t="shared" si="102"/>
        <v>12.732059895999999</v>
      </c>
      <c r="E285">
        <f t="shared" si="103"/>
        <v>14.278580931999999</v>
      </c>
      <c r="F285">
        <f t="shared" si="104"/>
        <v>12.138268807999999</v>
      </c>
      <c r="G285">
        <f t="shared" si="105"/>
        <v>12.396521035999999</v>
      </c>
      <c r="H285">
        <f t="shared" si="106"/>
        <v>8.3144267360000015</v>
      </c>
      <c r="I285">
        <f t="shared" si="107"/>
        <v>9.2806655960000004</v>
      </c>
      <c r="J285">
        <f t="shared" si="108"/>
        <v>20.302223003999998</v>
      </c>
      <c r="K285">
        <f t="shared" si="109"/>
        <v>8.9475700519999997</v>
      </c>
      <c r="L285">
        <f t="shared" si="110"/>
        <v>8.895426736000001</v>
      </c>
      <c r="M285">
        <f t="shared" si="111"/>
        <v>8.1512356480000001</v>
      </c>
      <c r="N285">
        <f t="shared" si="112"/>
        <v>9.7205700519999994</v>
      </c>
      <c r="O285">
        <f t="shared" si="113"/>
        <v>10.080665595999999</v>
      </c>
      <c r="P285">
        <f t="shared" si="114"/>
        <v>7.6908534720000015</v>
      </c>
      <c r="Q285">
        <f t="shared" si="115"/>
        <v>6.1442324359999976</v>
      </c>
      <c r="R285">
        <f t="shared" si="116"/>
        <v>9.0033789639999995</v>
      </c>
      <c r="S285">
        <f t="shared" si="117"/>
        <v>7.9488056999999994</v>
      </c>
      <c r="T285">
        <f t="shared" si="118"/>
        <v>9.8227133679999987</v>
      </c>
      <c r="U285">
        <f t="shared" si="119"/>
        <v>7.9399490159999999</v>
      </c>
      <c r="V285">
        <f t="shared" si="120"/>
        <v>8.4760923320000003</v>
      </c>
      <c r="W285">
        <f t="shared" si="121"/>
        <v>8.3570923320000006</v>
      </c>
      <c r="X285">
        <f t="shared" si="122"/>
        <v>8.6282356480000004</v>
      </c>
      <c r="Y285">
        <f t="shared" si="123"/>
        <v>7.9239490159999999</v>
      </c>
      <c r="Z285">
        <f t="shared" si="124"/>
        <v>9.287474507999999</v>
      </c>
    </row>
    <row r="286" spans="1:26" x14ac:dyDescent="0.3">
      <c r="A286">
        <v>3158.1156999999998</v>
      </c>
      <c r="B286">
        <f t="shared" si="100"/>
        <v>13.462800819999998</v>
      </c>
      <c r="C286">
        <f t="shared" si="101"/>
        <v>14.02462396</v>
      </c>
      <c r="D286">
        <f t="shared" si="102"/>
        <v>12.74580826</v>
      </c>
      <c r="E286">
        <f t="shared" si="103"/>
        <v>14.302258669999999</v>
      </c>
      <c r="F286">
        <f t="shared" si="104"/>
        <v>12.148961979999999</v>
      </c>
      <c r="G286">
        <f t="shared" si="105"/>
        <v>12.40645041</v>
      </c>
      <c r="H286">
        <f t="shared" si="106"/>
        <v>8.3052611600000006</v>
      </c>
      <c r="I286">
        <f t="shared" si="107"/>
        <v>9.2753190100000005</v>
      </c>
      <c r="J286">
        <f t="shared" si="108"/>
        <v>20.345759489999999</v>
      </c>
      <c r="K286">
        <f t="shared" si="109"/>
        <v>8.940695869999999</v>
      </c>
      <c r="L286">
        <f t="shared" si="110"/>
        <v>8.8862611600000001</v>
      </c>
      <c r="M286">
        <f t="shared" si="111"/>
        <v>8.1390148800000013</v>
      </c>
      <c r="N286">
        <f t="shared" si="112"/>
        <v>9.7136958699999987</v>
      </c>
      <c r="O286">
        <f t="shared" si="113"/>
        <v>10.075319009999999</v>
      </c>
      <c r="P286">
        <f t="shared" si="114"/>
        <v>7.6725223200000015</v>
      </c>
      <c r="Q286">
        <f t="shared" si="115"/>
        <v>6.115971909999999</v>
      </c>
      <c r="R286">
        <f t="shared" si="116"/>
        <v>8.9934495900000009</v>
      </c>
      <c r="S286">
        <f t="shared" si="117"/>
        <v>7.9297107499999999</v>
      </c>
      <c r="T286">
        <f t="shared" si="118"/>
        <v>9.8181305800000001</v>
      </c>
      <c r="U286">
        <f t="shared" si="119"/>
        <v>7.9231454600000006</v>
      </c>
      <c r="V286">
        <f t="shared" si="120"/>
        <v>8.4615801700000013</v>
      </c>
      <c r="W286">
        <f t="shared" si="121"/>
        <v>8.3425801700000015</v>
      </c>
      <c r="X286">
        <f t="shared" si="122"/>
        <v>8.6160148800000016</v>
      </c>
      <c r="Y286">
        <f t="shared" si="123"/>
        <v>7.9071454600000006</v>
      </c>
      <c r="Z286">
        <f t="shared" si="124"/>
        <v>9.2790727299999993</v>
      </c>
    </row>
    <row r="287" spans="1:26" x14ac:dyDescent="0.3">
      <c r="A287">
        <v>3165.7548000000002</v>
      </c>
      <c r="B287">
        <f t="shared" si="100"/>
        <v>13.48266248</v>
      </c>
      <c r="C287">
        <f t="shared" si="101"/>
        <v>14.046013439999999</v>
      </c>
      <c r="D287">
        <f t="shared" si="102"/>
        <v>12.759558640000002</v>
      </c>
      <c r="E287">
        <f t="shared" si="103"/>
        <v>14.32593988</v>
      </c>
      <c r="F287">
        <f t="shared" si="104"/>
        <v>12.159656720000001</v>
      </c>
      <c r="G287">
        <f t="shared" si="105"/>
        <v>12.41638124</v>
      </c>
      <c r="H287">
        <f t="shared" si="106"/>
        <v>8.2960942400000004</v>
      </c>
      <c r="I287">
        <f t="shared" si="107"/>
        <v>9.2699716400000014</v>
      </c>
      <c r="J287">
        <f t="shared" si="108"/>
        <v>20.389302360000002</v>
      </c>
      <c r="K287">
        <f t="shared" si="109"/>
        <v>8.9338206800000002</v>
      </c>
      <c r="L287">
        <f t="shared" si="110"/>
        <v>8.8770942399999999</v>
      </c>
      <c r="M287">
        <f t="shared" si="111"/>
        <v>8.1267923199999998</v>
      </c>
      <c r="N287">
        <f t="shared" si="112"/>
        <v>9.7068206799999999</v>
      </c>
      <c r="O287">
        <f t="shared" si="113"/>
        <v>10.069971639999999</v>
      </c>
      <c r="P287">
        <f t="shared" si="114"/>
        <v>7.6541884800000011</v>
      </c>
      <c r="Q287">
        <f t="shared" si="115"/>
        <v>6.0877072399999967</v>
      </c>
      <c r="R287">
        <f t="shared" si="116"/>
        <v>8.983518759999999</v>
      </c>
      <c r="S287">
        <f t="shared" si="117"/>
        <v>7.9106129999999988</v>
      </c>
      <c r="T287">
        <f t="shared" si="118"/>
        <v>9.8135471199999991</v>
      </c>
      <c r="U287">
        <f t="shared" si="119"/>
        <v>7.90633944</v>
      </c>
      <c r="V287">
        <f t="shared" si="120"/>
        <v>8.4470658800000002</v>
      </c>
      <c r="W287">
        <f t="shared" si="121"/>
        <v>8.3280658800000005</v>
      </c>
      <c r="X287">
        <f t="shared" si="122"/>
        <v>8.6037923200000002</v>
      </c>
      <c r="Y287">
        <f t="shared" si="123"/>
        <v>7.89033944</v>
      </c>
      <c r="Z287">
        <f t="shared" si="124"/>
        <v>9.2706697200000008</v>
      </c>
    </row>
    <row r="288" spans="1:26" x14ac:dyDescent="0.3">
      <c r="A288">
        <v>3173.3950199999999</v>
      </c>
      <c r="B288">
        <f t="shared" si="100"/>
        <v>13.502527052</v>
      </c>
      <c r="C288">
        <f t="shared" si="101"/>
        <v>14.067406055999999</v>
      </c>
      <c r="D288">
        <f t="shared" si="102"/>
        <v>12.773311035999999</v>
      </c>
      <c r="E288">
        <f t="shared" si="103"/>
        <v>14.349624561999999</v>
      </c>
      <c r="F288">
        <f t="shared" si="104"/>
        <v>12.170353028000001</v>
      </c>
      <c r="G288">
        <f t="shared" si="105"/>
        <v>12.426313526000001</v>
      </c>
      <c r="H288">
        <f t="shared" si="106"/>
        <v>8.2869259760000009</v>
      </c>
      <c r="I288">
        <f t="shared" si="107"/>
        <v>9.2646234860000014</v>
      </c>
      <c r="J288">
        <f t="shared" si="108"/>
        <v>20.432851614</v>
      </c>
      <c r="K288">
        <f t="shared" si="109"/>
        <v>8.9269444819999997</v>
      </c>
      <c r="L288">
        <f t="shared" si="110"/>
        <v>8.8679259760000004</v>
      </c>
      <c r="M288">
        <f t="shared" si="111"/>
        <v>8.1145679679999994</v>
      </c>
      <c r="N288">
        <f t="shared" si="112"/>
        <v>9.6999444819999994</v>
      </c>
      <c r="O288">
        <f t="shared" si="113"/>
        <v>10.064623485999999</v>
      </c>
      <c r="P288">
        <f t="shared" si="114"/>
        <v>7.6358519520000012</v>
      </c>
      <c r="Q288">
        <f t="shared" si="115"/>
        <v>6.059438425999998</v>
      </c>
      <c r="R288">
        <f t="shared" si="116"/>
        <v>8.9735864740000011</v>
      </c>
      <c r="S288">
        <f t="shared" si="117"/>
        <v>7.8915124499999996</v>
      </c>
      <c r="T288">
        <f t="shared" si="118"/>
        <v>9.8089629879999993</v>
      </c>
      <c r="U288">
        <f t="shared" si="119"/>
        <v>7.8895309559999998</v>
      </c>
      <c r="V288">
        <f t="shared" si="120"/>
        <v>8.4325494620000008</v>
      </c>
      <c r="W288">
        <f t="shared" si="121"/>
        <v>8.313549462000001</v>
      </c>
      <c r="X288">
        <f t="shared" si="122"/>
        <v>8.5915679679999997</v>
      </c>
      <c r="Y288">
        <f t="shared" si="123"/>
        <v>7.8735309559999997</v>
      </c>
      <c r="Z288">
        <f t="shared" si="124"/>
        <v>9.2622654779999998</v>
      </c>
    </row>
    <row r="289" spans="1:26" x14ac:dyDescent="0.3">
      <c r="A289">
        <v>3181.0363600000001</v>
      </c>
      <c r="B289">
        <f t="shared" si="100"/>
        <v>13.522394536</v>
      </c>
      <c r="C289">
        <f t="shared" si="101"/>
        <v>14.088801807999999</v>
      </c>
      <c r="D289">
        <f t="shared" si="102"/>
        <v>12.787065448</v>
      </c>
      <c r="E289">
        <f t="shared" si="103"/>
        <v>14.373312716000001</v>
      </c>
      <c r="F289">
        <f t="shared" si="104"/>
        <v>12.181050903999999</v>
      </c>
      <c r="G289">
        <f t="shared" si="105"/>
        <v>12.436247268000001</v>
      </c>
      <c r="H289">
        <f t="shared" si="106"/>
        <v>8.2777563680000004</v>
      </c>
      <c r="I289">
        <f t="shared" si="107"/>
        <v>9.2592745480000005</v>
      </c>
      <c r="J289">
        <f t="shared" si="108"/>
        <v>20.476407252000001</v>
      </c>
      <c r="K289">
        <f t="shared" si="109"/>
        <v>8.9200672759999993</v>
      </c>
      <c r="L289">
        <f t="shared" si="110"/>
        <v>8.8587563679999999</v>
      </c>
      <c r="M289">
        <f t="shared" si="111"/>
        <v>8.1023418239999998</v>
      </c>
      <c r="N289">
        <f t="shared" si="112"/>
        <v>9.693067275999999</v>
      </c>
      <c r="O289">
        <f t="shared" si="113"/>
        <v>10.059274547999999</v>
      </c>
      <c r="P289">
        <f t="shared" si="114"/>
        <v>7.617512736000001</v>
      </c>
      <c r="Q289">
        <f t="shared" si="115"/>
        <v>6.0311654679999975</v>
      </c>
      <c r="R289">
        <f t="shared" si="116"/>
        <v>8.9636527319999999</v>
      </c>
      <c r="S289">
        <f t="shared" si="117"/>
        <v>7.8724090999999987</v>
      </c>
      <c r="T289">
        <f t="shared" si="118"/>
        <v>9.8043781839999991</v>
      </c>
      <c r="U289">
        <f t="shared" si="119"/>
        <v>7.8727200079999999</v>
      </c>
      <c r="V289">
        <f t="shared" si="120"/>
        <v>8.4180309159999993</v>
      </c>
      <c r="W289">
        <f t="shared" si="121"/>
        <v>8.2990309159999995</v>
      </c>
      <c r="X289">
        <f t="shared" si="122"/>
        <v>8.5793418240000001</v>
      </c>
      <c r="Y289">
        <f t="shared" si="123"/>
        <v>7.8567200079999999</v>
      </c>
      <c r="Z289">
        <f t="shared" si="124"/>
        <v>9.2538600039999999</v>
      </c>
    </row>
    <row r="290" spans="1:26" x14ac:dyDescent="0.3">
      <c r="A290">
        <v>3188.6788299999998</v>
      </c>
      <c r="B290">
        <f t="shared" si="100"/>
        <v>13.542264957999999</v>
      </c>
      <c r="C290">
        <f t="shared" si="101"/>
        <v>14.110200723999998</v>
      </c>
      <c r="D290">
        <f t="shared" si="102"/>
        <v>12.800821894</v>
      </c>
      <c r="E290">
        <f t="shared" si="103"/>
        <v>14.397004373</v>
      </c>
      <c r="F290">
        <f t="shared" si="104"/>
        <v>12.191750362000001</v>
      </c>
      <c r="G290">
        <f t="shared" si="105"/>
        <v>12.446182479000001</v>
      </c>
      <c r="H290">
        <f t="shared" si="106"/>
        <v>8.2685854040000013</v>
      </c>
      <c r="I290">
        <f t="shared" si="107"/>
        <v>9.2539248190000016</v>
      </c>
      <c r="J290">
        <f t="shared" si="108"/>
        <v>20.519969330999999</v>
      </c>
      <c r="K290">
        <f t="shared" si="109"/>
        <v>8.913189053</v>
      </c>
      <c r="L290">
        <f t="shared" si="110"/>
        <v>8.8495854040000008</v>
      </c>
      <c r="M290">
        <f t="shared" si="111"/>
        <v>8.0901138719999999</v>
      </c>
      <c r="N290">
        <f t="shared" si="112"/>
        <v>9.6861890529999997</v>
      </c>
      <c r="O290">
        <f t="shared" si="113"/>
        <v>10.053924818999999</v>
      </c>
      <c r="P290">
        <f t="shared" si="114"/>
        <v>7.599170808000002</v>
      </c>
      <c r="Q290">
        <f t="shared" si="115"/>
        <v>6.0028883289999992</v>
      </c>
      <c r="R290">
        <f t="shared" si="116"/>
        <v>8.9537175210000015</v>
      </c>
      <c r="S290">
        <f t="shared" si="117"/>
        <v>7.8533029249999995</v>
      </c>
      <c r="T290">
        <f t="shared" si="118"/>
        <v>9.7997927019999995</v>
      </c>
      <c r="U290">
        <f t="shared" si="119"/>
        <v>7.8559065740000005</v>
      </c>
      <c r="V290">
        <f t="shared" si="120"/>
        <v>8.4035102230000014</v>
      </c>
      <c r="W290">
        <f t="shared" si="121"/>
        <v>8.2845102230000016</v>
      </c>
      <c r="X290">
        <f t="shared" si="122"/>
        <v>8.5671138720000002</v>
      </c>
      <c r="Y290">
        <f t="shared" si="123"/>
        <v>7.8399065740000005</v>
      </c>
      <c r="Z290">
        <f t="shared" si="124"/>
        <v>9.2454532870000001</v>
      </c>
    </row>
    <row r="291" spans="1:26" x14ac:dyDescent="0.3">
      <c r="A291">
        <v>3196.3224100000002</v>
      </c>
      <c r="B291">
        <f t="shared" si="100"/>
        <v>13.562138266</v>
      </c>
      <c r="C291">
        <f t="shared" si="101"/>
        <v>14.131602747999999</v>
      </c>
      <c r="D291">
        <f t="shared" si="102"/>
        <v>12.814580338000001</v>
      </c>
      <c r="E291">
        <f t="shared" si="103"/>
        <v>14.420699471000001</v>
      </c>
      <c r="F291">
        <f t="shared" si="104"/>
        <v>12.202451373999999</v>
      </c>
      <c r="G291">
        <f t="shared" si="105"/>
        <v>12.456119133000001</v>
      </c>
      <c r="H291">
        <f t="shared" si="106"/>
        <v>8.2594131080000004</v>
      </c>
      <c r="I291">
        <f t="shared" si="107"/>
        <v>9.2485743130000007</v>
      </c>
      <c r="J291">
        <f t="shared" si="108"/>
        <v>20.563537737000001</v>
      </c>
      <c r="K291">
        <f t="shared" si="109"/>
        <v>8.9063098309999997</v>
      </c>
      <c r="L291">
        <f t="shared" si="110"/>
        <v>8.8404131079999999</v>
      </c>
      <c r="M291">
        <f t="shared" si="111"/>
        <v>8.0778841439999987</v>
      </c>
      <c r="N291">
        <f t="shared" si="112"/>
        <v>9.6793098309999994</v>
      </c>
      <c r="O291">
        <f t="shared" si="113"/>
        <v>10.048574313</v>
      </c>
      <c r="P291">
        <f t="shared" si="114"/>
        <v>7.5808262160000011</v>
      </c>
      <c r="Q291">
        <f t="shared" si="115"/>
        <v>5.9746070829999969</v>
      </c>
      <c r="R291">
        <f t="shared" si="116"/>
        <v>8.943780867000001</v>
      </c>
      <c r="S291">
        <f t="shared" si="117"/>
        <v>7.8341939749999989</v>
      </c>
      <c r="T291">
        <f t="shared" si="118"/>
        <v>9.795206554</v>
      </c>
      <c r="U291">
        <f t="shared" si="119"/>
        <v>7.8390906979999997</v>
      </c>
      <c r="V291">
        <f t="shared" si="120"/>
        <v>8.3889874209999995</v>
      </c>
      <c r="W291">
        <f t="shared" si="121"/>
        <v>8.2699874209999997</v>
      </c>
      <c r="X291">
        <f t="shared" si="122"/>
        <v>8.554884143999999</v>
      </c>
      <c r="Y291">
        <f t="shared" si="123"/>
        <v>7.8230906979999997</v>
      </c>
      <c r="Z291">
        <f t="shared" si="124"/>
        <v>9.2370453489999989</v>
      </c>
    </row>
    <row r="292" spans="1:26" x14ac:dyDescent="0.3">
      <c r="A292">
        <v>3203.96711</v>
      </c>
      <c r="B292">
        <f t="shared" si="100"/>
        <v>13.582014485999998</v>
      </c>
      <c r="C292">
        <f t="shared" si="101"/>
        <v>14.153007907999999</v>
      </c>
      <c r="D292">
        <f t="shared" si="102"/>
        <v>12.828340797999999</v>
      </c>
      <c r="E292">
        <f t="shared" si="103"/>
        <v>14.444398040999999</v>
      </c>
      <c r="F292">
        <f t="shared" si="104"/>
        <v>12.213153953999999</v>
      </c>
      <c r="G292">
        <f t="shared" si="105"/>
        <v>12.466057243</v>
      </c>
      <c r="H292">
        <f t="shared" si="106"/>
        <v>8.2502394680000002</v>
      </c>
      <c r="I292">
        <f t="shared" si="107"/>
        <v>9.2432230230000005</v>
      </c>
      <c r="J292">
        <f t="shared" si="108"/>
        <v>20.607112527000002</v>
      </c>
      <c r="K292">
        <f t="shared" si="109"/>
        <v>8.8994296009999996</v>
      </c>
      <c r="L292">
        <f t="shared" si="110"/>
        <v>8.8312394679999997</v>
      </c>
      <c r="M292">
        <f t="shared" si="111"/>
        <v>8.0656526240000002</v>
      </c>
      <c r="N292">
        <f t="shared" si="112"/>
        <v>9.6724296009999993</v>
      </c>
      <c r="O292">
        <f t="shared" si="113"/>
        <v>10.043223022999999</v>
      </c>
      <c r="P292">
        <f t="shared" si="114"/>
        <v>7.5624789360000015</v>
      </c>
      <c r="Q292">
        <f t="shared" si="115"/>
        <v>5.946321692999998</v>
      </c>
      <c r="R292">
        <f t="shared" si="116"/>
        <v>8.9338427570000007</v>
      </c>
      <c r="S292">
        <f t="shared" si="117"/>
        <v>7.8150822249999994</v>
      </c>
      <c r="T292">
        <f t="shared" si="118"/>
        <v>9.7906197339999999</v>
      </c>
      <c r="U292">
        <f t="shared" si="119"/>
        <v>7.8222723580000002</v>
      </c>
      <c r="V292">
        <f t="shared" si="120"/>
        <v>8.3744624909999992</v>
      </c>
      <c r="W292">
        <f t="shared" si="121"/>
        <v>8.2554624909999994</v>
      </c>
      <c r="X292">
        <f t="shared" si="122"/>
        <v>8.5426526240000005</v>
      </c>
      <c r="Y292">
        <f t="shared" si="123"/>
        <v>7.8062723580000002</v>
      </c>
      <c r="Z292">
        <f t="shared" si="124"/>
        <v>9.2286361790000004</v>
      </c>
    </row>
    <row r="293" spans="1:26" x14ac:dyDescent="0.3">
      <c r="A293">
        <v>3211.61294</v>
      </c>
      <c r="B293">
        <f t="shared" si="100"/>
        <v>13.601893643999999</v>
      </c>
      <c r="C293">
        <f t="shared" si="101"/>
        <v>14.174416231999999</v>
      </c>
      <c r="D293">
        <f t="shared" si="102"/>
        <v>12.842103292000001</v>
      </c>
      <c r="E293">
        <f t="shared" si="103"/>
        <v>14.468100114</v>
      </c>
      <c r="F293">
        <f t="shared" si="104"/>
        <v>12.223858115999999</v>
      </c>
      <c r="G293">
        <f t="shared" si="105"/>
        <v>12.475996821999999</v>
      </c>
      <c r="H293">
        <f t="shared" si="106"/>
        <v>8.2410644720000015</v>
      </c>
      <c r="I293">
        <f t="shared" si="107"/>
        <v>9.2378709420000007</v>
      </c>
      <c r="J293">
        <f t="shared" si="108"/>
        <v>20.650693757999999</v>
      </c>
      <c r="K293">
        <f t="shared" si="109"/>
        <v>8.8925483539999988</v>
      </c>
      <c r="L293">
        <f t="shared" si="110"/>
        <v>8.822064472000001</v>
      </c>
      <c r="M293">
        <f t="shared" si="111"/>
        <v>8.0534192960000013</v>
      </c>
      <c r="N293">
        <f t="shared" si="112"/>
        <v>9.6655483539999985</v>
      </c>
      <c r="O293">
        <f t="shared" si="113"/>
        <v>10.037870942</v>
      </c>
      <c r="P293">
        <f t="shared" si="114"/>
        <v>7.5441289440000014</v>
      </c>
      <c r="Q293">
        <f t="shared" si="115"/>
        <v>5.9180321219999978</v>
      </c>
      <c r="R293">
        <f t="shared" si="116"/>
        <v>8.9239031779999998</v>
      </c>
      <c r="S293">
        <f t="shared" si="117"/>
        <v>7.7959676499999997</v>
      </c>
      <c r="T293">
        <f t="shared" si="118"/>
        <v>9.7860322359999987</v>
      </c>
      <c r="U293">
        <f t="shared" si="119"/>
        <v>7.8054515320000002</v>
      </c>
      <c r="V293">
        <f t="shared" si="120"/>
        <v>8.3599354139999988</v>
      </c>
      <c r="W293">
        <f t="shared" si="121"/>
        <v>8.2409354139999991</v>
      </c>
      <c r="X293">
        <f t="shared" si="122"/>
        <v>8.5304192960000016</v>
      </c>
      <c r="Y293">
        <f t="shared" si="123"/>
        <v>7.7894515320000002</v>
      </c>
      <c r="Z293">
        <f t="shared" si="124"/>
        <v>9.2202257660000004</v>
      </c>
    </row>
    <row r="294" spans="1:26" x14ac:dyDescent="0.3">
      <c r="A294">
        <v>3219.2598800000001</v>
      </c>
      <c r="B294">
        <f t="shared" si="100"/>
        <v>13.621775688</v>
      </c>
      <c r="C294">
        <f t="shared" si="101"/>
        <v>14.195827663999999</v>
      </c>
      <c r="D294">
        <f t="shared" si="102"/>
        <v>12.855867784000001</v>
      </c>
      <c r="E294">
        <f t="shared" si="103"/>
        <v>14.491805628</v>
      </c>
      <c r="F294">
        <f t="shared" si="104"/>
        <v>12.234563831999999</v>
      </c>
      <c r="G294">
        <f t="shared" si="105"/>
        <v>12.485937844</v>
      </c>
      <c r="H294">
        <f t="shared" si="106"/>
        <v>8.2318881440000009</v>
      </c>
      <c r="I294">
        <f t="shared" si="107"/>
        <v>9.2325180840000005</v>
      </c>
      <c r="J294">
        <f t="shared" si="108"/>
        <v>20.694281316000001</v>
      </c>
      <c r="K294">
        <f t="shared" si="109"/>
        <v>8.8856661079999988</v>
      </c>
      <c r="L294">
        <f t="shared" si="110"/>
        <v>8.8128881440000004</v>
      </c>
      <c r="M294">
        <f t="shared" si="111"/>
        <v>8.0411841919999993</v>
      </c>
      <c r="N294">
        <f t="shared" si="112"/>
        <v>9.6586661079999985</v>
      </c>
      <c r="O294">
        <f t="shared" si="113"/>
        <v>10.032518083999999</v>
      </c>
      <c r="P294">
        <f t="shared" si="114"/>
        <v>7.5257762880000012</v>
      </c>
      <c r="Q294">
        <f t="shared" si="115"/>
        <v>5.8897384439999971</v>
      </c>
      <c r="R294">
        <f t="shared" si="116"/>
        <v>8.9139621560000002</v>
      </c>
      <c r="S294">
        <f t="shared" si="117"/>
        <v>7.7768502999999995</v>
      </c>
      <c r="T294">
        <f t="shared" si="118"/>
        <v>9.7814440719999993</v>
      </c>
      <c r="U294">
        <f t="shared" si="119"/>
        <v>7.7886282639999997</v>
      </c>
      <c r="V294">
        <f t="shared" si="120"/>
        <v>8.3454062279999999</v>
      </c>
      <c r="W294">
        <f t="shared" si="121"/>
        <v>8.2264062280000001</v>
      </c>
      <c r="X294">
        <f t="shared" si="122"/>
        <v>8.5181841919999997</v>
      </c>
      <c r="Y294">
        <f t="shared" si="123"/>
        <v>7.7726282639999997</v>
      </c>
      <c r="Z294">
        <f t="shared" si="124"/>
        <v>9.2118141320000007</v>
      </c>
    </row>
    <row r="295" spans="1:26" x14ac:dyDescent="0.3">
      <c r="A295">
        <v>3226.9079499999998</v>
      </c>
      <c r="B295">
        <f t="shared" si="100"/>
        <v>13.641660669999998</v>
      </c>
      <c r="C295">
        <f t="shared" si="101"/>
        <v>14.217242259999999</v>
      </c>
      <c r="D295">
        <f t="shared" si="102"/>
        <v>12.869634309999999</v>
      </c>
      <c r="E295">
        <f t="shared" si="103"/>
        <v>14.515514645</v>
      </c>
      <c r="F295">
        <f t="shared" si="104"/>
        <v>12.245271129999999</v>
      </c>
      <c r="G295">
        <f t="shared" si="105"/>
        <v>12.495880334999999</v>
      </c>
      <c r="H295">
        <f t="shared" si="106"/>
        <v>8.2227104600000018</v>
      </c>
      <c r="I295">
        <f t="shared" si="107"/>
        <v>9.2271644350000006</v>
      </c>
      <c r="J295">
        <f t="shared" si="108"/>
        <v>20.737875315</v>
      </c>
      <c r="K295">
        <f t="shared" si="109"/>
        <v>8.8787828449999999</v>
      </c>
      <c r="L295">
        <f t="shared" si="110"/>
        <v>8.8037104600000013</v>
      </c>
      <c r="M295">
        <f t="shared" si="111"/>
        <v>8.0289472800000006</v>
      </c>
      <c r="N295">
        <f t="shared" si="112"/>
        <v>9.6517828449999996</v>
      </c>
      <c r="O295">
        <f t="shared" si="113"/>
        <v>10.027164435</v>
      </c>
      <c r="P295">
        <f t="shared" si="114"/>
        <v>7.5074209200000022</v>
      </c>
      <c r="Q295">
        <f t="shared" si="115"/>
        <v>5.8614405849999986</v>
      </c>
      <c r="R295">
        <f t="shared" si="116"/>
        <v>8.9040196649999999</v>
      </c>
      <c r="S295">
        <f t="shared" si="117"/>
        <v>7.7577301250000001</v>
      </c>
      <c r="T295">
        <f t="shared" si="118"/>
        <v>9.7768552299999989</v>
      </c>
      <c r="U295">
        <f t="shared" si="119"/>
        <v>7.7718025100000006</v>
      </c>
      <c r="V295">
        <f t="shared" si="120"/>
        <v>8.3308748950000009</v>
      </c>
      <c r="W295">
        <f t="shared" si="121"/>
        <v>8.2118748950000011</v>
      </c>
      <c r="X295">
        <f t="shared" si="122"/>
        <v>8.5059472800000009</v>
      </c>
      <c r="Y295">
        <f t="shared" si="123"/>
        <v>7.7558025100000005</v>
      </c>
      <c r="Z295">
        <f t="shared" si="124"/>
        <v>9.2034012549999993</v>
      </c>
    </row>
    <row r="296" spans="1:26" x14ac:dyDescent="0.3">
      <c r="A296">
        <v>3234.5571300000001</v>
      </c>
      <c r="B296">
        <f t="shared" si="100"/>
        <v>13.661548538</v>
      </c>
      <c r="C296">
        <f t="shared" si="101"/>
        <v>14.238659964</v>
      </c>
      <c r="D296">
        <f t="shared" si="102"/>
        <v>12.883402834000002</v>
      </c>
      <c r="E296">
        <f t="shared" si="103"/>
        <v>14.539227103</v>
      </c>
      <c r="F296">
        <f t="shared" si="104"/>
        <v>12.255979981999999</v>
      </c>
      <c r="G296">
        <f t="shared" si="105"/>
        <v>12.505824269000001</v>
      </c>
      <c r="H296">
        <f t="shared" si="106"/>
        <v>8.2135314440000009</v>
      </c>
      <c r="I296">
        <f t="shared" si="107"/>
        <v>9.2218100090000004</v>
      </c>
      <c r="J296">
        <f t="shared" si="108"/>
        <v>20.781475641</v>
      </c>
      <c r="K296">
        <f t="shared" si="109"/>
        <v>8.8718985830000001</v>
      </c>
      <c r="L296">
        <f t="shared" si="110"/>
        <v>8.7945314440000004</v>
      </c>
      <c r="M296">
        <f t="shared" si="111"/>
        <v>8.0167085920000005</v>
      </c>
      <c r="N296">
        <f t="shared" si="112"/>
        <v>9.6448985829999998</v>
      </c>
      <c r="O296">
        <f t="shared" si="113"/>
        <v>10.021810008999999</v>
      </c>
      <c r="P296">
        <f t="shared" si="114"/>
        <v>7.4890628880000012</v>
      </c>
      <c r="Q296">
        <f t="shared" si="115"/>
        <v>5.8331386189999979</v>
      </c>
      <c r="R296">
        <f t="shared" si="116"/>
        <v>8.8940757310000009</v>
      </c>
      <c r="S296">
        <f t="shared" si="117"/>
        <v>7.7386071749999985</v>
      </c>
      <c r="T296">
        <f t="shared" si="118"/>
        <v>9.7722657220000002</v>
      </c>
      <c r="U296">
        <f t="shared" si="119"/>
        <v>7.754974314</v>
      </c>
      <c r="V296">
        <f t="shared" si="120"/>
        <v>8.3163414529999997</v>
      </c>
      <c r="W296">
        <f t="shared" si="121"/>
        <v>8.1973414529999999</v>
      </c>
      <c r="X296">
        <f t="shared" si="122"/>
        <v>8.4937085920000008</v>
      </c>
      <c r="Y296">
        <f t="shared" si="123"/>
        <v>7.738974314</v>
      </c>
      <c r="Z296">
        <f t="shared" si="124"/>
        <v>9.1949871569999999</v>
      </c>
    </row>
    <row r="297" spans="1:26" x14ac:dyDescent="0.3">
      <c r="A297">
        <v>3242.2074400000001</v>
      </c>
      <c r="B297">
        <f t="shared" si="100"/>
        <v>13.681439343999999</v>
      </c>
      <c r="C297">
        <f t="shared" si="101"/>
        <v>14.260080832</v>
      </c>
      <c r="D297">
        <f t="shared" si="102"/>
        <v>12.897173391999999</v>
      </c>
      <c r="E297">
        <f t="shared" si="103"/>
        <v>14.562943064000001</v>
      </c>
      <c r="F297">
        <f t="shared" si="104"/>
        <v>12.266690415999999</v>
      </c>
      <c r="G297">
        <f t="shared" si="105"/>
        <v>12.515769672000001</v>
      </c>
      <c r="H297">
        <f t="shared" si="106"/>
        <v>8.2043510720000015</v>
      </c>
      <c r="I297">
        <f t="shared" si="107"/>
        <v>9.2164547920000004</v>
      </c>
      <c r="J297">
        <f t="shared" si="108"/>
        <v>20.825082408</v>
      </c>
      <c r="K297">
        <f t="shared" si="109"/>
        <v>8.8650133039999996</v>
      </c>
      <c r="L297">
        <f t="shared" si="110"/>
        <v>8.785351072000001</v>
      </c>
      <c r="M297">
        <f t="shared" si="111"/>
        <v>8.0044680960000001</v>
      </c>
      <c r="N297">
        <f t="shared" si="112"/>
        <v>9.6380133039999993</v>
      </c>
      <c r="O297">
        <f t="shared" si="113"/>
        <v>10.016454791999999</v>
      </c>
      <c r="P297">
        <f t="shared" si="114"/>
        <v>7.4707021440000014</v>
      </c>
      <c r="Q297">
        <f t="shared" si="115"/>
        <v>5.8048324719999975</v>
      </c>
      <c r="R297">
        <f t="shared" si="116"/>
        <v>8.8841303280000012</v>
      </c>
      <c r="S297">
        <f t="shared" si="117"/>
        <v>7.7194813999999994</v>
      </c>
      <c r="T297">
        <f t="shared" si="118"/>
        <v>9.7676755359999987</v>
      </c>
      <c r="U297">
        <f t="shared" si="119"/>
        <v>7.7381436319999999</v>
      </c>
      <c r="V297">
        <f t="shared" si="120"/>
        <v>8.3018058639999985</v>
      </c>
      <c r="W297">
        <f t="shared" si="121"/>
        <v>8.1828058639999988</v>
      </c>
      <c r="X297">
        <f t="shared" si="122"/>
        <v>8.4814680960000004</v>
      </c>
      <c r="Y297">
        <f t="shared" si="123"/>
        <v>7.7221436319999999</v>
      </c>
      <c r="Z297">
        <f t="shared" si="124"/>
        <v>9.1865718160000007</v>
      </c>
    </row>
    <row r="298" spans="1:26" x14ac:dyDescent="0.3">
      <c r="A298">
        <v>3249.8588599999998</v>
      </c>
      <c r="B298">
        <f t="shared" si="100"/>
        <v>13.701333035999999</v>
      </c>
      <c r="C298">
        <f t="shared" si="101"/>
        <v>14.281504807999998</v>
      </c>
      <c r="D298">
        <f t="shared" si="102"/>
        <v>12.910945948</v>
      </c>
      <c r="E298">
        <f t="shared" si="103"/>
        <v>14.586662466</v>
      </c>
      <c r="F298">
        <f t="shared" si="104"/>
        <v>12.277402404</v>
      </c>
      <c r="G298">
        <f t="shared" si="105"/>
        <v>12.525716517999999</v>
      </c>
      <c r="H298">
        <f t="shared" si="106"/>
        <v>8.195169368000002</v>
      </c>
      <c r="I298">
        <f t="shared" si="107"/>
        <v>9.2110987980000019</v>
      </c>
      <c r="J298">
        <f t="shared" si="108"/>
        <v>20.868695502000001</v>
      </c>
      <c r="K298">
        <f t="shared" si="109"/>
        <v>8.858127026</v>
      </c>
      <c r="L298">
        <f t="shared" si="110"/>
        <v>8.7761693680000015</v>
      </c>
      <c r="M298">
        <f t="shared" si="111"/>
        <v>7.9922258240000001</v>
      </c>
      <c r="N298">
        <f t="shared" si="112"/>
        <v>9.6311270259999997</v>
      </c>
      <c r="O298">
        <f t="shared" si="113"/>
        <v>10.011098797999999</v>
      </c>
      <c r="P298">
        <f t="shared" si="114"/>
        <v>7.4523387360000015</v>
      </c>
      <c r="Q298">
        <f t="shared" si="115"/>
        <v>5.7765222179999984</v>
      </c>
      <c r="R298">
        <f t="shared" si="116"/>
        <v>8.8741834819999994</v>
      </c>
      <c r="S298">
        <f t="shared" si="117"/>
        <v>7.7003528499999998</v>
      </c>
      <c r="T298">
        <f t="shared" si="118"/>
        <v>9.763084683999999</v>
      </c>
      <c r="U298">
        <f t="shared" si="119"/>
        <v>7.7213105080000002</v>
      </c>
      <c r="V298">
        <f t="shared" si="120"/>
        <v>8.2872681660000005</v>
      </c>
      <c r="W298">
        <f t="shared" si="121"/>
        <v>8.1682681660000007</v>
      </c>
      <c r="X298">
        <f t="shared" si="122"/>
        <v>8.4692258240000005</v>
      </c>
      <c r="Y298">
        <f t="shared" si="123"/>
        <v>7.7053105080000002</v>
      </c>
      <c r="Z298">
        <f t="shared" si="124"/>
        <v>9.178155254</v>
      </c>
    </row>
    <row r="299" spans="1:26" x14ac:dyDescent="0.3">
      <c r="A299">
        <v>3257.5114100000001</v>
      </c>
      <c r="B299">
        <f t="shared" si="100"/>
        <v>13.721229665999999</v>
      </c>
      <c r="C299">
        <f t="shared" si="101"/>
        <v>14.302931948000001</v>
      </c>
      <c r="D299">
        <f t="shared" si="102"/>
        <v>12.924720538000001</v>
      </c>
      <c r="E299">
        <f t="shared" si="103"/>
        <v>14.610385371</v>
      </c>
      <c r="F299">
        <f t="shared" si="104"/>
        <v>12.288115974</v>
      </c>
      <c r="G299">
        <f t="shared" si="105"/>
        <v>12.535664833</v>
      </c>
      <c r="H299">
        <f t="shared" si="106"/>
        <v>8.1859863080000004</v>
      </c>
      <c r="I299">
        <f t="shared" si="107"/>
        <v>9.2057420130000001</v>
      </c>
      <c r="J299">
        <f t="shared" si="108"/>
        <v>20.912315037000003</v>
      </c>
      <c r="K299">
        <f t="shared" si="109"/>
        <v>8.8512397309999997</v>
      </c>
      <c r="L299">
        <f t="shared" si="110"/>
        <v>8.7669863079999999</v>
      </c>
      <c r="M299">
        <f t="shared" si="111"/>
        <v>7.9799817439999998</v>
      </c>
      <c r="N299">
        <f t="shared" si="112"/>
        <v>9.6242397309999994</v>
      </c>
      <c r="O299">
        <f t="shared" si="113"/>
        <v>10.005742012999999</v>
      </c>
      <c r="P299">
        <f t="shared" si="114"/>
        <v>7.433972616000001</v>
      </c>
      <c r="Q299">
        <f t="shared" si="115"/>
        <v>5.748207782999998</v>
      </c>
      <c r="R299">
        <f t="shared" si="116"/>
        <v>8.8642351670000004</v>
      </c>
      <c r="S299">
        <f t="shared" si="117"/>
        <v>7.6812214749999992</v>
      </c>
      <c r="T299">
        <f t="shared" si="118"/>
        <v>9.7584931539999999</v>
      </c>
      <c r="U299">
        <f t="shared" si="119"/>
        <v>7.704474898</v>
      </c>
      <c r="V299">
        <f t="shared" si="120"/>
        <v>8.2727283209999989</v>
      </c>
      <c r="W299">
        <f t="shared" si="121"/>
        <v>8.1537283209999991</v>
      </c>
      <c r="X299">
        <f t="shared" si="122"/>
        <v>8.4569817440000001</v>
      </c>
      <c r="Y299">
        <f t="shared" si="123"/>
        <v>7.6884748979999999</v>
      </c>
      <c r="Z299">
        <f t="shared" si="124"/>
        <v>9.1697374489999994</v>
      </c>
    </row>
    <row r="300" spans="1:26" x14ac:dyDescent="0.3">
      <c r="A300">
        <v>3265.1650800000002</v>
      </c>
      <c r="B300">
        <f t="shared" si="100"/>
        <v>13.741129208</v>
      </c>
      <c r="C300">
        <f t="shared" si="101"/>
        <v>14.324362224000001</v>
      </c>
      <c r="D300">
        <f t="shared" si="102"/>
        <v>12.938497143999999</v>
      </c>
      <c r="E300">
        <f t="shared" si="103"/>
        <v>14.634111748</v>
      </c>
      <c r="F300">
        <f t="shared" si="104"/>
        <v>12.298831112</v>
      </c>
      <c r="G300">
        <f t="shared" si="105"/>
        <v>12.545614604000001</v>
      </c>
      <c r="H300">
        <f t="shared" si="106"/>
        <v>8.1768019040000013</v>
      </c>
      <c r="I300">
        <f t="shared" si="107"/>
        <v>9.2003844440000009</v>
      </c>
      <c r="J300">
        <f t="shared" si="108"/>
        <v>20.955940956000003</v>
      </c>
      <c r="K300">
        <f t="shared" si="109"/>
        <v>8.8443514279999995</v>
      </c>
      <c r="L300">
        <f t="shared" si="110"/>
        <v>8.7578019040000008</v>
      </c>
      <c r="M300">
        <f t="shared" si="111"/>
        <v>7.9677358719999996</v>
      </c>
      <c r="N300">
        <f t="shared" si="112"/>
        <v>9.6173514279999992</v>
      </c>
      <c r="O300">
        <f t="shared" si="113"/>
        <v>10.000384444</v>
      </c>
      <c r="P300">
        <f t="shared" si="114"/>
        <v>7.4156038080000011</v>
      </c>
      <c r="Q300">
        <f t="shared" si="115"/>
        <v>5.7198892039999976</v>
      </c>
      <c r="R300">
        <f t="shared" si="116"/>
        <v>8.8542853959999999</v>
      </c>
      <c r="S300">
        <f t="shared" si="117"/>
        <v>7.6620872999999978</v>
      </c>
      <c r="T300">
        <f t="shared" si="118"/>
        <v>9.7539009519999986</v>
      </c>
      <c r="U300">
        <f t="shared" si="119"/>
        <v>7.6876368239999993</v>
      </c>
      <c r="V300">
        <f t="shared" si="120"/>
        <v>8.2581863479999988</v>
      </c>
      <c r="W300">
        <f t="shared" si="121"/>
        <v>8.1391863479999991</v>
      </c>
      <c r="X300">
        <f t="shared" si="122"/>
        <v>8.444735871999999</v>
      </c>
      <c r="Y300">
        <f t="shared" si="123"/>
        <v>7.6716368239999992</v>
      </c>
      <c r="Z300">
        <f t="shared" si="124"/>
        <v>9.161318412</v>
      </c>
    </row>
    <row r="301" spans="1:26" x14ac:dyDescent="0.3">
      <c r="A301">
        <v>3272.8198699999998</v>
      </c>
      <c r="B301">
        <f t="shared" si="100"/>
        <v>13.761031661999999</v>
      </c>
      <c r="C301">
        <f t="shared" si="101"/>
        <v>14.345795635999998</v>
      </c>
      <c r="D301">
        <f t="shared" si="102"/>
        <v>12.952275766</v>
      </c>
      <c r="E301">
        <f t="shared" si="103"/>
        <v>14.657841596999999</v>
      </c>
      <c r="F301">
        <f t="shared" si="104"/>
        <v>12.309547817999999</v>
      </c>
      <c r="G301">
        <f t="shared" si="105"/>
        <v>12.555565830999999</v>
      </c>
      <c r="H301">
        <f t="shared" si="106"/>
        <v>8.1676161560000011</v>
      </c>
      <c r="I301">
        <f t="shared" si="107"/>
        <v>9.1950260910000008</v>
      </c>
      <c r="J301">
        <f t="shared" si="108"/>
        <v>20.999573258999998</v>
      </c>
      <c r="K301">
        <f t="shared" si="109"/>
        <v>8.8374621169999994</v>
      </c>
      <c r="L301">
        <f t="shared" si="110"/>
        <v>8.7486161560000006</v>
      </c>
      <c r="M301">
        <f t="shared" si="111"/>
        <v>7.9554882080000002</v>
      </c>
      <c r="N301">
        <f t="shared" si="112"/>
        <v>9.6104621169999991</v>
      </c>
      <c r="O301">
        <f t="shared" si="113"/>
        <v>9.9950260909999997</v>
      </c>
      <c r="P301">
        <f t="shared" si="114"/>
        <v>7.3972323120000016</v>
      </c>
      <c r="Q301">
        <f t="shared" si="115"/>
        <v>5.6915664809999988</v>
      </c>
      <c r="R301">
        <f t="shared" si="116"/>
        <v>8.8443341689999997</v>
      </c>
      <c r="S301">
        <f t="shared" si="117"/>
        <v>7.6429503249999993</v>
      </c>
      <c r="T301">
        <f t="shared" si="118"/>
        <v>9.7493080779999985</v>
      </c>
      <c r="U301">
        <f t="shared" si="119"/>
        <v>7.6707962860000007</v>
      </c>
      <c r="V301">
        <f t="shared" si="120"/>
        <v>8.2436422470000004</v>
      </c>
      <c r="W301">
        <f t="shared" si="121"/>
        <v>8.1246422470000006</v>
      </c>
      <c r="X301">
        <f t="shared" si="122"/>
        <v>8.4324882080000005</v>
      </c>
      <c r="Y301">
        <f t="shared" si="123"/>
        <v>7.6547962860000007</v>
      </c>
      <c r="Z301">
        <f t="shared" si="124"/>
        <v>9.1528981429999998</v>
      </c>
    </row>
    <row r="302" spans="1:26" x14ac:dyDescent="0.3">
      <c r="A302">
        <v>3280.47577</v>
      </c>
      <c r="B302">
        <f t="shared" si="100"/>
        <v>13.780937002</v>
      </c>
      <c r="C302">
        <f t="shared" si="101"/>
        <v>14.367232156</v>
      </c>
      <c r="D302">
        <f t="shared" si="102"/>
        <v>12.966056386</v>
      </c>
      <c r="E302">
        <f t="shared" si="103"/>
        <v>14.681574887</v>
      </c>
      <c r="F302">
        <f t="shared" si="104"/>
        <v>12.320266078</v>
      </c>
      <c r="G302">
        <f t="shared" si="105"/>
        <v>12.565518501</v>
      </c>
      <c r="H302">
        <f t="shared" si="106"/>
        <v>8.1584290760000009</v>
      </c>
      <c r="I302">
        <f t="shared" si="107"/>
        <v>9.1896669610000004</v>
      </c>
      <c r="J302">
        <f t="shared" si="108"/>
        <v>21.043211889000002</v>
      </c>
      <c r="K302">
        <f t="shared" si="109"/>
        <v>8.8305718070000001</v>
      </c>
      <c r="L302">
        <f t="shared" si="110"/>
        <v>8.7394290760000004</v>
      </c>
      <c r="M302">
        <f t="shared" si="111"/>
        <v>7.9432387679999996</v>
      </c>
      <c r="N302">
        <f t="shared" si="112"/>
        <v>9.6035718069999998</v>
      </c>
      <c r="O302">
        <f t="shared" si="113"/>
        <v>9.9896669609999993</v>
      </c>
      <c r="P302">
        <f t="shared" si="114"/>
        <v>7.3788581520000012</v>
      </c>
      <c r="Q302">
        <f t="shared" si="115"/>
        <v>5.6632396509999978</v>
      </c>
      <c r="R302">
        <f t="shared" si="116"/>
        <v>8.8343814989999991</v>
      </c>
      <c r="S302">
        <f t="shared" si="117"/>
        <v>7.6238105749999985</v>
      </c>
      <c r="T302">
        <f t="shared" si="118"/>
        <v>9.7447145380000002</v>
      </c>
      <c r="U302">
        <f t="shared" si="119"/>
        <v>7.653953306</v>
      </c>
      <c r="V302">
        <f t="shared" si="120"/>
        <v>8.2290960369999997</v>
      </c>
      <c r="W302">
        <f t="shared" si="121"/>
        <v>8.1100960369999999</v>
      </c>
      <c r="X302">
        <f t="shared" si="122"/>
        <v>8.4202387680000008</v>
      </c>
      <c r="Y302">
        <f t="shared" si="123"/>
        <v>7.637953306</v>
      </c>
      <c r="Z302">
        <f t="shared" si="124"/>
        <v>9.1444766529999999</v>
      </c>
    </row>
    <row r="303" spans="1:26" x14ac:dyDescent="0.3">
      <c r="A303">
        <v>3288.1327999999999</v>
      </c>
      <c r="B303">
        <f t="shared" si="100"/>
        <v>13.800845279999999</v>
      </c>
      <c r="C303">
        <f t="shared" si="101"/>
        <v>14.388671840000001</v>
      </c>
      <c r="D303">
        <f t="shared" si="102"/>
        <v>12.97983904</v>
      </c>
      <c r="E303">
        <f t="shared" si="103"/>
        <v>14.705311679999999</v>
      </c>
      <c r="F303">
        <f t="shared" si="104"/>
        <v>12.33098592</v>
      </c>
      <c r="G303">
        <f t="shared" si="105"/>
        <v>12.575472640000001</v>
      </c>
      <c r="H303">
        <f t="shared" si="106"/>
        <v>8.1492406400000021</v>
      </c>
      <c r="I303">
        <f t="shared" si="107"/>
        <v>9.1843070400000002</v>
      </c>
      <c r="J303">
        <f t="shared" si="108"/>
        <v>21.086856959999999</v>
      </c>
      <c r="K303">
        <f t="shared" si="109"/>
        <v>8.8236804800000002</v>
      </c>
      <c r="L303">
        <f t="shared" si="110"/>
        <v>8.7302406400000017</v>
      </c>
      <c r="M303">
        <f t="shared" si="111"/>
        <v>7.9309875200000004</v>
      </c>
      <c r="N303">
        <f t="shared" si="112"/>
        <v>9.5966804799999998</v>
      </c>
      <c r="O303">
        <f t="shared" si="113"/>
        <v>9.9843070399999991</v>
      </c>
      <c r="P303">
        <f t="shared" si="114"/>
        <v>7.3604812800000019</v>
      </c>
      <c r="Q303">
        <f t="shared" si="115"/>
        <v>5.634908639999999</v>
      </c>
      <c r="R303">
        <f t="shared" si="116"/>
        <v>8.8244273600000014</v>
      </c>
      <c r="S303">
        <f t="shared" si="117"/>
        <v>7.6046680000000002</v>
      </c>
      <c r="T303">
        <f t="shared" si="118"/>
        <v>9.7401203199999991</v>
      </c>
      <c r="U303">
        <f t="shared" si="119"/>
        <v>7.6371078400000005</v>
      </c>
      <c r="V303">
        <f t="shared" si="120"/>
        <v>8.214547679999999</v>
      </c>
      <c r="W303">
        <f t="shared" si="121"/>
        <v>8.0955476799999992</v>
      </c>
      <c r="X303">
        <f t="shared" si="122"/>
        <v>8.4079875200000007</v>
      </c>
      <c r="Y303">
        <f t="shared" si="123"/>
        <v>7.6211078400000005</v>
      </c>
      <c r="Z303">
        <f t="shared" si="124"/>
        <v>9.1360539200000002</v>
      </c>
    </row>
    <row r="304" spans="1:26" x14ac:dyDescent="0.3">
      <c r="A304">
        <v>3295.7909500000001</v>
      </c>
      <c r="B304">
        <f t="shared" si="100"/>
        <v>13.820756469999999</v>
      </c>
      <c r="C304">
        <f t="shared" si="101"/>
        <v>14.410114660000001</v>
      </c>
      <c r="D304">
        <f t="shared" si="102"/>
        <v>12.993623710000001</v>
      </c>
      <c r="E304">
        <f t="shared" si="103"/>
        <v>14.729051945</v>
      </c>
      <c r="F304">
        <f t="shared" si="104"/>
        <v>12.34170733</v>
      </c>
      <c r="G304">
        <f t="shared" si="105"/>
        <v>12.585428235</v>
      </c>
      <c r="H304">
        <f t="shared" si="106"/>
        <v>8.1400508600000006</v>
      </c>
      <c r="I304">
        <f t="shared" si="107"/>
        <v>9.1789463350000009</v>
      </c>
      <c r="J304">
        <f t="shared" si="108"/>
        <v>21.130508415000001</v>
      </c>
      <c r="K304">
        <f t="shared" si="109"/>
        <v>8.8167881450000003</v>
      </c>
      <c r="L304">
        <f t="shared" si="110"/>
        <v>8.7210508600000001</v>
      </c>
      <c r="M304">
        <f t="shared" si="111"/>
        <v>7.9187344799999995</v>
      </c>
      <c r="N304">
        <f t="shared" si="112"/>
        <v>9.589788145</v>
      </c>
      <c r="O304">
        <f t="shared" si="113"/>
        <v>9.9789463349999998</v>
      </c>
      <c r="P304">
        <f t="shared" si="114"/>
        <v>7.3421017200000014</v>
      </c>
      <c r="Q304">
        <f t="shared" si="115"/>
        <v>5.6065734849999984</v>
      </c>
      <c r="R304">
        <f t="shared" si="116"/>
        <v>8.8144717650000004</v>
      </c>
      <c r="S304">
        <f t="shared" si="117"/>
        <v>7.5855226249999994</v>
      </c>
      <c r="T304">
        <f t="shared" si="118"/>
        <v>9.7355254299999991</v>
      </c>
      <c r="U304">
        <f t="shared" si="119"/>
        <v>7.6202599099999997</v>
      </c>
      <c r="V304">
        <f t="shared" si="120"/>
        <v>8.1999971949999999</v>
      </c>
      <c r="W304">
        <f t="shared" si="121"/>
        <v>8.0809971950000001</v>
      </c>
      <c r="X304">
        <f t="shared" si="122"/>
        <v>8.3957344799999998</v>
      </c>
      <c r="Y304">
        <f t="shared" si="123"/>
        <v>7.6042599099999997</v>
      </c>
      <c r="Z304">
        <f t="shared" si="124"/>
        <v>9.1276299549999997</v>
      </c>
    </row>
    <row r="305" spans="1:26" x14ac:dyDescent="0.3">
      <c r="A305">
        <v>3303.4502200000002</v>
      </c>
      <c r="B305">
        <f t="shared" si="100"/>
        <v>13.840670572000001</v>
      </c>
      <c r="C305">
        <f t="shared" si="101"/>
        <v>14.431560615999999</v>
      </c>
      <c r="D305">
        <f t="shared" si="102"/>
        <v>13.007410396000001</v>
      </c>
      <c r="E305">
        <f t="shared" si="103"/>
        <v>14.752795682</v>
      </c>
      <c r="F305">
        <f t="shared" si="104"/>
        <v>12.352430307999999</v>
      </c>
      <c r="G305">
        <f t="shared" si="105"/>
        <v>12.595385286000001</v>
      </c>
      <c r="H305">
        <f t="shared" si="106"/>
        <v>8.1308597360000014</v>
      </c>
      <c r="I305">
        <f t="shared" si="107"/>
        <v>9.1735848460000007</v>
      </c>
      <c r="J305">
        <f t="shared" si="108"/>
        <v>21.174166254000003</v>
      </c>
      <c r="K305">
        <f t="shared" si="109"/>
        <v>8.8098948019999987</v>
      </c>
      <c r="L305">
        <f t="shared" si="110"/>
        <v>8.711859736000001</v>
      </c>
      <c r="M305">
        <f t="shared" si="111"/>
        <v>7.9064796479999995</v>
      </c>
      <c r="N305">
        <f t="shared" si="112"/>
        <v>9.5828948019999984</v>
      </c>
      <c r="O305">
        <f t="shared" si="113"/>
        <v>9.9735848459999996</v>
      </c>
      <c r="P305">
        <f t="shared" si="114"/>
        <v>7.3237194720000005</v>
      </c>
      <c r="Q305">
        <f t="shared" si="115"/>
        <v>5.5782341859999978</v>
      </c>
      <c r="R305">
        <f t="shared" si="116"/>
        <v>8.8045147139999997</v>
      </c>
      <c r="S305">
        <f t="shared" si="117"/>
        <v>7.5663744499999979</v>
      </c>
      <c r="T305">
        <f t="shared" si="118"/>
        <v>9.7309298679999987</v>
      </c>
      <c r="U305">
        <f t="shared" si="119"/>
        <v>7.6034095159999993</v>
      </c>
      <c r="V305">
        <f t="shared" si="120"/>
        <v>8.1854445819999988</v>
      </c>
      <c r="W305">
        <f t="shared" si="121"/>
        <v>8.066444581999999</v>
      </c>
      <c r="X305">
        <f t="shared" si="122"/>
        <v>8.3834796479999998</v>
      </c>
      <c r="Y305">
        <f t="shared" si="123"/>
        <v>7.5874095159999992</v>
      </c>
      <c r="Z305">
        <f t="shared" si="124"/>
        <v>9.1192047579999986</v>
      </c>
    </row>
    <row r="306" spans="1:26" x14ac:dyDescent="0.3">
      <c r="A306">
        <v>3311.1106100000002</v>
      </c>
      <c r="B306">
        <f t="shared" si="100"/>
        <v>13.860587585999999</v>
      </c>
      <c r="C306">
        <f t="shared" si="101"/>
        <v>14.453009708</v>
      </c>
      <c r="D306">
        <f t="shared" si="102"/>
        <v>13.021199098</v>
      </c>
      <c r="E306">
        <f t="shared" si="103"/>
        <v>14.776542891</v>
      </c>
      <c r="F306">
        <f t="shared" si="104"/>
        <v>12.363154854000001</v>
      </c>
      <c r="G306">
        <f t="shared" si="105"/>
        <v>12.605343792999999</v>
      </c>
      <c r="H306">
        <f t="shared" si="106"/>
        <v>8.1216672680000013</v>
      </c>
      <c r="I306">
        <f t="shared" si="107"/>
        <v>9.1682225730000013</v>
      </c>
      <c r="J306">
        <f t="shared" si="108"/>
        <v>21.217830477000003</v>
      </c>
      <c r="K306">
        <f t="shared" si="109"/>
        <v>8.8030004509999991</v>
      </c>
      <c r="L306">
        <f t="shared" si="110"/>
        <v>8.7026672680000008</v>
      </c>
      <c r="M306">
        <f t="shared" si="111"/>
        <v>7.8942230239999995</v>
      </c>
      <c r="N306">
        <f t="shared" si="112"/>
        <v>9.5760004509999987</v>
      </c>
      <c r="O306">
        <f t="shared" si="113"/>
        <v>9.9682225729999985</v>
      </c>
      <c r="P306">
        <f t="shared" si="114"/>
        <v>7.305334536000001</v>
      </c>
      <c r="Q306">
        <f t="shared" si="115"/>
        <v>5.5498907429999971</v>
      </c>
      <c r="R306">
        <f t="shared" si="116"/>
        <v>8.7945562069999994</v>
      </c>
      <c r="S306">
        <f t="shared" si="117"/>
        <v>7.5472234749999991</v>
      </c>
      <c r="T306">
        <f t="shared" si="118"/>
        <v>9.7263336339999995</v>
      </c>
      <c r="U306">
        <f t="shared" si="119"/>
        <v>7.5865566579999992</v>
      </c>
      <c r="V306">
        <f t="shared" si="120"/>
        <v>8.1708898409999993</v>
      </c>
      <c r="W306">
        <f t="shared" si="121"/>
        <v>8.0518898409999995</v>
      </c>
      <c r="X306">
        <f t="shared" si="122"/>
        <v>8.371223023999999</v>
      </c>
      <c r="Y306">
        <f t="shared" si="123"/>
        <v>7.5705566579999992</v>
      </c>
      <c r="Z306">
        <f t="shared" si="124"/>
        <v>9.1107783289999986</v>
      </c>
    </row>
    <row r="307" spans="1:26" x14ac:dyDescent="0.3">
      <c r="A307">
        <v>3318.7721200000001</v>
      </c>
      <c r="B307">
        <f t="shared" si="100"/>
        <v>13.880507511999999</v>
      </c>
      <c r="C307">
        <f t="shared" si="101"/>
        <v>14.474461936000001</v>
      </c>
      <c r="D307">
        <f t="shared" si="102"/>
        <v>13.034989816</v>
      </c>
      <c r="E307">
        <f t="shared" si="103"/>
        <v>14.800293571999999</v>
      </c>
      <c r="F307">
        <f t="shared" si="104"/>
        <v>12.373880968</v>
      </c>
      <c r="G307">
        <f t="shared" si="105"/>
        <v>12.615303755999999</v>
      </c>
      <c r="H307">
        <f t="shared" si="106"/>
        <v>8.112473456</v>
      </c>
      <c r="I307">
        <f t="shared" si="107"/>
        <v>9.162859516000001</v>
      </c>
      <c r="J307">
        <f t="shared" si="108"/>
        <v>21.261501084000002</v>
      </c>
      <c r="K307">
        <f t="shared" si="109"/>
        <v>8.7961050919999995</v>
      </c>
      <c r="L307">
        <f t="shared" si="110"/>
        <v>8.6934734559999995</v>
      </c>
      <c r="M307">
        <f t="shared" si="111"/>
        <v>7.8819646079999997</v>
      </c>
      <c r="N307">
        <f t="shared" si="112"/>
        <v>9.5691050919999991</v>
      </c>
      <c r="O307">
        <f t="shared" si="113"/>
        <v>9.962859516</v>
      </c>
      <c r="P307">
        <f t="shared" si="114"/>
        <v>7.2869469120000012</v>
      </c>
      <c r="Q307">
        <f t="shared" si="115"/>
        <v>5.5215431559999981</v>
      </c>
      <c r="R307">
        <f t="shared" si="116"/>
        <v>8.7845962439999994</v>
      </c>
      <c r="S307">
        <f t="shared" si="117"/>
        <v>7.5280696999999996</v>
      </c>
      <c r="T307">
        <f t="shared" si="118"/>
        <v>9.7217367279999998</v>
      </c>
      <c r="U307">
        <f t="shared" si="119"/>
        <v>7.5697013359999996</v>
      </c>
      <c r="V307">
        <f t="shared" si="120"/>
        <v>8.1563329719999995</v>
      </c>
      <c r="W307">
        <f t="shared" si="121"/>
        <v>8.0373329719999997</v>
      </c>
      <c r="X307">
        <f t="shared" si="122"/>
        <v>8.3589646080000009</v>
      </c>
      <c r="Y307">
        <f t="shared" si="123"/>
        <v>7.5537013359999996</v>
      </c>
      <c r="Z307">
        <f t="shared" si="124"/>
        <v>9.1023506679999997</v>
      </c>
    </row>
    <row r="308" spans="1:26" x14ac:dyDescent="0.3">
      <c r="A308">
        <v>3326.4347499999999</v>
      </c>
      <c r="B308">
        <f t="shared" si="100"/>
        <v>13.900430349999999</v>
      </c>
      <c r="C308">
        <f t="shared" si="101"/>
        <v>14.495917299999999</v>
      </c>
      <c r="D308">
        <f t="shared" si="102"/>
        <v>13.04878255</v>
      </c>
      <c r="E308">
        <f t="shared" si="103"/>
        <v>14.824047725</v>
      </c>
      <c r="F308">
        <f t="shared" si="104"/>
        <v>12.384608650000001</v>
      </c>
      <c r="G308">
        <f t="shared" si="105"/>
        <v>12.625265174999999</v>
      </c>
      <c r="H308">
        <f t="shared" si="106"/>
        <v>8.1032783000000013</v>
      </c>
      <c r="I308">
        <f t="shared" si="107"/>
        <v>9.1574956749999998</v>
      </c>
      <c r="J308">
        <f t="shared" si="108"/>
        <v>21.305178075000001</v>
      </c>
      <c r="K308">
        <f t="shared" si="109"/>
        <v>8.7892087249999999</v>
      </c>
      <c r="L308">
        <f t="shared" si="110"/>
        <v>8.6842783000000008</v>
      </c>
      <c r="M308">
        <f t="shared" si="111"/>
        <v>7.8697043999999998</v>
      </c>
      <c r="N308">
        <f t="shared" si="112"/>
        <v>9.5622087249999996</v>
      </c>
      <c r="O308">
        <f t="shared" si="113"/>
        <v>9.9574956750000005</v>
      </c>
      <c r="P308">
        <f t="shared" si="114"/>
        <v>7.2685566000000019</v>
      </c>
      <c r="Q308">
        <f t="shared" si="115"/>
        <v>5.4931914249999974</v>
      </c>
      <c r="R308">
        <f t="shared" si="116"/>
        <v>8.7746348249999997</v>
      </c>
      <c r="S308">
        <f t="shared" si="117"/>
        <v>7.5089131249999994</v>
      </c>
      <c r="T308">
        <f t="shared" si="118"/>
        <v>9.7171391499999995</v>
      </c>
      <c r="U308">
        <f t="shared" si="119"/>
        <v>7.5528435500000004</v>
      </c>
      <c r="V308">
        <f t="shared" si="120"/>
        <v>8.1417739749999996</v>
      </c>
      <c r="W308">
        <f t="shared" si="121"/>
        <v>8.0227739749999998</v>
      </c>
      <c r="X308">
        <f t="shared" si="122"/>
        <v>8.3467044000000001</v>
      </c>
      <c r="Y308">
        <f t="shared" si="123"/>
        <v>7.5368435500000004</v>
      </c>
      <c r="Z308">
        <f t="shared" si="124"/>
        <v>9.0939217750000001</v>
      </c>
    </row>
    <row r="309" spans="1:26" x14ac:dyDescent="0.3">
      <c r="A309">
        <v>3334.0985000000001</v>
      </c>
      <c r="B309">
        <f t="shared" si="100"/>
        <v>13.920356099999999</v>
      </c>
      <c r="C309">
        <f t="shared" si="101"/>
        <v>14.5173758</v>
      </c>
      <c r="D309">
        <f t="shared" si="102"/>
        <v>13.062577300000001</v>
      </c>
      <c r="E309">
        <f t="shared" si="103"/>
        <v>14.84780535</v>
      </c>
      <c r="F309">
        <f t="shared" si="104"/>
        <v>12.395337899999999</v>
      </c>
      <c r="G309">
        <f t="shared" si="105"/>
        <v>12.63522805</v>
      </c>
      <c r="H309">
        <f t="shared" si="106"/>
        <v>8.0940818000000014</v>
      </c>
      <c r="I309">
        <f t="shared" si="107"/>
        <v>9.1521310500000013</v>
      </c>
      <c r="J309">
        <f t="shared" si="108"/>
        <v>21.348861450000001</v>
      </c>
      <c r="K309">
        <f t="shared" si="109"/>
        <v>8.7823113500000005</v>
      </c>
      <c r="L309">
        <f t="shared" si="110"/>
        <v>8.675081800000001</v>
      </c>
      <c r="M309">
        <f t="shared" si="111"/>
        <v>7.8574424</v>
      </c>
      <c r="N309">
        <f t="shared" si="112"/>
        <v>9.5553113500000002</v>
      </c>
      <c r="O309">
        <f t="shared" si="113"/>
        <v>9.9521310500000002</v>
      </c>
      <c r="P309">
        <f t="shared" si="114"/>
        <v>7.2501636000000005</v>
      </c>
      <c r="Q309">
        <f t="shared" si="115"/>
        <v>5.4648355499999983</v>
      </c>
      <c r="R309">
        <f t="shared" si="116"/>
        <v>8.7646719500000003</v>
      </c>
      <c r="S309">
        <f t="shared" si="117"/>
        <v>7.4897537499999984</v>
      </c>
      <c r="T309">
        <f t="shared" si="118"/>
        <v>9.7125408999999987</v>
      </c>
      <c r="U309">
        <f t="shared" si="119"/>
        <v>7.5359832999999998</v>
      </c>
      <c r="V309">
        <f t="shared" si="120"/>
        <v>8.1272128499999994</v>
      </c>
      <c r="W309">
        <f t="shared" si="121"/>
        <v>8.0082128499999996</v>
      </c>
      <c r="X309">
        <f t="shared" si="122"/>
        <v>8.3344424000000004</v>
      </c>
      <c r="Y309">
        <f t="shared" si="123"/>
        <v>7.5199832999999998</v>
      </c>
      <c r="Z309">
        <f t="shared" si="124"/>
        <v>9.0854916499999998</v>
      </c>
    </row>
    <row r="310" spans="1:26" x14ac:dyDescent="0.3">
      <c r="A310">
        <v>3341.7633799999999</v>
      </c>
      <c r="B310">
        <f t="shared" si="100"/>
        <v>13.940284788</v>
      </c>
      <c r="C310">
        <f t="shared" si="101"/>
        <v>14.538837464</v>
      </c>
      <c r="D310">
        <f t="shared" si="102"/>
        <v>13.076374084000001</v>
      </c>
      <c r="E310">
        <f t="shared" si="103"/>
        <v>14.871566478</v>
      </c>
      <c r="F310">
        <f t="shared" si="104"/>
        <v>12.406068732</v>
      </c>
      <c r="G310">
        <f t="shared" si="105"/>
        <v>12.645192394</v>
      </c>
      <c r="H310">
        <f t="shared" si="106"/>
        <v>8.0848839440000013</v>
      </c>
      <c r="I310">
        <f t="shared" si="107"/>
        <v>9.1467656340000012</v>
      </c>
      <c r="J310">
        <f t="shared" si="108"/>
        <v>21.392551266000002</v>
      </c>
      <c r="K310">
        <f t="shared" si="109"/>
        <v>8.7754129580000004</v>
      </c>
      <c r="L310">
        <f t="shared" si="110"/>
        <v>8.6658839440000008</v>
      </c>
      <c r="M310">
        <f t="shared" si="111"/>
        <v>7.8451785919999999</v>
      </c>
      <c r="N310">
        <f t="shared" si="112"/>
        <v>9.5484129580000001</v>
      </c>
      <c r="O310">
        <f t="shared" si="113"/>
        <v>9.9467656340000001</v>
      </c>
      <c r="P310">
        <f t="shared" si="114"/>
        <v>7.231767888000002</v>
      </c>
      <c r="Q310">
        <f t="shared" si="115"/>
        <v>5.436475493999998</v>
      </c>
      <c r="R310">
        <f t="shared" si="116"/>
        <v>8.7547076060000002</v>
      </c>
      <c r="S310">
        <f t="shared" si="117"/>
        <v>7.47059155</v>
      </c>
      <c r="T310">
        <f t="shared" si="118"/>
        <v>9.7079419720000004</v>
      </c>
      <c r="U310">
        <f t="shared" si="119"/>
        <v>7.5191205640000005</v>
      </c>
      <c r="V310">
        <f t="shared" si="120"/>
        <v>8.1126495779999992</v>
      </c>
      <c r="W310">
        <f t="shared" si="121"/>
        <v>7.9936495780000003</v>
      </c>
      <c r="X310">
        <f t="shared" si="122"/>
        <v>8.3221785920000002</v>
      </c>
      <c r="Y310">
        <f t="shared" si="123"/>
        <v>7.5031205640000005</v>
      </c>
      <c r="Z310">
        <f t="shared" si="124"/>
        <v>9.0770602819999997</v>
      </c>
    </row>
    <row r="311" spans="1:26" x14ac:dyDescent="0.3">
      <c r="A311">
        <v>3349.4293699999998</v>
      </c>
      <c r="B311">
        <f t="shared" si="100"/>
        <v>13.960216361999999</v>
      </c>
      <c r="C311">
        <f t="shared" si="101"/>
        <v>14.560302235999998</v>
      </c>
      <c r="D311">
        <f t="shared" si="102"/>
        <v>13.090172866</v>
      </c>
      <c r="E311">
        <f t="shared" si="103"/>
        <v>14.895331046999999</v>
      </c>
      <c r="F311">
        <f t="shared" si="104"/>
        <v>12.416801117999999</v>
      </c>
      <c r="G311">
        <f t="shared" si="105"/>
        <v>12.655158181000001</v>
      </c>
      <c r="H311">
        <f t="shared" si="106"/>
        <v>8.0756847560000011</v>
      </c>
      <c r="I311">
        <f t="shared" si="107"/>
        <v>9.1413994410000008</v>
      </c>
      <c r="J311">
        <f t="shared" si="108"/>
        <v>21.436247409</v>
      </c>
      <c r="K311">
        <f t="shared" si="109"/>
        <v>8.7685135669999994</v>
      </c>
      <c r="L311">
        <f t="shared" si="110"/>
        <v>8.6566847560000006</v>
      </c>
      <c r="M311">
        <f t="shared" si="111"/>
        <v>7.8329130080000002</v>
      </c>
      <c r="N311">
        <f t="shared" si="112"/>
        <v>9.5415135669999991</v>
      </c>
      <c r="O311">
        <f t="shared" si="113"/>
        <v>9.9413994409999997</v>
      </c>
      <c r="P311">
        <f t="shared" si="114"/>
        <v>7.2133695120000016</v>
      </c>
      <c r="Q311">
        <f t="shared" si="115"/>
        <v>5.4081113309999989</v>
      </c>
      <c r="R311">
        <f t="shared" si="116"/>
        <v>8.7447418190000015</v>
      </c>
      <c r="S311">
        <f t="shared" si="117"/>
        <v>7.4514265749999993</v>
      </c>
      <c r="T311">
        <f t="shared" si="118"/>
        <v>9.7033423779999985</v>
      </c>
      <c r="U311">
        <f t="shared" si="119"/>
        <v>7.5022553860000007</v>
      </c>
      <c r="V311">
        <f t="shared" si="120"/>
        <v>8.0980841970000004</v>
      </c>
      <c r="W311">
        <f t="shared" si="121"/>
        <v>7.9790841970000006</v>
      </c>
      <c r="X311">
        <f t="shared" si="122"/>
        <v>8.3099130080000005</v>
      </c>
      <c r="Y311">
        <f t="shared" si="123"/>
        <v>7.4862553860000007</v>
      </c>
      <c r="Z311">
        <f t="shared" si="124"/>
        <v>9.0686276929999998</v>
      </c>
    </row>
    <row r="312" spans="1:26" x14ac:dyDescent="0.3">
      <c r="A312">
        <v>3357.0964800000002</v>
      </c>
      <c r="B312">
        <f t="shared" si="100"/>
        <v>13.980150847999999</v>
      </c>
      <c r="C312">
        <f t="shared" si="101"/>
        <v>14.581770144</v>
      </c>
      <c r="D312">
        <f t="shared" si="102"/>
        <v>13.103973664000002</v>
      </c>
      <c r="E312">
        <f t="shared" si="103"/>
        <v>14.919099088000001</v>
      </c>
      <c r="F312">
        <f t="shared" si="104"/>
        <v>12.427535072000001</v>
      </c>
      <c r="G312">
        <f t="shared" si="105"/>
        <v>12.665125423999999</v>
      </c>
      <c r="H312">
        <f t="shared" si="106"/>
        <v>8.0664842239999999</v>
      </c>
      <c r="I312">
        <f t="shared" si="107"/>
        <v>9.1360324639999995</v>
      </c>
      <c r="J312">
        <f t="shared" si="108"/>
        <v>21.479949936000001</v>
      </c>
      <c r="K312">
        <f t="shared" si="109"/>
        <v>8.7616131680000002</v>
      </c>
      <c r="L312">
        <f t="shared" si="110"/>
        <v>8.6474842239999994</v>
      </c>
      <c r="M312">
        <f t="shared" si="111"/>
        <v>7.8206456319999997</v>
      </c>
      <c r="N312">
        <f t="shared" si="112"/>
        <v>9.5346131679999999</v>
      </c>
      <c r="O312">
        <f t="shared" si="113"/>
        <v>9.9360324640000002</v>
      </c>
      <c r="P312">
        <f t="shared" si="114"/>
        <v>7.1949684480000009</v>
      </c>
      <c r="Q312">
        <f t="shared" si="115"/>
        <v>5.3797430239999979</v>
      </c>
      <c r="R312">
        <f t="shared" si="116"/>
        <v>8.7347745759999995</v>
      </c>
      <c r="S312">
        <f t="shared" si="117"/>
        <v>7.4322587999999996</v>
      </c>
      <c r="T312">
        <f t="shared" si="118"/>
        <v>9.6987421119999997</v>
      </c>
      <c r="U312">
        <f t="shared" si="119"/>
        <v>7.4853877439999996</v>
      </c>
      <c r="V312">
        <f t="shared" si="120"/>
        <v>8.0835166879999996</v>
      </c>
      <c r="W312">
        <f t="shared" si="121"/>
        <v>7.9645166879999998</v>
      </c>
      <c r="X312">
        <f t="shared" si="122"/>
        <v>8.297645632</v>
      </c>
      <c r="Y312">
        <f t="shared" si="123"/>
        <v>7.4693877439999996</v>
      </c>
      <c r="Z312">
        <f t="shared" si="124"/>
        <v>9.0601938719999993</v>
      </c>
    </row>
    <row r="313" spans="1:26" x14ac:dyDescent="0.3">
      <c r="A313">
        <v>3364.7647099999999</v>
      </c>
      <c r="B313">
        <f t="shared" si="100"/>
        <v>14.000088245999999</v>
      </c>
      <c r="C313">
        <f t="shared" si="101"/>
        <v>14.603241187999998</v>
      </c>
      <c r="D313">
        <f t="shared" si="102"/>
        <v>13.117776478</v>
      </c>
      <c r="E313">
        <f t="shared" si="103"/>
        <v>14.942870600999999</v>
      </c>
      <c r="F313">
        <f t="shared" si="104"/>
        <v>12.438270593999999</v>
      </c>
      <c r="G313">
        <f t="shared" si="105"/>
        <v>12.675094123000001</v>
      </c>
      <c r="H313">
        <f t="shared" si="106"/>
        <v>8.0572823480000011</v>
      </c>
      <c r="I313">
        <f t="shared" si="107"/>
        <v>9.1306647030000008</v>
      </c>
      <c r="J313">
        <f t="shared" si="108"/>
        <v>21.523658847</v>
      </c>
      <c r="K313">
        <f t="shared" si="109"/>
        <v>8.7547117609999994</v>
      </c>
      <c r="L313">
        <f t="shared" si="110"/>
        <v>8.6382823480000006</v>
      </c>
      <c r="M313">
        <f t="shared" si="111"/>
        <v>7.8083764640000002</v>
      </c>
      <c r="N313">
        <f t="shared" si="112"/>
        <v>9.5277117609999991</v>
      </c>
      <c r="O313">
        <f t="shared" si="113"/>
        <v>9.9306647029999997</v>
      </c>
      <c r="P313">
        <f t="shared" si="114"/>
        <v>7.1765646960000016</v>
      </c>
      <c r="Q313">
        <f t="shared" si="115"/>
        <v>5.3513705729999987</v>
      </c>
      <c r="R313">
        <f t="shared" si="116"/>
        <v>8.7248058770000014</v>
      </c>
      <c r="S313">
        <f t="shared" si="117"/>
        <v>7.4130882249999992</v>
      </c>
      <c r="T313">
        <f t="shared" si="118"/>
        <v>9.6941411739999985</v>
      </c>
      <c r="U313">
        <f t="shared" si="119"/>
        <v>7.4685176379999998</v>
      </c>
      <c r="V313">
        <f t="shared" si="120"/>
        <v>8.0689470510000003</v>
      </c>
      <c r="W313">
        <f t="shared" si="121"/>
        <v>7.9499470510000005</v>
      </c>
      <c r="X313">
        <f t="shared" si="122"/>
        <v>8.2853764640000005</v>
      </c>
      <c r="Y313">
        <f t="shared" si="123"/>
        <v>7.4525176379999998</v>
      </c>
      <c r="Z313">
        <f t="shared" si="124"/>
        <v>9.0517588189999998</v>
      </c>
    </row>
    <row r="314" spans="1:26" x14ac:dyDescent="0.3">
      <c r="A314">
        <v>3372.4340699999998</v>
      </c>
      <c r="B314">
        <f t="shared" si="100"/>
        <v>14.020028581999998</v>
      </c>
      <c r="C314">
        <f t="shared" si="101"/>
        <v>14.624715395999999</v>
      </c>
      <c r="D314">
        <f t="shared" si="102"/>
        <v>13.131581325999999</v>
      </c>
      <c r="E314">
        <f t="shared" si="103"/>
        <v>14.966645616999999</v>
      </c>
      <c r="F314">
        <f t="shared" si="104"/>
        <v>12.449007697999999</v>
      </c>
      <c r="G314">
        <f t="shared" si="105"/>
        <v>12.685064291</v>
      </c>
      <c r="H314">
        <f t="shared" si="106"/>
        <v>8.0480791160000003</v>
      </c>
      <c r="I314">
        <f t="shared" si="107"/>
        <v>9.1252961510000006</v>
      </c>
      <c r="J314">
        <f t="shared" si="108"/>
        <v>21.567374199</v>
      </c>
      <c r="K314">
        <f t="shared" si="109"/>
        <v>8.7478093369999996</v>
      </c>
      <c r="L314">
        <f t="shared" si="110"/>
        <v>8.6290791159999998</v>
      </c>
      <c r="M314">
        <f t="shared" si="111"/>
        <v>7.7961054880000002</v>
      </c>
      <c r="N314">
        <f t="shared" si="112"/>
        <v>9.5208093369999993</v>
      </c>
      <c r="O314">
        <f t="shared" si="113"/>
        <v>9.9252961509999995</v>
      </c>
      <c r="P314">
        <f t="shared" si="114"/>
        <v>7.1581582320000017</v>
      </c>
      <c r="Q314">
        <f t="shared" si="115"/>
        <v>5.3229939409999982</v>
      </c>
      <c r="R314">
        <f t="shared" si="116"/>
        <v>8.7148357090000008</v>
      </c>
      <c r="S314">
        <f t="shared" si="117"/>
        <v>7.3939148249999995</v>
      </c>
      <c r="T314">
        <f t="shared" si="118"/>
        <v>9.6895395579999999</v>
      </c>
      <c r="U314">
        <f t="shared" si="119"/>
        <v>7.4516450460000003</v>
      </c>
      <c r="V314">
        <f t="shared" si="120"/>
        <v>8.0543752670000011</v>
      </c>
      <c r="W314">
        <f t="shared" si="121"/>
        <v>7.9353752670000004</v>
      </c>
      <c r="X314">
        <f t="shared" si="122"/>
        <v>8.2731054880000006</v>
      </c>
      <c r="Y314">
        <f t="shared" si="123"/>
        <v>7.4356450460000003</v>
      </c>
      <c r="Z314">
        <f t="shared" si="124"/>
        <v>9.0433225230000005</v>
      </c>
    </row>
    <row r="315" spans="1:26" x14ac:dyDescent="0.3">
      <c r="A315">
        <v>3380.1045399999998</v>
      </c>
      <c r="B315">
        <f t="shared" si="100"/>
        <v>14.039971803999999</v>
      </c>
      <c r="C315">
        <f t="shared" si="101"/>
        <v>14.646192711999998</v>
      </c>
      <c r="D315">
        <f t="shared" si="102"/>
        <v>13.145388172000001</v>
      </c>
      <c r="E315">
        <f t="shared" si="103"/>
        <v>14.990424074</v>
      </c>
      <c r="F315">
        <f t="shared" si="104"/>
        <v>12.459746356</v>
      </c>
      <c r="G315">
        <f t="shared" si="105"/>
        <v>12.695035902000001</v>
      </c>
      <c r="H315">
        <f t="shared" si="106"/>
        <v>8.0388745520000011</v>
      </c>
      <c r="I315">
        <f t="shared" si="107"/>
        <v>9.119926822</v>
      </c>
      <c r="J315">
        <f t="shared" si="108"/>
        <v>21.611095878</v>
      </c>
      <c r="K315">
        <f t="shared" si="109"/>
        <v>8.7409059139999989</v>
      </c>
      <c r="L315">
        <f t="shared" si="110"/>
        <v>8.6198745520000006</v>
      </c>
      <c r="M315">
        <f t="shared" si="111"/>
        <v>7.7838327359999999</v>
      </c>
      <c r="N315">
        <f t="shared" si="112"/>
        <v>9.5139059139999986</v>
      </c>
      <c r="O315">
        <f t="shared" si="113"/>
        <v>9.9199268220000008</v>
      </c>
      <c r="P315">
        <f t="shared" si="114"/>
        <v>7.1397491040000016</v>
      </c>
      <c r="Q315">
        <f t="shared" si="115"/>
        <v>5.294613201999999</v>
      </c>
      <c r="R315">
        <f t="shared" si="116"/>
        <v>8.7048640980000016</v>
      </c>
      <c r="S315">
        <f t="shared" si="117"/>
        <v>7.3747386499999994</v>
      </c>
      <c r="T315">
        <f t="shared" si="118"/>
        <v>9.6849372759999994</v>
      </c>
      <c r="U315">
        <f t="shared" si="119"/>
        <v>7.4347700120000004</v>
      </c>
      <c r="V315">
        <f t="shared" si="120"/>
        <v>8.0398013739999996</v>
      </c>
      <c r="W315">
        <f t="shared" si="121"/>
        <v>7.9208013740000007</v>
      </c>
      <c r="X315">
        <f t="shared" si="122"/>
        <v>8.2608327360000011</v>
      </c>
      <c r="Y315">
        <f t="shared" si="123"/>
        <v>7.4187700120000004</v>
      </c>
      <c r="Z315">
        <f t="shared" si="124"/>
        <v>9.0348850059999997</v>
      </c>
    </row>
    <row r="316" spans="1:26" x14ac:dyDescent="0.3">
      <c r="A316">
        <v>3387.7761399999999</v>
      </c>
      <c r="B316">
        <f t="shared" si="100"/>
        <v>14.059917963999998</v>
      </c>
      <c r="C316">
        <f t="shared" si="101"/>
        <v>14.667673191999999</v>
      </c>
      <c r="D316">
        <f t="shared" si="102"/>
        <v>13.159197052</v>
      </c>
      <c r="E316">
        <f t="shared" si="103"/>
        <v>15.014206033999999</v>
      </c>
      <c r="F316">
        <f t="shared" si="104"/>
        <v>12.470486596000001</v>
      </c>
      <c r="G316">
        <f t="shared" si="105"/>
        <v>12.705008981999999</v>
      </c>
      <c r="H316">
        <f t="shared" si="106"/>
        <v>8.0296686319999999</v>
      </c>
      <c r="I316">
        <f t="shared" si="107"/>
        <v>9.1145567020000016</v>
      </c>
      <c r="J316">
        <f t="shared" si="108"/>
        <v>21.654823998000001</v>
      </c>
      <c r="K316">
        <f t="shared" si="109"/>
        <v>8.7340014739999994</v>
      </c>
      <c r="L316">
        <f t="shared" si="110"/>
        <v>8.6106686319999994</v>
      </c>
      <c r="M316">
        <f t="shared" si="111"/>
        <v>7.7715581760000001</v>
      </c>
      <c r="N316">
        <f t="shared" si="112"/>
        <v>9.5070014739999991</v>
      </c>
      <c r="O316">
        <f t="shared" si="113"/>
        <v>9.9145567019999987</v>
      </c>
      <c r="P316">
        <f t="shared" si="114"/>
        <v>7.121337264000001</v>
      </c>
      <c r="Q316">
        <f t="shared" si="115"/>
        <v>5.2662282819999984</v>
      </c>
      <c r="R316">
        <f t="shared" si="116"/>
        <v>8.6948910179999999</v>
      </c>
      <c r="S316">
        <f t="shared" si="117"/>
        <v>7.35555965</v>
      </c>
      <c r="T316">
        <f t="shared" si="118"/>
        <v>9.6803343159999997</v>
      </c>
      <c r="U316">
        <f t="shared" si="119"/>
        <v>7.417892492</v>
      </c>
      <c r="V316">
        <f t="shared" si="120"/>
        <v>8.0252253339999999</v>
      </c>
      <c r="W316">
        <f t="shared" si="121"/>
        <v>7.9062253340000002</v>
      </c>
      <c r="X316">
        <f t="shared" si="122"/>
        <v>8.2485581759999995</v>
      </c>
      <c r="Y316">
        <f t="shared" si="123"/>
        <v>7.401892492</v>
      </c>
      <c r="Z316">
        <f t="shared" si="124"/>
        <v>9.026446245999999</v>
      </c>
    </row>
    <row r="317" spans="1:26" x14ac:dyDescent="0.3">
      <c r="A317">
        <v>3395.4488500000002</v>
      </c>
      <c r="B317">
        <f t="shared" si="100"/>
        <v>14.079867009999999</v>
      </c>
      <c r="C317">
        <f t="shared" si="101"/>
        <v>14.689156780000001</v>
      </c>
      <c r="D317">
        <f t="shared" si="102"/>
        <v>13.173007930000001</v>
      </c>
      <c r="E317">
        <f t="shared" si="103"/>
        <v>15.037991435</v>
      </c>
      <c r="F317">
        <f t="shared" si="104"/>
        <v>12.48122839</v>
      </c>
      <c r="G317">
        <f t="shared" si="105"/>
        <v>12.714983504999999</v>
      </c>
      <c r="H317">
        <f t="shared" si="106"/>
        <v>8.0204613800000004</v>
      </c>
      <c r="I317">
        <f t="shared" si="107"/>
        <v>9.109185805000001</v>
      </c>
      <c r="J317">
        <f t="shared" si="108"/>
        <v>21.698558445000003</v>
      </c>
      <c r="K317">
        <f t="shared" si="109"/>
        <v>8.7270960349999989</v>
      </c>
      <c r="L317">
        <f t="shared" si="110"/>
        <v>8.6014613799999999</v>
      </c>
      <c r="M317">
        <f t="shared" si="111"/>
        <v>7.7592818399999999</v>
      </c>
      <c r="N317">
        <f t="shared" si="112"/>
        <v>9.5000960349999986</v>
      </c>
      <c r="O317">
        <f t="shared" si="113"/>
        <v>9.9091858049999999</v>
      </c>
      <c r="P317">
        <f t="shared" si="114"/>
        <v>7.1029227600000002</v>
      </c>
      <c r="Q317">
        <f t="shared" si="115"/>
        <v>5.2378392549999973</v>
      </c>
      <c r="R317">
        <f t="shared" si="116"/>
        <v>8.6849164949999995</v>
      </c>
      <c r="S317">
        <f t="shared" si="117"/>
        <v>7.3363778749999984</v>
      </c>
      <c r="T317">
        <f t="shared" si="118"/>
        <v>9.6757306899999982</v>
      </c>
      <c r="U317">
        <f t="shared" si="119"/>
        <v>7.4010125299999991</v>
      </c>
      <c r="V317">
        <f t="shared" si="120"/>
        <v>8.0106471849999998</v>
      </c>
      <c r="W317">
        <f t="shared" si="121"/>
        <v>7.8916471849999992</v>
      </c>
      <c r="X317">
        <f t="shared" si="122"/>
        <v>8.2362818400000002</v>
      </c>
      <c r="Y317">
        <f t="shared" si="123"/>
        <v>7.3850125299999991</v>
      </c>
      <c r="Z317">
        <f t="shared" si="124"/>
        <v>9.0180062650000004</v>
      </c>
    </row>
    <row r="318" spans="1:26" x14ac:dyDescent="0.3">
      <c r="A318">
        <v>3403.1226900000001</v>
      </c>
      <c r="B318">
        <f t="shared" si="100"/>
        <v>14.099818994</v>
      </c>
      <c r="C318">
        <f t="shared" si="101"/>
        <v>14.710643531999999</v>
      </c>
      <c r="D318">
        <f t="shared" si="102"/>
        <v>13.186820841999999</v>
      </c>
      <c r="E318">
        <f t="shared" si="103"/>
        <v>15.061780339</v>
      </c>
      <c r="F318">
        <f t="shared" si="104"/>
        <v>12.491971765999999</v>
      </c>
      <c r="G318">
        <f t="shared" si="105"/>
        <v>12.724959497</v>
      </c>
      <c r="H318">
        <f t="shared" si="106"/>
        <v>8.0112527720000006</v>
      </c>
      <c r="I318">
        <f t="shared" si="107"/>
        <v>9.1038141170000006</v>
      </c>
      <c r="J318">
        <f t="shared" si="108"/>
        <v>21.742299333000002</v>
      </c>
      <c r="K318">
        <f t="shared" si="109"/>
        <v>8.7201895789999995</v>
      </c>
      <c r="L318">
        <f t="shared" si="110"/>
        <v>8.5922527720000001</v>
      </c>
      <c r="M318">
        <f t="shared" si="111"/>
        <v>7.7470036959999993</v>
      </c>
      <c r="N318">
        <f t="shared" si="112"/>
        <v>9.4931895789999992</v>
      </c>
      <c r="O318">
        <f t="shared" si="113"/>
        <v>9.9038141169999996</v>
      </c>
      <c r="P318">
        <f t="shared" si="114"/>
        <v>7.0845055440000007</v>
      </c>
      <c r="Q318">
        <f t="shared" si="115"/>
        <v>5.2094460469999966</v>
      </c>
      <c r="R318">
        <f t="shared" si="116"/>
        <v>8.6749405030000002</v>
      </c>
      <c r="S318">
        <f t="shared" si="117"/>
        <v>7.3171932749999993</v>
      </c>
      <c r="T318">
        <f t="shared" si="118"/>
        <v>9.6711263859999992</v>
      </c>
      <c r="U318">
        <f t="shared" si="119"/>
        <v>7.3841300819999995</v>
      </c>
      <c r="V318">
        <f t="shared" si="120"/>
        <v>7.9960668889999997</v>
      </c>
      <c r="W318">
        <f t="shared" si="121"/>
        <v>7.877066889</v>
      </c>
      <c r="X318">
        <f t="shared" si="122"/>
        <v>8.2240036960000005</v>
      </c>
      <c r="Y318">
        <f t="shared" si="123"/>
        <v>7.3681300819999995</v>
      </c>
      <c r="Z318">
        <f t="shared" si="124"/>
        <v>9.0095650410000001</v>
      </c>
    </row>
    <row r="319" spans="1:26" x14ac:dyDescent="0.3">
      <c r="A319">
        <v>3410.7976399999998</v>
      </c>
      <c r="B319">
        <f t="shared" si="100"/>
        <v>14.119773863999999</v>
      </c>
      <c r="C319">
        <f t="shared" si="101"/>
        <v>14.732133391999998</v>
      </c>
      <c r="D319">
        <f t="shared" si="102"/>
        <v>13.200635752</v>
      </c>
      <c r="E319">
        <f t="shared" si="103"/>
        <v>15.085572683999999</v>
      </c>
      <c r="F319">
        <f t="shared" si="104"/>
        <v>12.502716696</v>
      </c>
      <c r="G319">
        <f t="shared" si="105"/>
        <v>12.734936932</v>
      </c>
      <c r="H319">
        <f t="shared" si="106"/>
        <v>8.0020428320000008</v>
      </c>
      <c r="I319">
        <f t="shared" si="107"/>
        <v>9.0984416520000018</v>
      </c>
      <c r="J319">
        <f t="shared" si="108"/>
        <v>21.786046547999998</v>
      </c>
      <c r="K319">
        <f t="shared" si="109"/>
        <v>8.7132821239999991</v>
      </c>
      <c r="L319">
        <f t="shared" si="110"/>
        <v>8.5830428320000003</v>
      </c>
      <c r="M319">
        <f t="shared" si="111"/>
        <v>7.7347237760000001</v>
      </c>
      <c r="N319">
        <f t="shared" si="112"/>
        <v>9.4862821239999988</v>
      </c>
      <c r="O319">
        <f t="shared" si="113"/>
        <v>9.8984416519999989</v>
      </c>
      <c r="P319">
        <f t="shared" si="114"/>
        <v>7.0660856640000027</v>
      </c>
      <c r="Q319">
        <f t="shared" si="115"/>
        <v>5.1810487319999989</v>
      </c>
      <c r="R319">
        <f t="shared" si="116"/>
        <v>8.6649630680000005</v>
      </c>
      <c r="S319">
        <f t="shared" si="117"/>
        <v>7.2980058999999997</v>
      </c>
      <c r="T319">
        <f t="shared" si="118"/>
        <v>9.6665214160000001</v>
      </c>
      <c r="U319">
        <f t="shared" si="119"/>
        <v>7.3672451920000004</v>
      </c>
      <c r="V319">
        <f t="shared" si="120"/>
        <v>7.9814844840000001</v>
      </c>
      <c r="W319">
        <f t="shared" si="121"/>
        <v>7.8624844840000003</v>
      </c>
      <c r="X319">
        <f t="shared" si="122"/>
        <v>8.2117237759999995</v>
      </c>
      <c r="Y319">
        <f t="shared" si="123"/>
        <v>7.3512451920000004</v>
      </c>
      <c r="Z319">
        <f t="shared" si="124"/>
        <v>9.0011225960000001</v>
      </c>
    </row>
    <row r="320" spans="1:26" x14ac:dyDescent="0.3">
      <c r="A320">
        <v>3418.47372</v>
      </c>
      <c r="B320">
        <f t="shared" si="100"/>
        <v>14.139731672</v>
      </c>
      <c r="C320">
        <f t="shared" si="101"/>
        <v>14.753626415999999</v>
      </c>
      <c r="D320">
        <f t="shared" si="102"/>
        <v>13.214452696</v>
      </c>
      <c r="E320">
        <f t="shared" si="103"/>
        <v>15.109368532</v>
      </c>
      <c r="F320">
        <f t="shared" si="104"/>
        <v>12.513463208000001</v>
      </c>
      <c r="G320">
        <f t="shared" si="105"/>
        <v>12.744915836000001</v>
      </c>
      <c r="H320">
        <f t="shared" si="106"/>
        <v>7.9928315360000006</v>
      </c>
      <c r="I320">
        <f t="shared" si="107"/>
        <v>9.0930683959999996</v>
      </c>
      <c r="J320">
        <f t="shared" si="108"/>
        <v>21.829800204000001</v>
      </c>
      <c r="K320">
        <f t="shared" si="109"/>
        <v>8.7063736519999999</v>
      </c>
      <c r="L320">
        <f t="shared" si="110"/>
        <v>8.5738315360000001</v>
      </c>
      <c r="M320">
        <f t="shared" si="111"/>
        <v>7.7224420479999996</v>
      </c>
      <c r="N320">
        <f t="shared" si="112"/>
        <v>9.4793736519999996</v>
      </c>
      <c r="O320">
        <f t="shared" si="113"/>
        <v>9.8930683960000003</v>
      </c>
      <c r="P320">
        <f t="shared" si="114"/>
        <v>7.0476630720000006</v>
      </c>
      <c r="Q320">
        <f t="shared" si="115"/>
        <v>5.1526472359999982</v>
      </c>
      <c r="R320">
        <f t="shared" si="116"/>
        <v>8.654984164</v>
      </c>
      <c r="S320">
        <f t="shared" si="117"/>
        <v>7.2788156999999991</v>
      </c>
      <c r="T320">
        <f t="shared" si="118"/>
        <v>9.6619157680000001</v>
      </c>
      <c r="U320">
        <f t="shared" si="119"/>
        <v>7.3503578159999998</v>
      </c>
      <c r="V320">
        <f t="shared" si="120"/>
        <v>7.9668999319999996</v>
      </c>
      <c r="W320">
        <f t="shared" si="121"/>
        <v>7.8478999319999998</v>
      </c>
      <c r="X320">
        <f t="shared" si="122"/>
        <v>8.1994420479999999</v>
      </c>
      <c r="Y320">
        <f t="shared" si="123"/>
        <v>7.3343578159999998</v>
      </c>
      <c r="Z320">
        <f t="shared" si="124"/>
        <v>8.9926789080000002</v>
      </c>
    </row>
    <row r="321" spans="1:26" x14ac:dyDescent="0.3">
      <c r="A321">
        <v>3426.15092</v>
      </c>
      <c r="B321">
        <f t="shared" si="100"/>
        <v>14.159692391999998</v>
      </c>
      <c r="C321">
        <f t="shared" si="101"/>
        <v>14.775122576000001</v>
      </c>
      <c r="D321">
        <f t="shared" si="102"/>
        <v>13.228271656</v>
      </c>
      <c r="E321">
        <f t="shared" si="103"/>
        <v>15.133167852</v>
      </c>
      <c r="F321">
        <f t="shared" si="104"/>
        <v>12.524211288</v>
      </c>
      <c r="G321">
        <f t="shared" si="105"/>
        <v>12.754896196000001</v>
      </c>
      <c r="H321">
        <f t="shared" si="106"/>
        <v>7.9836188960000012</v>
      </c>
      <c r="I321">
        <f t="shared" si="107"/>
        <v>9.0876943560000001</v>
      </c>
      <c r="J321">
        <f t="shared" si="108"/>
        <v>21.873560244</v>
      </c>
      <c r="K321">
        <f t="shared" si="109"/>
        <v>8.699464171999999</v>
      </c>
      <c r="L321">
        <f t="shared" si="110"/>
        <v>8.5646188960000007</v>
      </c>
      <c r="M321">
        <f t="shared" si="111"/>
        <v>7.710158528</v>
      </c>
      <c r="N321">
        <f t="shared" si="112"/>
        <v>9.4724641719999987</v>
      </c>
      <c r="O321">
        <f t="shared" si="113"/>
        <v>9.887694355999999</v>
      </c>
      <c r="P321">
        <f t="shared" si="114"/>
        <v>7.0292377920000018</v>
      </c>
      <c r="Q321">
        <f t="shared" si="115"/>
        <v>5.1242415959999974</v>
      </c>
      <c r="R321">
        <f t="shared" si="116"/>
        <v>8.6450038040000017</v>
      </c>
      <c r="S321">
        <f t="shared" si="117"/>
        <v>7.2596226999999995</v>
      </c>
      <c r="T321">
        <f t="shared" si="118"/>
        <v>9.6573094479999995</v>
      </c>
      <c r="U321">
        <f t="shared" si="119"/>
        <v>7.3334679759999997</v>
      </c>
      <c r="V321">
        <f t="shared" si="120"/>
        <v>7.9523132519999997</v>
      </c>
      <c r="W321">
        <f t="shared" si="121"/>
        <v>7.8333132519999999</v>
      </c>
      <c r="X321">
        <f t="shared" si="122"/>
        <v>8.1871585280000012</v>
      </c>
      <c r="Y321">
        <f t="shared" si="123"/>
        <v>7.3174679759999997</v>
      </c>
      <c r="Z321">
        <f t="shared" si="124"/>
        <v>8.9842339879999997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6523-D31B-4C69-B581-CEE538C93A4F}">
  <dimension ref="A1:H26"/>
  <sheetViews>
    <sheetView workbookViewId="0">
      <selection activeCell="I2" sqref="I2"/>
    </sheetView>
  </sheetViews>
  <sheetFormatPr defaultRowHeight="14" x14ac:dyDescent="0.3"/>
  <cols>
    <col min="3" max="3" width="12.33203125" customWidth="1"/>
    <col min="7" max="7" width="15.58203125" customWidth="1"/>
  </cols>
  <sheetData>
    <row r="1" spans="1:8" x14ac:dyDescent="0.3">
      <c r="A1">
        <v>0</v>
      </c>
      <c r="B1" s="3">
        <v>44262</v>
      </c>
      <c r="C1" s="3">
        <v>44263</v>
      </c>
      <c r="D1" t="s">
        <v>13</v>
      </c>
      <c r="E1">
        <v>0</v>
      </c>
      <c r="F1" s="3">
        <v>44262</v>
      </c>
      <c r="G1" s="3">
        <v>44263</v>
      </c>
      <c r="H1" t="s">
        <v>12</v>
      </c>
    </row>
    <row r="2" spans="1:8" x14ac:dyDescent="0.3">
      <c r="A2">
        <v>1</v>
      </c>
      <c r="B2">
        <v>8.4</v>
      </c>
      <c r="C2">
        <v>8.5</v>
      </c>
      <c r="E2">
        <v>1</v>
      </c>
      <c r="F2">
        <v>7.7</v>
      </c>
      <c r="G2">
        <v>7.7</v>
      </c>
    </row>
    <row r="3" spans="1:8" x14ac:dyDescent="0.3">
      <c r="A3">
        <v>2</v>
      </c>
      <c r="B3">
        <v>7.6</v>
      </c>
      <c r="C3">
        <v>7.6</v>
      </c>
      <c r="E3">
        <v>2</v>
      </c>
      <c r="F3">
        <v>6.8</v>
      </c>
      <c r="G3">
        <v>6.8</v>
      </c>
    </row>
    <row r="4" spans="1:8" x14ac:dyDescent="0.3">
      <c r="A4">
        <v>3</v>
      </c>
      <c r="B4">
        <v>7.8</v>
      </c>
      <c r="C4">
        <v>7.8</v>
      </c>
      <c r="E4">
        <v>3</v>
      </c>
      <c r="F4">
        <v>6.4</v>
      </c>
      <c r="G4">
        <v>6.4</v>
      </c>
    </row>
    <row r="5" spans="1:8" x14ac:dyDescent="0.3">
      <c r="A5">
        <v>4</v>
      </c>
      <c r="B5">
        <v>7.8</v>
      </c>
      <c r="C5">
        <v>7.9</v>
      </c>
      <c r="E5">
        <v>4</v>
      </c>
      <c r="F5">
        <v>6.2</v>
      </c>
      <c r="G5">
        <v>6.2</v>
      </c>
    </row>
    <row r="6" spans="1:8" x14ac:dyDescent="0.3">
      <c r="A6">
        <v>5</v>
      </c>
      <c r="B6">
        <v>7</v>
      </c>
      <c r="C6">
        <v>7.1</v>
      </c>
      <c r="E6">
        <v>5</v>
      </c>
      <c r="F6">
        <v>5.9</v>
      </c>
      <c r="G6">
        <v>5.9</v>
      </c>
    </row>
    <row r="7" spans="1:8" x14ac:dyDescent="0.3">
      <c r="A7">
        <v>6</v>
      </c>
      <c r="B7">
        <v>6.8</v>
      </c>
      <c r="C7">
        <v>6.8</v>
      </c>
      <c r="E7">
        <v>6</v>
      </c>
      <c r="F7">
        <v>5.3</v>
      </c>
      <c r="G7">
        <v>5.4</v>
      </c>
    </row>
    <row r="8" spans="1:8" x14ac:dyDescent="0.3">
      <c r="A8">
        <v>7</v>
      </c>
      <c r="B8">
        <v>6.6</v>
      </c>
      <c r="C8">
        <v>6.7</v>
      </c>
      <c r="E8">
        <v>7</v>
      </c>
      <c r="F8">
        <v>5</v>
      </c>
      <c r="G8">
        <v>5</v>
      </c>
    </row>
    <row r="9" spans="1:8" x14ac:dyDescent="0.3">
      <c r="A9">
        <v>8</v>
      </c>
      <c r="B9">
        <v>5.8</v>
      </c>
      <c r="C9">
        <v>5.9</v>
      </c>
      <c r="E9">
        <v>8</v>
      </c>
      <c r="F9">
        <v>4.9000000000000004</v>
      </c>
      <c r="G9">
        <v>4.9000000000000004</v>
      </c>
    </row>
    <row r="10" spans="1:8" x14ac:dyDescent="0.3">
      <c r="A10">
        <v>9</v>
      </c>
      <c r="B10" t="e">
        <v>#N/A</v>
      </c>
      <c r="C10" t="e">
        <v>#N/A</v>
      </c>
      <c r="E10">
        <v>9</v>
      </c>
      <c r="F10">
        <v>4</v>
      </c>
      <c r="G10">
        <v>4.0999999999999996</v>
      </c>
    </row>
    <row r="11" spans="1:8" x14ac:dyDescent="0.3">
      <c r="A11">
        <v>10</v>
      </c>
      <c r="B11">
        <v>5.7</v>
      </c>
      <c r="C11">
        <v>5.8</v>
      </c>
      <c r="E11">
        <v>10</v>
      </c>
      <c r="F11">
        <v>4.2</v>
      </c>
      <c r="G11">
        <v>4.4000000000000004</v>
      </c>
    </row>
    <row r="12" spans="1:8" x14ac:dyDescent="0.3">
      <c r="A12">
        <v>11</v>
      </c>
      <c r="B12">
        <v>5.5</v>
      </c>
      <c r="C12">
        <v>5.6</v>
      </c>
      <c r="E12">
        <v>11</v>
      </c>
      <c r="F12">
        <v>3.9</v>
      </c>
      <c r="G12">
        <v>4</v>
      </c>
    </row>
    <row r="13" spans="1:8" x14ac:dyDescent="0.3">
      <c r="A13">
        <v>12</v>
      </c>
      <c r="B13">
        <v>5.4</v>
      </c>
      <c r="C13">
        <v>5.5</v>
      </c>
      <c r="E13">
        <v>12</v>
      </c>
      <c r="F13">
        <v>3.6</v>
      </c>
      <c r="G13">
        <v>3.6</v>
      </c>
    </row>
    <row r="14" spans="1:8" x14ac:dyDescent="0.3">
      <c r="A14">
        <v>13</v>
      </c>
      <c r="B14">
        <v>5.4</v>
      </c>
      <c r="C14">
        <v>5.5</v>
      </c>
      <c r="E14">
        <v>13</v>
      </c>
      <c r="F14">
        <v>3.5</v>
      </c>
      <c r="G14">
        <v>3.6</v>
      </c>
    </row>
    <row r="15" spans="1:8" x14ac:dyDescent="0.3">
      <c r="A15">
        <v>14</v>
      </c>
      <c r="B15">
        <v>5</v>
      </c>
      <c r="C15">
        <v>5.0999999999999996</v>
      </c>
      <c r="E15">
        <v>14</v>
      </c>
      <c r="F15">
        <v>3.1</v>
      </c>
      <c r="G15">
        <v>3.4</v>
      </c>
    </row>
    <row r="16" spans="1:8" x14ac:dyDescent="0.3">
      <c r="A16">
        <v>15</v>
      </c>
      <c r="B16">
        <v>4.9000000000000004</v>
      </c>
      <c r="C16">
        <v>5</v>
      </c>
      <c r="E16">
        <v>15</v>
      </c>
      <c r="F16">
        <v>3.2</v>
      </c>
      <c r="G16">
        <v>3.2</v>
      </c>
    </row>
    <row r="17" spans="1:7" x14ac:dyDescent="0.3">
      <c r="A17">
        <v>16</v>
      </c>
      <c r="B17" t="e">
        <f>NA()</f>
        <v>#N/A</v>
      </c>
      <c r="C17" t="e">
        <f>NA()</f>
        <v>#N/A</v>
      </c>
      <c r="E17">
        <v>16</v>
      </c>
      <c r="F17">
        <v>3.2</v>
      </c>
      <c r="G17">
        <v>3.3</v>
      </c>
    </row>
    <row r="18" spans="1:7" x14ac:dyDescent="0.3">
      <c r="A18">
        <v>17</v>
      </c>
      <c r="B18">
        <v>4.5999999999999996</v>
      </c>
      <c r="C18">
        <v>4.7</v>
      </c>
      <c r="E18">
        <v>17</v>
      </c>
      <c r="F18">
        <v>3.1</v>
      </c>
      <c r="G18">
        <v>3.1</v>
      </c>
    </row>
    <row r="19" spans="1:7" x14ac:dyDescent="0.3">
      <c r="A19">
        <v>18</v>
      </c>
      <c r="B19" t="e">
        <f>B10</f>
        <v>#N/A</v>
      </c>
      <c r="C19" t="e">
        <f>NA()</f>
        <v>#N/A</v>
      </c>
      <c r="E19">
        <v>18</v>
      </c>
      <c r="F19">
        <v>3.1</v>
      </c>
      <c r="G19">
        <v>3.1</v>
      </c>
    </row>
    <row r="20" spans="1:7" x14ac:dyDescent="0.3">
      <c r="A20">
        <v>19</v>
      </c>
      <c r="B20">
        <v>4.7</v>
      </c>
      <c r="C20">
        <v>4.8</v>
      </c>
      <c r="E20">
        <v>19</v>
      </c>
      <c r="F20">
        <v>3.2</v>
      </c>
      <c r="G20">
        <v>3.2</v>
      </c>
    </row>
    <row r="21" spans="1:7" x14ac:dyDescent="0.3">
      <c r="A21">
        <v>20</v>
      </c>
      <c r="B21" t="e">
        <f>NA()</f>
        <v>#N/A</v>
      </c>
      <c r="C21" t="e">
        <f>NA()</f>
        <v>#N/A</v>
      </c>
      <c r="E21">
        <v>20</v>
      </c>
      <c r="F21">
        <v>3.2</v>
      </c>
      <c r="G21">
        <v>3.2</v>
      </c>
    </row>
    <row r="22" spans="1:7" x14ac:dyDescent="0.3">
      <c r="A22">
        <v>21</v>
      </c>
      <c r="B22">
        <v>4.0999999999999996</v>
      </c>
      <c r="C22">
        <v>4.5999999999999996</v>
      </c>
      <c r="E22">
        <v>21</v>
      </c>
      <c r="F22">
        <v>3.3</v>
      </c>
      <c r="G22">
        <v>3.3</v>
      </c>
    </row>
    <row r="23" spans="1:7" x14ac:dyDescent="0.3">
      <c r="A23">
        <v>22</v>
      </c>
      <c r="B23" t="e">
        <f>NA()</f>
        <v>#N/A</v>
      </c>
      <c r="C23" t="e">
        <f>NA()</f>
        <v>#N/A</v>
      </c>
      <c r="E23">
        <v>22</v>
      </c>
      <c r="F23">
        <v>3.3</v>
      </c>
      <c r="G23">
        <v>3.3</v>
      </c>
    </row>
    <row r="24" spans="1:7" x14ac:dyDescent="0.3">
      <c r="A24">
        <v>23</v>
      </c>
      <c r="B24">
        <v>4.7</v>
      </c>
      <c r="C24">
        <v>4.8</v>
      </c>
      <c r="E24">
        <v>23</v>
      </c>
      <c r="F24">
        <v>3.6</v>
      </c>
      <c r="G24">
        <v>3.6</v>
      </c>
    </row>
    <row r="25" spans="1:7" x14ac:dyDescent="0.3">
      <c r="A25">
        <v>24</v>
      </c>
      <c r="B25">
        <v>5</v>
      </c>
      <c r="C25">
        <v>5.0999999999999996</v>
      </c>
      <c r="E25">
        <v>24</v>
      </c>
      <c r="F25">
        <v>3.5</v>
      </c>
      <c r="G25">
        <v>3.5</v>
      </c>
    </row>
    <row r="26" spans="1:7" x14ac:dyDescent="0.3">
      <c r="A26">
        <v>25</v>
      </c>
      <c r="B26">
        <v>4.9000000000000004</v>
      </c>
      <c r="C26">
        <v>5.0999999999999996</v>
      </c>
      <c r="E26">
        <v>25</v>
      </c>
      <c r="F26">
        <v>3.8</v>
      </c>
      <c r="G26">
        <v>3.8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5E14-5AC3-4ABA-A248-68E953875F1C}">
  <dimension ref="A1:J26"/>
  <sheetViews>
    <sheetView tabSelected="1" workbookViewId="0">
      <selection activeCell="R3" sqref="R3"/>
    </sheetView>
  </sheetViews>
  <sheetFormatPr defaultRowHeight="14" x14ac:dyDescent="0.3"/>
  <cols>
    <col min="4" max="5" width="12.33203125" customWidth="1"/>
    <col min="9" max="9" width="15.58203125" customWidth="1"/>
  </cols>
  <sheetData>
    <row r="1" spans="1:10" x14ac:dyDescent="0.3">
      <c r="A1" t="s">
        <v>15</v>
      </c>
      <c r="B1">
        <v>0</v>
      </c>
      <c r="C1" s="3">
        <v>44262</v>
      </c>
      <c r="D1" s="3">
        <v>44263</v>
      </c>
      <c r="E1" s="3"/>
      <c r="F1" t="s">
        <v>14</v>
      </c>
      <c r="G1">
        <v>0</v>
      </c>
      <c r="H1" s="3">
        <v>44262</v>
      </c>
      <c r="I1" s="3">
        <v>44263</v>
      </c>
    </row>
    <row r="2" spans="1:10" x14ac:dyDescent="0.3">
      <c r="B2">
        <v>1</v>
      </c>
      <c r="C2">
        <v>8.4</v>
      </c>
      <c r="D2">
        <v>8.5</v>
      </c>
      <c r="E2">
        <f>(C2+D2)/2</f>
        <v>8.4499999999999993</v>
      </c>
      <c r="G2">
        <v>1</v>
      </c>
      <c r="H2">
        <v>7.7</v>
      </c>
      <c r="I2">
        <v>7.7</v>
      </c>
      <c r="J2">
        <f>(H2+I2)/2</f>
        <v>7.7</v>
      </c>
    </row>
    <row r="3" spans="1:10" x14ac:dyDescent="0.3">
      <c r="B3">
        <v>2</v>
      </c>
      <c r="C3">
        <v>7.6</v>
      </c>
      <c r="D3">
        <v>7.6</v>
      </c>
      <c r="E3">
        <f t="shared" ref="E3:E26" si="0">(C3+D3)/2</f>
        <v>7.6</v>
      </c>
      <c r="G3">
        <v>2</v>
      </c>
      <c r="H3">
        <v>6.8</v>
      </c>
      <c r="I3">
        <v>6.8</v>
      </c>
      <c r="J3">
        <f t="shared" ref="J3:J26" si="1">(H3+I3)/2</f>
        <v>6.8</v>
      </c>
    </row>
    <row r="4" spans="1:10" x14ac:dyDescent="0.3">
      <c r="B4">
        <v>3</v>
      </c>
      <c r="C4">
        <v>7.8</v>
      </c>
      <c r="D4">
        <v>7.8</v>
      </c>
      <c r="E4">
        <f t="shared" si="0"/>
        <v>7.8</v>
      </c>
      <c r="G4">
        <v>3</v>
      </c>
      <c r="H4">
        <v>6.4</v>
      </c>
      <c r="I4">
        <v>6.4</v>
      </c>
      <c r="J4">
        <f t="shared" si="1"/>
        <v>6.4</v>
      </c>
    </row>
    <row r="5" spans="1:10" x14ac:dyDescent="0.3">
      <c r="B5">
        <v>4</v>
      </c>
      <c r="C5">
        <v>7.8</v>
      </c>
      <c r="D5">
        <v>7.9</v>
      </c>
      <c r="E5">
        <f t="shared" si="0"/>
        <v>7.85</v>
      </c>
      <c r="G5">
        <v>4</v>
      </c>
      <c r="H5">
        <v>6.2</v>
      </c>
      <c r="I5">
        <v>6.2</v>
      </c>
      <c r="J5">
        <f t="shared" si="1"/>
        <v>6.2</v>
      </c>
    </row>
    <row r="6" spans="1:10" x14ac:dyDescent="0.3">
      <c r="B6">
        <v>5</v>
      </c>
      <c r="C6">
        <v>7</v>
      </c>
      <c r="D6">
        <v>7.1</v>
      </c>
      <c r="E6">
        <f t="shared" si="0"/>
        <v>7.05</v>
      </c>
      <c r="G6">
        <v>5</v>
      </c>
      <c r="H6">
        <v>5.9</v>
      </c>
      <c r="I6">
        <v>5.9</v>
      </c>
      <c r="J6">
        <f t="shared" si="1"/>
        <v>5.9</v>
      </c>
    </row>
    <row r="7" spans="1:10" x14ac:dyDescent="0.3">
      <c r="B7">
        <v>6</v>
      </c>
      <c r="C7">
        <v>6.8</v>
      </c>
      <c r="D7">
        <v>6.8</v>
      </c>
      <c r="E7">
        <f t="shared" si="0"/>
        <v>6.8</v>
      </c>
      <c r="G7">
        <v>6</v>
      </c>
      <c r="H7">
        <v>5.3</v>
      </c>
      <c r="I7">
        <v>5.4</v>
      </c>
      <c r="J7">
        <f t="shared" si="1"/>
        <v>5.35</v>
      </c>
    </row>
    <row r="8" spans="1:10" x14ac:dyDescent="0.3">
      <c r="B8">
        <v>7</v>
      </c>
      <c r="C8">
        <v>6.6</v>
      </c>
      <c r="D8">
        <v>6.7</v>
      </c>
      <c r="E8">
        <f t="shared" si="0"/>
        <v>6.65</v>
      </c>
      <c r="G8">
        <v>7</v>
      </c>
      <c r="H8">
        <v>5</v>
      </c>
      <c r="I8">
        <v>5</v>
      </c>
      <c r="J8">
        <f t="shared" si="1"/>
        <v>5</v>
      </c>
    </row>
    <row r="9" spans="1:10" x14ac:dyDescent="0.3">
      <c r="B9">
        <v>8</v>
      </c>
      <c r="C9">
        <v>5.8</v>
      </c>
      <c r="D9">
        <v>5.9</v>
      </c>
      <c r="E9">
        <f t="shared" si="0"/>
        <v>5.85</v>
      </c>
      <c r="G9">
        <v>8</v>
      </c>
      <c r="H9">
        <v>4.9000000000000004</v>
      </c>
      <c r="I9">
        <v>4.9000000000000004</v>
      </c>
      <c r="J9">
        <f t="shared" si="1"/>
        <v>4.9000000000000004</v>
      </c>
    </row>
    <row r="10" spans="1:10" x14ac:dyDescent="0.3">
      <c r="B10">
        <v>9</v>
      </c>
      <c r="G10">
        <v>9</v>
      </c>
      <c r="H10">
        <v>4</v>
      </c>
      <c r="I10">
        <v>4.0999999999999996</v>
      </c>
      <c r="J10">
        <f t="shared" si="1"/>
        <v>4.05</v>
      </c>
    </row>
    <row r="11" spans="1:10" x14ac:dyDescent="0.3">
      <c r="B11">
        <v>10</v>
      </c>
      <c r="C11">
        <v>5.7</v>
      </c>
      <c r="D11">
        <v>5.8</v>
      </c>
      <c r="E11">
        <f t="shared" si="0"/>
        <v>5.75</v>
      </c>
      <c r="G11">
        <v>10</v>
      </c>
      <c r="H11">
        <v>4.2</v>
      </c>
      <c r="I11">
        <v>4.4000000000000004</v>
      </c>
      <c r="J11">
        <f t="shared" si="1"/>
        <v>4.3000000000000007</v>
      </c>
    </row>
    <row r="12" spans="1:10" x14ac:dyDescent="0.3">
      <c r="B12">
        <v>11</v>
      </c>
      <c r="C12">
        <v>5.5</v>
      </c>
      <c r="D12">
        <v>5.6</v>
      </c>
      <c r="E12">
        <f t="shared" si="0"/>
        <v>5.55</v>
      </c>
      <c r="G12">
        <v>11</v>
      </c>
      <c r="H12">
        <v>3.9</v>
      </c>
      <c r="I12">
        <v>4</v>
      </c>
      <c r="J12">
        <f t="shared" si="1"/>
        <v>3.95</v>
      </c>
    </row>
    <row r="13" spans="1:10" x14ac:dyDescent="0.3">
      <c r="B13">
        <v>12</v>
      </c>
      <c r="C13">
        <v>5.4</v>
      </c>
      <c r="D13">
        <v>5.5</v>
      </c>
      <c r="E13">
        <f t="shared" si="0"/>
        <v>5.45</v>
      </c>
      <c r="G13">
        <v>12</v>
      </c>
      <c r="H13">
        <v>3.6</v>
      </c>
      <c r="I13">
        <v>3.6</v>
      </c>
      <c r="J13">
        <f t="shared" si="1"/>
        <v>3.6</v>
      </c>
    </row>
    <row r="14" spans="1:10" x14ac:dyDescent="0.3">
      <c r="B14">
        <v>13</v>
      </c>
      <c r="C14">
        <v>5.4</v>
      </c>
      <c r="D14">
        <v>5.5</v>
      </c>
      <c r="E14">
        <f t="shared" si="0"/>
        <v>5.45</v>
      </c>
      <c r="G14">
        <v>13</v>
      </c>
      <c r="H14">
        <v>3.5</v>
      </c>
      <c r="I14">
        <v>3.6</v>
      </c>
      <c r="J14">
        <f t="shared" si="1"/>
        <v>3.55</v>
      </c>
    </row>
    <row r="15" spans="1:10" x14ac:dyDescent="0.3">
      <c r="B15">
        <v>14</v>
      </c>
      <c r="C15">
        <v>5</v>
      </c>
      <c r="D15">
        <v>5.0999999999999996</v>
      </c>
      <c r="E15">
        <f t="shared" si="0"/>
        <v>5.05</v>
      </c>
      <c r="G15">
        <v>14</v>
      </c>
      <c r="H15">
        <v>3.1</v>
      </c>
      <c r="I15">
        <v>3.4</v>
      </c>
      <c r="J15">
        <f t="shared" si="1"/>
        <v>3.25</v>
      </c>
    </row>
    <row r="16" spans="1:10" x14ac:dyDescent="0.3">
      <c r="B16">
        <v>15</v>
      </c>
      <c r="C16">
        <v>4.9000000000000004</v>
      </c>
      <c r="D16">
        <v>5</v>
      </c>
      <c r="E16">
        <f t="shared" si="0"/>
        <v>4.95</v>
      </c>
      <c r="G16">
        <v>15</v>
      </c>
      <c r="H16">
        <v>3.2</v>
      </c>
      <c r="I16">
        <v>3.2</v>
      </c>
      <c r="J16">
        <f t="shared" si="1"/>
        <v>3.2</v>
      </c>
    </row>
    <row r="17" spans="2:10" x14ac:dyDescent="0.3">
      <c r="B17">
        <v>16</v>
      </c>
      <c r="G17">
        <v>16</v>
      </c>
      <c r="H17">
        <v>3.2</v>
      </c>
      <c r="I17">
        <v>3.3</v>
      </c>
      <c r="J17">
        <f t="shared" si="1"/>
        <v>3.25</v>
      </c>
    </row>
    <row r="18" spans="2:10" x14ac:dyDescent="0.3">
      <c r="B18">
        <v>17</v>
      </c>
      <c r="C18">
        <v>4.5999999999999996</v>
      </c>
      <c r="D18">
        <v>4.7</v>
      </c>
      <c r="E18">
        <f t="shared" si="0"/>
        <v>4.6500000000000004</v>
      </c>
      <c r="G18">
        <v>17</v>
      </c>
      <c r="H18">
        <v>3.1</v>
      </c>
      <c r="I18">
        <v>3.1</v>
      </c>
      <c r="J18">
        <f t="shared" si="1"/>
        <v>3.1</v>
      </c>
    </row>
    <row r="19" spans="2:10" x14ac:dyDescent="0.3">
      <c r="B19">
        <v>18</v>
      </c>
      <c r="G19">
        <v>18</v>
      </c>
      <c r="H19">
        <v>3.1</v>
      </c>
      <c r="I19">
        <v>3.1</v>
      </c>
      <c r="J19">
        <f t="shared" si="1"/>
        <v>3.1</v>
      </c>
    </row>
    <row r="20" spans="2:10" x14ac:dyDescent="0.3">
      <c r="B20">
        <v>19</v>
      </c>
      <c r="C20">
        <v>4.7</v>
      </c>
      <c r="D20">
        <v>4.8</v>
      </c>
      <c r="E20">
        <f t="shared" si="0"/>
        <v>4.75</v>
      </c>
      <c r="G20">
        <v>19</v>
      </c>
      <c r="H20">
        <v>3.2</v>
      </c>
      <c r="I20">
        <v>3.2</v>
      </c>
      <c r="J20">
        <f t="shared" si="1"/>
        <v>3.2</v>
      </c>
    </row>
    <row r="21" spans="2:10" x14ac:dyDescent="0.3">
      <c r="B21">
        <v>20</v>
      </c>
      <c r="G21">
        <v>20</v>
      </c>
      <c r="H21">
        <v>3.2</v>
      </c>
      <c r="I21">
        <v>3.2</v>
      </c>
      <c r="J21">
        <f t="shared" si="1"/>
        <v>3.2</v>
      </c>
    </row>
    <row r="22" spans="2:10" x14ac:dyDescent="0.3">
      <c r="B22">
        <v>21</v>
      </c>
      <c r="C22">
        <v>4.0999999999999996</v>
      </c>
      <c r="D22">
        <v>4.5999999999999996</v>
      </c>
      <c r="E22">
        <f t="shared" si="0"/>
        <v>4.3499999999999996</v>
      </c>
      <c r="G22">
        <v>21</v>
      </c>
      <c r="H22">
        <v>3.3</v>
      </c>
      <c r="I22">
        <v>3.3</v>
      </c>
      <c r="J22">
        <f t="shared" si="1"/>
        <v>3.3</v>
      </c>
    </row>
    <row r="23" spans="2:10" x14ac:dyDescent="0.3">
      <c r="B23">
        <v>22</v>
      </c>
      <c r="G23">
        <v>22</v>
      </c>
      <c r="H23">
        <v>3.3</v>
      </c>
      <c r="I23">
        <v>3.3</v>
      </c>
      <c r="J23">
        <f t="shared" si="1"/>
        <v>3.3</v>
      </c>
    </row>
    <row r="24" spans="2:10" x14ac:dyDescent="0.3">
      <c r="B24">
        <v>23</v>
      </c>
      <c r="C24">
        <v>4.7</v>
      </c>
      <c r="D24">
        <v>4.8</v>
      </c>
      <c r="E24">
        <f t="shared" si="0"/>
        <v>4.75</v>
      </c>
      <c r="G24">
        <v>23</v>
      </c>
      <c r="H24">
        <v>3.6</v>
      </c>
      <c r="I24">
        <v>3.6</v>
      </c>
      <c r="J24">
        <f t="shared" si="1"/>
        <v>3.6</v>
      </c>
    </row>
    <row r="25" spans="2:10" x14ac:dyDescent="0.3">
      <c r="B25">
        <v>24</v>
      </c>
      <c r="C25">
        <v>5</v>
      </c>
      <c r="D25">
        <v>5.0999999999999996</v>
      </c>
      <c r="E25">
        <f t="shared" si="0"/>
        <v>5.05</v>
      </c>
      <c r="G25">
        <v>24</v>
      </c>
      <c r="H25">
        <v>3.5</v>
      </c>
      <c r="I25">
        <v>3.5</v>
      </c>
      <c r="J25">
        <f t="shared" si="1"/>
        <v>3.5</v>
      </c>
    </row>
    <row r="26" spans="2:10" x14ac:dyDescent="0.3">
      <c r="B26">
        <v>25</v>
      </c>
      <c r="C26">
        <v>4.9000000000000004</v>
      </c>
      <c r="D26">
        <v>5.0999999999999996</v>
      </c>
      <c r="E26">
        <f t="shared" si="0"/>
        <v>5</v>
      </c>
      <c r="G26">
        <v>25</v>
      </c>
      <c r="H26">
        <v>3.8</v>
      </c>
      <c r="I26">
        <v>3.8</v>
      </c>
      <c r="J26">
        <f t="shared" si="1"/>
        <v>3.8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波长1偏移计算</vt:lpstr>
      <vt:lpstr>半高宽偏移计算</vt:lpstr>
      <vt:lpstr>Sheet4</vt:lpstr>
      <vt:lpstr>Sheet5</vt:lpstr>
      <vt:lpstr>波长偏移作图</vt:lpstr>
      <vt:lpstr>波长偏移趋势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wu</dc:creator>
  <cp:lastModifiedBy>bing wu</cp:lastModifiedBy>
  <dcterms:created xsi:type="dcterms:W3CDTF">2023-11-13T07:32:44Z</dcterms:created>
  <dcterms:modified xsi:type="dcterms:W3CDTF">2024-01-08T03:08:17Z</dcterms:modified>
</cp:coreProperties>
</file>