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ugene\desktop\dropbox\public\python_excel_lesson2\"/>
    </mc:Choice>
  </mc:AlternateContent>
  <xr:revisionPtr revIDLastSave="0" documentId="13_ncr:1_{50D2B68C-0CA2-4A04-BF4D-E6BEB7C6D05F}" xr6:coauthVersionLast="32" xr6:coauthVersionMax="32" xr10:uidLastSave="{00000000-0000-0000-0000-000000000000}"/>
  <bookViews>
    <workbookView xWindow="-1560" yWindow="-18203" windowWidth="38558" windowHeight="21143" xr2:uid="{00000000-000D-0000-FFFF-FFFF00000000}"/>
  </bookViews>
  <sheets>
    <sheet name="2330" sheetId="1" r:id="rId1"/>
    <sheet name="工作表1" sheetId="2" r:id="rId2"/>
  </sheets>
  <definedNames>
    <definedName name="weight3d">'2330'!$I$2:$I$4</definedName>
  </definedNames>
  <calcPr calcId="179017" concurrentCalc="0"/>
</workbook>
</file>

<file path=xl/calcChain.xml><?xml version="1.0" encoding="utf-8"?>
<calcChain xmlns="http://schemas.openxmlformats.org/spreadsheetml/2006/main">
  <c r="F96" i="1" l="1" a="1"/>
  <c r="F96" i="1"/>
  <c r="F95" i="1" a="1"/>
  <c r="F95" i="1"/>
  <c r="F94" i="1" a="1"/>
  <c r="F94" i="1"/>
  <c r="F93" i="1" a="1"/>
  <c r="F93" i="1"/>
  <c r="F92" i="1" a="1"/>
  <c r="F92" i="1"/>
  <c r="F91" i="1" a="1"/>
  <c r="F91" i="1"/>
  <c r="F90" i="1" a="1"/>
  <c r="F90" i="1"/>
  <c r="F89" i="1" a="1"/>
  <c r="F89" i="1"/>
  <c r="F88" i="1" a="1"/>
  <c r="F88" i="1"/>
  <c r="F87" i="1" a="1"/>
  <c r="F87" i="1"/>
  <c r="F86" i="1" a="1"/>
  <c r="F86" i="1"/>
  <c r="F85" i="1" a="1"/>
  <c r="F85" i="1"/>
  <c r="F84" i="1" a="1"/>
  <c r="F84" i="1"/>
  <c r="F83" i="1" a="1"/>
  <c r="F83" i="1"/>
  <c r="F82" i="1" a="1"/>
  <c r="F82" i="1"/>
  <c r="F81" i="1" a="1"/>
  <c r="F81" i="1"/>
  <c r="F80" i="1" a="1"/>
  <c r="F80" i="1"/>
  <c r="F79" i="1" a="1"/>
  <c r="F79" i="1"/>
  <c r="F78" i="1" a="1"/>
  <c r="F78" i="1"/>
  <c r="F77" i="1" a="1"/>
  <c r="F77" i="1"/>
  <c r="F76" i="1" a="1"/>
  <c r="F76" i="1"/>
  <c r="F75" i="1" a="1"/>
  <c r="F75" i="1"/>
  <c r="F74" i="1" a="1"/>
  <c r="F74" i="1"/>
  <c r="F73" i="1" a="1"/>
  <c r="F73" i="1"/>
  <c r="F72" i="1" a="1"/>
  <c r="F72" i="1"/>
  <c r="F71" i="1" a="1"/>
  <c r="F71" i="1"/>
  <c r="F70" i="1" a="1"/>
  <c r="F70" i="1"/>
  <c r="F69" i="1" a="1"/>
  <c r="F69" i="1"/>
  <c r="F68" i="1" a="1"/>
  <c r="F68" i="1"/>
  <c r="F67" i="1" a="1"/>
  <c r="F67" i="1"/>
  <c r="F66" i="1" a="1"/>
  <c r="F66" i="1"/>
  <c r="F65" i="1" a="1"/>
  <c r="F65" i="1"/>
  <c r="F64" i="1" a="1"/>
  <c r="F64" i="1"/>
  <c r="F63" i="1" a="1"/>
  <c r="F63" i="1"/>
  <c r="F62" i="1" a="1"/>
  <c r="F62" i="1"/>
  <c r="F61" i="1" a="1"/>
  <c r="F61" i="1"/>
  <c r="F60" i="1" a="1"/>
  <c r="F60" i="1"/>
  <c r="F59" i="1" a="1"/>
  <c r="F59" i="1"/>
  <c r="F58" i="1" a="1"/>
  <c r="F58" i="1"/>
  <c r="F57" i="1" a="1"/>
  <c r="F57" i="1"/>
  <c r="F56" i="1" a="1"/>
  <c r="F56" i="1"/>
  <c r="F55" i="1" a="1"/>
  <c r="F55" i="1"/>
  <c r="F54" i="1" a="1"/>
  <c r="F54" i="1"/>
  <c r="F53" i="1" a="1"/>
  <c r="F53" i="1"/>
  <c r="F52" i="1" a="1"/>
  <c r="F52" i="1"/>
  <c r="F51" i="1" a="1"/>
  <c r="F51" i="1"/>
  <c r="F50" i="1" a="1"/>
  <c r="F50" i="1"/>
  <c r="F49" i="1" a="1"/>
  <c r="F49" i="1"/>
  <c r="F48" i="1" a="1"/>
  <c r="F48" i="1"/>
  <c r="F47" i="1" a="1"/>
  <c r="F47" i="1"/>
  <c r="F46" i="1" a="1"/>
  <c r="F46" i="1"/>
  <c r="F45" i="1" a="1"/>
  <c r="F45" i="1"/>
  <c r="F44" i="1" a="1"/>
  <c r="F44" i="1"/>
  <c r="F43" i="1" a="1"/>
  <c r="F43" i="1"/>
  <c r="F42" i="1" a="1"/>
  <c r="F42" i="1"/>
  <c r="F41" i="1" a="1"/>
  <c r="F41" i="1"/>
  <c r="F40" i="1" a="1"/>
  <c r="F40" i="1"/>
  <c r="F39" i="1" a="1"/>
  <c r="F39" i="1"/>
  <c r="F38" i="1" a="1"/>
  <c r="F38" i="1"/>
  <c r="F37" i="1" a="1"/>
  <c r="F37" i="1"/>
  <c r="F36" i="1" a="1"/>
  <c r="F36" i="1"/>
  <c r="F35" i="1" a="1"/>
  <c r="F35" i="1"/>
  <c r="F34" i="1" a="1"/>
  <c r="F34" i="1"/>
  <c r="F33" i="1" a="1"/>
  <c r="F33" i="1"/>
  <c r="F32" i="1" a="1"/>
  <c r="F32" i="1"/>
  <c r="F31" i="1" a="1"/>
  <c r="F31" i="1"/>
  <c r="F30" i="1" a="1"/>
  <c r="F30" i="1"/>
  <c r="F29" i="1" a="1"/>
  <c r="F29" i="1"/>
  <c r="F28" i="1" a="1"/>
  <c r="F28" i="1"/>
  <c r="F27" i="1" a="1"/>
  <c r="F27" i="1"/>
  <c r="F26" i="1" a="1"/>
  <c r="F26" i="1"/>
  <c r="F25" i="1" a="1"/>
  <c r="F25" i="1"/>
  <c r="F24" i="1" a="1"/>
  <c r="F24" i="1"/>
  <c r="F23" i="1" a="1"/>
  <c r="F23" i="1"/>
  <c r="F22" i="1" a="1"/>
  <c r="F22" i="1"/>
  <c r="F21" i="1" a="1"/>
  <c r="F21" i="1"/>
  <c r="F20" i="1" a="1"/>
  <c r="F20" i="1"/>
  <c r="F19" i="1" a="1"/>
  <c r="F19" i="1"/>
  <c r="F18" i="1" a="1"/>
  <c r="F18" i="1"/>
  <c r="F17" i="1" a="1"/>
  <c r="F17" i="1"/>
  <c r="F16" i="1" a="1"/>
  <c r="F16" i="1"/>
  <c r="F15" i="1" a="1"/>
  <c r="F15" i="1"/>
  <c r="F14" i="1" a="1"/>
  <c r="F14" i="1"/>
  <c r="F13" i="1" a="1"/>
  <c r="F13" i="1"/>
  <c r="F12" i="1" a="1"/>
  <c r="F12" i="1"/>
  <c r="F11" i="1" a="1"/>
  <c r="F11" i="1"/>
  <c r="F10" i="1" a="1"/>
  <c r="F10" i="1"/>
  <c r="F9" i="1" a="1"/>
  <c r="F9" i="1"/>
  <c r="F8" i="1" a="1"/>
  <c r="F8" i="1"/>
  <c r="F7" i="1" a="1"/>
  <c r="F7" i="1"/>
  <c r="F6" i="1" a="1"/>
  <c r="F6" i="1"/>
  <c r="F5" i="1" a="1"/>
  <c r="F5" i="1"/>
  <c r="F4" i="1" a="1"/>
  <c r="F4" i="1"/>
  <c r="E96" i="1" a="1"/>
  <c r="E96" i="1"/>
  <c r="E95" i="1" a="1"/>
  <c r="E95" i="1"/>
  <c r="E94" i="1" a="1"/>
  <c r="E94" i="1"/>
  <c r="E93" i="1" a="1"/>
  <c r="E93" i="1"/>
  <c r="E92" i="1" a="1"/>
  <c r="E92" i="1"/>
  <c r="E91" i="1" a="1"/>
  <c r="E91" i="1"/>
  <c r="E90" i="1" a="1"/>
  <c r="E90" i="1"/>
  <c r="E89" i="1" a="1"/>
  <c r="E89" i="1"/>
  <c r="E88" i="1" a="1"/>
  <c r="E88" i="1"/>
  <c r="E87" i="1" a="1"/>
  <c r="E87" i="1"/>
  <c r="E86" i="1" a="1"/>
  <c r="E86" i="1"/>
  <c r="E85" i="1" a="1"/>
  <c r="E85" i="1"/>
  <c r="E84" i="1" a="1"/>
  <c r="E84" i="1"/>
  <c r="E83" i="1" a="1"/>
  <c r="E83" i="1"/>
  <c r="E82" i="1" a="1"/>
  <c r="E82" i="1"/>
  <c r="E81" i="1" a="1"/>
  <c r="E81" i="1"/>
  <c r="E80" i="1" a="1"/>
  <c r="E80" i="1"/>
  <c r="E79" i="1" a="1"/>
  <c r="E79" i="1"/>
  <c r="E78" i="1" a="1"/>
  <c r="E78" i="1"/>
  <c r="E77" i="1" a="1"/>
  <c r="E77" i="1"/>
  <c r="E76" i="1" a="1"/>
  <c r="E76" i="1"/>
  <c r="E75" i="1" a="1"/>
  <c r="E75" i="1"/>
  <c r="E74" i="1" a="1"/>
  <c r="E74" i="1"/>
  <c r="E73" i="1" a="1"/>
  <c r="E73" i="1"/>
  <c r="E72" i="1" a="1"/>
  <c r="E72" i="1"/>
  <c r="E71" i="1" a="1"/>
  <c r="E71" i="1"/>
  <c r="E70" i="1" a="1"/>
  <c r="E70" i="1"/>
  <c r="E69" i="1" a="1"/>
  <c r="E69" i="1"/>
  <c r="E68" i="1" a="1"/>
  <c r="E68" i="1"/>
  <c r="E67" i="1" a="1"/>
  <c r="E67" i="1"/>
  <c r="E66" i="1" a="1"/>
  <c r="E66" i="1"/>
  <c r="E65" i="1" a="1"/>
  <c r="E65" i="1"/>
  <c r="E64" i="1" a="1"/>
  <c r="E64" i="1"/>
  <c r="E63" i="1" a="1"/>
  <c r="E63" i="1"/>
  <c r="E62" i="1" a="1"/>
  <c r="E62" i="1"/>
  <c r="E61" i="1" a="1"/>
  <c r="E61" i="1"/>
  <c r="E60" i="1" a="1"/>
  <c r="E60" i="1"/>
  <c r="E59" i="1" a="1"/>
  <c r="E59" i="1"/>
  <c r="E58" i="1" a="1"/>
  <c r="E58" i="1"/>
  <c r="E57" i="1" a="1"/>
  <c r="E57" i="1"/>
  <c r="E56" i="1" a="1"/>
  <c r="E56" i="1"/>
  <c r="E55" i="1" a="1"/>
  <c r="E55" i="1"/>
  <c r="E54" i="1" a="1"/>
  <c r="E54" i="1"/>
  <c r="E53" i="1" a="1"/>
  <c r="E53" i="1"/>
  <c r="E52" i="1" a="1"/>
  <c r="E52" i="1"/>
  <c r="E51" i="1" a="1"/>
  <c r="E51" i="1"/>
  <c r="E50" i="1" a="1"/>
  <c r="E50" i="1"/>
  <c r="E49" i="1" a="1"/>
  <c r="E49" i="1"/>
  <c r="E48" i="1" a="1"/>
  <c r="E48" i="1"/>
  <c r="E47" i="1" a="1"/>
  <c r="E47" i="1"/>
  <c r="E46" i="1" a="1"/>
  <c r="E46" i="1"/>
  <c r="E45" i="1" a="1"/>
  <c r="E45" i="1"/>
  <c r="E44" i="1" a="1"/>
  <c r="E44" i="1"/>
  <c r="E43" i="1" a="1"/>
  <c r="E43" i="1"/>
  <c r="E42" i="1" a="1"/>
  <c r="E42" i="1"/>
  <c r="E41" i="1" a="1"/>
  <c r="E41" i="1"/>
  <c r="E40" i="1" a="1"/>
  <c r="E40" i="1"/>
  <c r="E39" i="1" a="1"/>
  <c r="E39" i="1"/>
  <c r="E38" i="1" a="1"/>
  <c r="E38" i="1"/>
  <c r="E37" i="1" a="1"/>
  <c r="E37" i="1"/>
  <c r="E36" i="1" a="1"/>
  <c r="E36" i="1"/>
  <c r="E35" i="1" a="1"/>
  <c r="E35" i="1"/>
  <c r="E34" i="1" a="1"/>
  <c r="E34" i="1"/>
  <c r="E33" i="1" a="1"/>
  <c r="E33" i="1"/>
  <c r="E32" i="1" a="1"/>
  <c r="E32" i="1"/>
  <c r="E31" i="1" a="1"/>
  <c r="E31" i="1"/>
  <c r="E30" i="1" a="1"/>
  <c r="E30" i="1"/>
  <c r="E29" i="1" a="1"/>
  <c r="E29" i="1"/>
  <c r="E28" i="1" a="1"/>
  <c r="E28" i="1"/>
  <c r="E27" i="1" a="1"/>
  <c r="E27" i="1"/>
  <c r="E26" i="1" a="1"/>
  <c r="E26" i="1"/>
  <c r="E25" i="1" a="1"/>
  <c r="E25" i="1"/>
  <c r="E24" i="1" a="1"/>
  <c r="E24" i="1"/>
  <c r="E23" i="1" a="1"/>
  <c r="E23" i="1"/>
  <c r="E22" i="1" a="1"/>
  <c r="E22" i="1"/>
  <c r="E21" i="1" a="1"/>
  <c r="E21" i="1"/>
  <c r="E20" i="1" a="1"/>
  <c r="E20" i="1"/>
  <c r="E19" i="1" a="1"/>
  <c r="E19" i="1"/>
  <c r="E18" i="1" a="1"/>
  <c r="E18" i="1"/>
  <c r="E17" i="1" a="1"/>
  <c r="E17" i="1"/>
  <c r="E16" i="1" a="1"/>
  <c r="E16" i="1"/>
  <c r="E15" i="1" a="1"/>
  <c r="E15" i="1"/>
  <c r="E14" i="1" a="1"/>
  <c r="E14" i="1"/>
  <c r="E13" i="1" a="1"/>
  <c r="E13" i="1"/>
  <c r="E12" i="1" a="1"/>
  <c r="E12" i="1"/>
  <c r="E11" i="1" a="1"/>
  <c r="E11" i="1"/>
  <c r="E10" i="1" a="1"/>
  <c r="E10" i="1"/>
  <c r="E9" i="1" a="1"/>
  <c r="E9" i="1"/>
  <c r="E8" i="1" a="1"/>
  <c r="E8" i="1"/>
  <c r="E7" i="1" a="1"/>
  <c r="E7" i="1"/>
  <c r="E6" i="1" a="1"/>
  <c r="E6" i="1"/>
  <c r="E5" i="1" a="1"/>
  <c r="E5" i="1"/>
  <c r="E4" i="1" a="1"/>
  <c r="E4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C1" i="2" a="1"/>
  <c r="C1" i="2"/>
  <c r="C2" i="2"/>
  <c r="C3" i="2"/>
  <c r="C4" i="2"/>
  <c r="C5" i="2"/>
</calcChain>
</file>

<file path=xl/sharedStrings.xml><?xml version="1.0" encoding="utf-8"?>
<sst xmlns="http://schemas.openxmlformats.org/spreadsheetml/2006/main" count="46" uniqueCount="46">
  <si>
    <t>日期</t>
  </si>
  <si>
    <t>收盤價</t>
  </si>
  <si>
    <t>每日報酬率</t>
  </si>
  <si>
    <t>3日移動平均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</si>
  <si>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</si>
  <si>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</si>
  <si>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</si>
  <si>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</si>
  <si>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</si>
  <si>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</si>
  <si>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</si>
  <si>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</si>
  <si>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</si>
  <si>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</si>
  <si>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</si>
  <si>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</si>
  <si>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</si>
  <si>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</si>
  <si>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</si>
  <si>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</si>
  <si>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</si>
  <si>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</si>
  <si>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</si>
  <si>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</si>
  <si>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</si>
  <si>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</si>
  <si>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</si>
  <si>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</si>
  <si>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</si>
  <si>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</si>
  <si>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</si>
  <si>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</si>
  <si>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</si>
  <si>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</si>
  <si>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</si>
  <si>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</si>
  <si>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</si>
  <si>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</si>
  <si>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</si>
  <si>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</si>
  <si>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2017/12/09</t>
  </si>
  <si>
    <t>2017/12/10</t>
  </si>
  <si>
    <t>2017/12/11</t>
  </si>
  <si>
    <t>2017/12/12</t>
  </si>
  <si>
    <t>權重</t>
    <phoneticPr fontId="1" type="noConversion"/>
  </si>
  <si>
    <t>3日加權移動平均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</si>
</sst>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2" fillId="0" borderId="0" xfId="0" applyFont="1" applyAlignment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33338</xdr:colOff>
      <xdr:row>0</xdr:row>
      <xdr:rowOff>0</xdr:rowOff>
    </xdr:from>
    <xdr:to>
      <xdr:col>7</xdr:col>
      <xdr:colOff>347438</xdr:colOff>
      <xdr:row>8</xdr:row>
      <xdr:rowOff>161700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B7B1739E-8D97-4B63-A96D-3C3C94BDD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4738" y="0"/>
          <a:ext cx="1800000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1:M101"/>
  <sheetViews>
    <sheetView tabSelected="1" topLeftCell="B4" zoomScale="110" zoomScaleNormal="110" workbookViewId="0">
      <selection activeCell="F5" sqref="F5"/>
    </sheetView>
  </sheetViews>
  <sheetFormatPr defaultColWidth="8.796875" defaultRowHeight="16.149999999999999" x14ac:dyDescent="0.45"/>
  <cols>
    <col min="1" max="1" width="13.6640625" style="3" customWidth="1"/>
    <col min="2" max="2" width="12.6640625" style="5" customWidth="1"/>
    <col min="3" max="3" width="16.1328125" style="2" customWidth="1"/>
    <col min="4" max="4" width="19.33203125" style="2" customWidth="1"/>
    <col min="5" max="5" width="20.6640625" customWidth="1"/>
    <col min="6" max="6" width="21" customWidth="1"/>
    <col min="7" max="7" width="20.796875" customWidth="1"/>
    <col min="8" max="8" width="21" customWidth="1"/>
    <col min="9" max="9" width="20.46484375" customWidth="1"/>
    <col min="10" max="10" width="21.46484375" customWidth="1"/>
    <col min="12" max="12" width="12.46484375" customWidth="1"/>
  </cols>
  <sheetData>
    <row r="1" spans="1:13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I1" s="1" t="s">
        <v>44</v>
      </c>
      <c r="L1" s="8"/>
      <c r="M1" s="5"/>
    </row>
    <row r="2" spans="1:13" x14ac:dyDescent="0.45">
      <c r="A2" s="4">
        <v>43013</v>
      </c>
      <c r="B2" s="5">
        <v>224.5</v>
      </c>
      <c r="I2">
        <v>1</v>
      </c>
      <c r="L2" s="2"/>
      <c r="M2" s="2"/>
    </row>
    <row r="3" spans="1:13" x14ac:dyDescent="0.45">
      <c r="A3" s="4">
        <v>43014</v>
      </c>
      <c r="B3" s="5">
        <v>224.5</v>
      </c>
      <c r="C3">
        <v>0</v>
      </c>
      <c r="I3">
        <v>2</v>
      </c>
    </row>
    <row r="4" spans="1:13" x14ac:dyDescent="0.45">
      <c r="A4" s="4">
        <v>43019</v>
      </c>
      <c r="B4" s="5">
        <v>233</v>
      </c>
      <c r="C4">
        <v>3.7861915367483297E-2</v>
      </c>
      <c r="D4" s="6">
        <f>AVERAGE(B2:B4)</f>
        <v>227.33333333333334</v>
      </c>
      <c r="E4">
        <f t="array" ref="E4">SUM(B2:B4*$I$2:$I$4)/SUM($I$2:$I$4)</f>
        <v>228.75</v>
      </c>
      <c r="F4">
        <f t="array" ref="F4">SUM(B2:B4*weight3d)/SUM(weight3d)</f>
        <v>228.75</v>
      </c>
      <c r="I4">
        <v>3</v>
      </c>
    </row>
    <row r="5" spans="1:13" x14ac:dyDescent="0.45">
      <c r="A5" s="3" t="s">
        <v>4</v>
      </c>
      <c r="B5" s="5">
        <v>237.5</v>
      </c>
      <c r="C5">
        <v>1.9313304721030045E-2</v>
      </c>
      <c r="D5" s="6">
        <f>AVERAGE(B3:B5)</f>
        <v>231.66666666666666</v>
      </c>
      <c r="E5">
        <f t="array" ref="E5">SUM(B3:B5*$I$2:$I$4)/SUM($I$2:$I$4)</f>
        <v>233.83333333333334</v>
      </c>
      <c r="F5">
        <f t="array" ref="F5">SUM(B3:B5*weight3d)/SUM(weight3d)</f>
        <v>233.83333333333334</v>
      </c>
    </row>
    <row r="6" spans="1:13" x14ac:dyDescent="0.45">
      <c r="A6" s="3" t="s">
        <v>5</v>
      </c>
      <c r="B6" s="5">
        <v>237.5</v>
      </c>
      <c r="C6">
        <v>0</v>
      </c>
      <c r="D6" s="6">
        <f>AVERAGE(B4:B6)</f>
        <v>236</v>
      </c>
      <c r="E6">
        <f t="array" ref="E6">SUM(B4:B6*$I$2:$I$4)/SUM($I$2:$I$4)</f>
        <v>236.75</v>
      </c>
      <c r="F6">
        <f t="array" ref="F6">SUM(B4:B6*weight3d)/SUM(weight3d)</f>
        <v>236.75</v>
      </c>
    </row>
    <row r="7" spans="1:13" x14ac:dyDescent="0.45">
      <c r="A7" s="3" t="s">
        <v>6</v>
      </c>
      <c r="B7" s="5">
        <v>238</v>
      </c>
      <c r="C7">
        <v>2.1052631578947368E-3</v>
      </c>
      <c r="D7" s="6">
        <f>AVERAGE(B5:B7)</f>
        <v>237.66666666666666</v>
      </c>
      <c r="E7">
        <f t="array" ref="E7">SUM(B5:B7*$I$2:$I$4)/SUM($I$2:$I$4)</f>
        <v>237.75</v>
      </c>
      <c r="F7">
        <f t="array" ref="F7">SUM(B5:B7*weight3d)/SUM(weight3d)</f>
        <v>237.75</v>
      </c>
    </row>
    <row r="8" spans="1:13" x14ac:dyDescent="0.45">
      <c r="A8" s="3" t="s">
        <v>7</v>
      </c>
      <c r="B8" s="5">
        <v>235.5</v>
      </c>
      <c r="C8">
        <v>-1.050420168067227E-2</v>
      </c>
      <c r="D8" s="6">
        <f>AVERAGE(B6:B8)</f>
        <v>237</v>
      </c>
      <c r="E8">
        <f t="array" ref="E8">SUM(B6:B8*$I$2:$I$4)/SUM($I$2:$I$4)</f>
        <v>236.66666666666666</v>
      </c>
      <c r="F8">
        <f t="array" ref="F8">SUM(B6:B8*weight3d)/SUM(weight3d)</f>
        <v>236.66666666666666</v>
      </c>
    </row>
    <row r="9" spans="1:13" x14ac:dyDescent="0.45">
      <c r="A9" s="3" t="s">
        <v>8</v>
      </c>
      <c r="B9" s="5">
        <v>237.5</v>
      </c>
      <c r="C9">
        <v>8.4925690021231421E-3</v>
      </c>
      <c r="D9" s="6">
        <f>AVERAGE(B7:B9)</f>
        <v>237</v>
      </c>
      <c r="E9">
        <f t="array" ref="E9">SUM(B7:B9*$I$2:$I$4)/SUM($I$2:$I$4)</f>
        <v>236.91666666666666</v>
      </c>
      <c r="F9">
        <f t="array" ref="F9">SUM(B7:B9*weight3d)/SUM(weight3d)</f>
        <v>236.91666666666666</v>
      </c>
    </row>
    <row r="10" spans="1:13" x14ac:dyDescent="0.45">
      <c r="A10" s="3" t="s">
        <v>9</v>
      </c>
      <c r="B10" s="5">
        <v>239</v>
      </c>
      <c r="C10">
        <v>6.3157894736842104E-3</v>
      </c>
      <c r="D10" s="6">
        <f>AVERAGE(B8:B10)</f>
        <v>237.33333333333334</v>
      </c>
      <c r="E10">
        <f t="array" ref="E10">SUM(B8:B10*$I$2:$I$4)/SUM($I$2:$I$4)</f>
        <v>237.91666666666666</v>
      </c>
      <c r="F10">
        <f t="array" ref="F10">SUM(B8:B10*weight3d)/SUM(weight3d)</f>
        <v>237.91666666666666</v>
      </c>
    </row>
    <row r="11" spans="1:13" x14ac:dyDescent="0.45">
      <c r="A11" s="3" t="s">
        <v>10</v>
      </c>
      <c r="B11" s="5">
        <v>237.5</v>
      </c>
      <c r="C11">
        <v>-6.2761506276150627E-3</v>
      </c>
      <c r="D11" s="6">
        <f>AVERAGE(B9:B11)</f>
        <v>238</v>
      </c>
      <c r="E11">
        <f t="array" ref="E11">SUM(B9:B11*$I$2:$I$4)/SUM($I$2:$I$4)</f>
        <v>238</v>
      </c>
      <c r="F11">
        <f t="array" ref="F11">SUM(B9:B11*weight3d)/SUM(weight3d)</f>
        <v>238</v>
      </c>
    </row>
    <row r="12" spans="1:13" x14ac:dyDescent="0.45">
      <c r="A12" s="3" t="s">
        <v>11</v>
      </c>
      <c r="B12" s="5">
        <v>239</v>
      </c>
      <c r="C12">
        <v>6.3157894736842104E-3</v>
      </c>
      <c r="D12" s="6">
        <f>AVERAGE(B10:B12)</f>
        <v>238.5</v>
      </c>
      <c r="E12">
        <f t="array" ref="E12">SUM(B10:B12*$I$2:$I$4)/SUM($I$2:$I$4)</f>
        <v>238.5</v>
      </c>
      <c r="F12">
        <f t="array" ref="F12">SUM(B10:B12*weight3d)/SUM(weight3d)</f>
        <v>238.5</v>
      </c>
    </row>
    <row r="13" spans="1:13" x14ac:dyDescent="0.45">
      <c r="A13" s="3" t="s">
        <v>12</v>
      </c>
      <c r="B13" s="5">
        <v>238</v>
      </c>
      <c r="C13">
        <v>-4.1841004184100415E-3</v>
      </c>
      <c r="D13" s="6">
        <f>AVERAGE(B11:B13)</f>
        <v>238.16666666666666</v>
      </c>
      <c r="E13">
        <f t="array" ref="E13">SUM(B11:B13*$I$2:$I$4)/SUM($I$2:$I$4)</f>
        <v>238.25</v>
      </c>
      <c r="F13">
        <f t="array" ref="F13">SUM(B11:B13*weight3d)/SUM(weight3d)</f>
        <v>238.25</v>
      </c>
    </row>
    <row r="14" spans="1:13" x14ac:dyDescent="0.45">
      <c r="A14" s="3" t="s">
        <v>13</v>
      </c>
      <c r="B14" s="5">
        <v>238</v>
      </c>
      <c r="C14">
        <v>0</v>
      </c>
      <c r="D14" s="6">
        <f>AVERAGE(B12:B14)</f>
        <v>238.33333333333334</v>
      </c>
      <c r="E14">
        <f t="array" ref="E14">SUM(B12:B14*$I$2:$I$4)/SUM($I$2:$I$4)</f>
        <v>238.16666666666666</v>
      </c>
      <c r="F14">
        <f t="array" ref="F14">SUM(B12:B14*weight3d)/SUM(weight3d)</f>
        <v>238.16666666666666</v>
      </c>
    </row>
    <row r="15" spans="1:13" x14ac:dyDescent="0.45">
      <c r="A15" s="3" t="s">
        <v>14</v>
      </c>
      <c r="B15" s="5">
        <v>236</v>
      </c>
      <c r="C15">
        <v>-8.4033613445378148E-3</v>
      </c>
      <c r="D15" s="6">
        <f>AVERAGE(B13:B15)</f>
        <v>237.33333333333334</v>
      </c>
      <c r="E15">
        <f t="array" ref="E15">SUM(B13:B15*$I$2:$I$4)/SUM($I$2:$I$4)</f>
        <v>237</v>
      </c>
      <c r="F15">
        <f t="array" ref="F15">SUM(B13:B15*weight3d)/SUM(weight3d)</f>
        <v>237</v>
      </c>
    </row>
    <row r="16" spans="1:13" x14ac:dyDescent="0.45">
      <c r="A16" s="3" t="s">
        <v>15</v>
      </c>
      <c r="B16" s="5">
        <v>239</v>
      </c>
      <c r="C16">
        <v>1.2711864406779662E-2</v>
      </c>
      <c r="D16" s="6">
        <f>AVERAGE(B14:B16)</f>
        <v>237.66666666666666</v>
      </c>
      <c r="E16">
        <f t="array" ref="E16">SUM(B14:B16*$I$2:$I$4)/SUM($I$2:$I$4)</f>
        <v>237.83333333333334</v>
      </c>
      <c r="F16">
        <f t="array" ref="F16">SUM(B14:B16*weight3d)/SUM(weight3d)</f>
        <v>237.83333333333334</v>
      </c>
    </row>
    <row r="17" spans="1:6" x14ac:dyDescent="0.45">
      <c r="A17" s="3" t="s">
        <v>16</v>
      </c>
      <c r="B17" s="5">
        <v>243</v>
      </c>
      <c r="C17">
        <v>1.6736401673640166E-2</v>
      </c>
      <c r="D17" s="6">
        <f>AVERAGE(B15:B17)</f>
        <v>239.33333333333334</v>
      </c>
      <c r="E17">
        <f t="array" ref="E17">SUM(B15:B17*$I$2:$I$4)/SUM($I$2:$I$4)</f>
        <v>240.5</v>
      </c>
      <c r="F17">
        <f t="array" ref="F17">SUM(B15:B17*weight3d)/SUM(weight3d)</f>
        <v>240.5</v>
      </c>
    </row>
    <row r="18" spans="1:6" x14ac:dyDescent="0.45">
      <c r="A18" s="3" t="s">
        <v>17</v>
      </c>
      <c r="B18" s="5">
        <v>243</v>
      </c>
      <c r="C18">
        <v>0</v>
      </c>
      <c r="D18" s="6">
        <f>AVERAGE(B16:B18)</f>
        <v>241.66666666666666</v>
      </c>
      <c r="E18">
        <f t="array" ref="E18">SUM(B16:B18*$I$2:$I$4)/SUM($I$2:$I$4)</f>
        <v>242.33333333333334</v>
      </c>
      <c r="F18">
        <f t="array" ref="F18">SUM(B16:B18*weight3d)/SUM(weight3d)</f>
        <v>242.33333333333334</v>
      </c>
    </row>
    <row r="19" spans="1:6" x14ac:dyDescent="0.45">
      <c r="A19" s="3" t="s">
        <v>18</v>
      </c>
      <c r="B19" s="5">
        <v>242.5</v>
      </c>
      <c r="C19">
        <v>-2.05761316872428E-3</v>
      </c>
      <c r="D19" s="6">
        <f>AVERAGE(B17:B19)</f>
        <v>242.83333333333334</v>
      </c>
      <c r="E19">
        <f t="array" ref="E19">SUM(B17:B19*$I$2:$I$4)/SUM($I$2:$I$4)</f>
        <v>242.75</v>
      </c>
      <c r="F19">
        <f t="array" ref="F19">SUM(B17:B19*weight3d)/SUM(weight3d)</f>
        <v>242.75</v>
      </c>
    </row>
    <row r="20" spans="1:6" x14ac:dyDescent="0.45">
      <c r="A20" s="3" t="s">
        <v>19</v>
      </c>
      <c r="B20" s="5">
        <v>241</v>
      </c>
      <c r="C20">
        <v>-6.1855670103092781E-3</v>
      </c>
      <c r="D20" s="6">
        <f>AVERAGE(B18:B20)</f>
        <v>242.16666666666666</v>
      </c>
      <c r="E20">
        <f t="array" ref="E20">SUM(B18:B20*$I$2:$I$4)/SUM($I$2:$I$4)</f>
        <v>241.83333333333334</v>
      </c>
      <c r="F20">
        <f t="array" ref="F20">SUM(B18:B20*weight3d)/SUM(weight3d)</f>
        <v>241.83333333333334</v>
      </c>
    </row>
    <row r="21" spans="1:6" x14ac:dyDescent="0.45">
      <c r="A21" s="3" t="s">
        <v>20</v>
      </c>
      <c r="B21" s="5">
        <v>239</v>
      </c>
      <c r="C21">
        <v>-8.2987551867219917E-3</v>
      </c>
      <c r="D21" s="6">
        <f>AVERAGE(B19:B21)</f>
        <v>240.83333333333334</v>
      </c>
      <c r="E21">
        <f t="array" ref="E21">SUM(B19:B21*$I$2:$I$4)/SUM($I$2:$I$4)</f>
        <v>240.25</v>
      </c>
      <c r="F21">
        <f t="array" ref="F21">SUM(B19:B21*weight3d)/SUM(weight3d)</f>
        <v>240.25</v>
      </c>
    </row>
    <row r="22" spans="1:6" x14ac:dyDescent="0.45">
      <c r="A22" s="3" t="s">
        <v>21</v>
      </c>
      <c r="B22" s="5">
        <v>239.5</v>
      </c>
      <c r="C22">
        <v>2.0920502092050207E-3</v>
      </c>
      <c r="D22" s="6">
        <f>AVERAGE(B20:B22)</f>
        <v>239.83333333333334</v>
      </c>
      <c r="E22">
        <f t="array" ref="E22">SUM(B20:B22*$I$2:$I$4)/SUM($I$2:$I$4)</f>
        <v>239.58333333333334</v>
      </c>
      <c r="F22">
        <f t="array" ref="F22">SUM(B20:B22*weight3d)/SUM(weight3d)</f>
        <v>239.58333333333334</v>
      </c>
    </row>
    <row r="23" spans="1:6" x14ac:dyDescent="0.45">
      <c r="A23" s="3" t="s">
        <v>22</v>
      </c>
      <c r="B23" s="5">
        <v>244</v>
      </c>
      <c r="C23">
        <v>1.8789144050104383E-2</v>
      </c>
      <c r="D23" s="6">
        <f>AVERAGE(B21:B23)</f>
        <v>240.83333333333334</v>
      </c>
      <c r="E23">
        <f t="array" ref="E23">SUM(B21:B23*$I$2:$I$4)/SUM($I$2:$I$4)</f>
        <v>241.66666666666666</v>
      </c>
      <c r="F23">
        <f t="array" ref="F23">SUM(B21:B23*weight3d)/SUM(weight3d)</f>
        <v>241.66666666666666</v>
      </c>
    </row>
    <row r="24" spans="1:6" x14ac:dyDescent="0.45">
      <c r="A24" s="3" t="s">
        <v>23</v>
      </c>
      <c r="B24" s="5">
        <v>242.5</v>
      </c>
      <c r="C24">
        <v>-6.1475409836065573E-3</v>
      </c>
      <c r="D24" s="6">
        <f>AVERAGE(B22:B24)</f>
        <v>242</v>
      </c>
      <c r="E24">
        <f t="array" ref="E24">SUM(B22:B24*$I$2:$I$4)/SUM($I$2:$I$4)</f>
        <v>242.5</v>
      </c>
      <c r="F24">
        <f t="array" ref="F24">SUM(B22:B24*weight3d)/SUM(weight3d)</f>
        <v>242.5</v>
      </c>
    </row>
    <row r="25" spans="1:6" x14ac:dyDescent="0.45">
      <c r="A25" s="3" t="s">
        <v>24</v>
      </c>
      <c r="B25" s="5">
        <v>241</v>
      </c>
      <c r="C25">
        <v>-6.1855670103092781E-3</v>
      </c>
      <c r="D25" s="6">
        <f>AVERAGE(B23:B25)</f>
        <v>242.5</v>
      </c>
      <c r="E25">
        <f t="array" ref="E25">SUM(B23:B25*$I$2:$I$4)/SUM($I$2:$I$4)</f>
        <v>242</v>
      </c>
      <c r="F25">
        <f t="array" ref="F25">SUM(B23:B25*weight3d)/SUM(weight3d)</f>
        <v>242</v>
      </c>
    </row>
    <row r="26" spans="1:6" x14ac:dyDescent="0.45">
      <c r="A26" s="3" t="s">
        <v>25</v>
      </c>
      <c r="B26" s="5">
        <v>240.5</v>
      </c>
      <c r="C26">
        <v>-2.0746887966804979E-3</v>
      </c>
      <c r="D26" s="6">
        <f>AVERAGE(B24:B26)</f>
        <v>241.33333333333334</v>
      </c>
      <c r="E26">
        <f t="array" ref="E26">SUM(B24:B26*$I$2:$I$4)/SUM($I$2:$I$4)</f>
        <v>241</v>
      </c>
      <c r="F26">
        <f t="array" ref="F26">SUM(B24:B26*weight3d)/SUM(weight3d)</f>
        <v>241</v>
      </c>
    </row>
    <row r="27" spans="1:6" x14ac:dyDescent="0.45">
      <c r="A27" s="3" t="s">
        <v>26</v>
      </c>
      <c r="B27" s="5">
        <v>239.5</v>
      </c>
      <c r="C27">
        <v>-4.1580041580041582E-3</v>
      </c>
      <c r="D27" s="6">
        <f>AVERAGE(B25:B27)</f>
        <v>240.33333333333334</v>
      </c>
      <c r="E27">
        <f t="array" ref="E27">SUM(B25:B27*$I$2:$I$4)/SUM($I$2:$I$4)</f>
        <v>240.08333333333334</v>
      </c>
      <c r="F27">
        <f t="array" ref="F27">SUM(B25:B27*weight3d)/SUM(weight3d)</f>
        <v>240.08333333333334</v>
      </c>
    </row>
    <row r="28" spans="1:6" x14ac:dyDescent="0.45">
      <c r="A28" s="3" t="s">
        <v>27</v>
      </c>
      <c r="B28" s="5">
        <v>240</v>
      </c>
      <c r="C28">
        <v>2.0876826722338203E-3</v>
      </c>
      <c r="D28" s="6">
        <f>AVERAGE(B26:B28)</f>
        <v>240</v>
      </c>
      <c r="E28">
        <f t="array" ref="E28">SUM(B26:B28*$I$2:$I$4)/SUM($I$2:$I$4)</f>
        <v>239.91666666666666</v>
      </c>
      <c r="F28">
        <f t="array" ref="F28">SUM(B26:B28*weight3d)/SUM(weight3d)</f>
        <v>239.91666666666666</v>
      </c>
    </row>
    <row r="29" spans="1:6" x14ac:dyDescent="0.45">
      <c r="A29" s="3" t="s">
        <v>28</v>
      </c>
      <c r="B29" s="5">
        <v>237.5</v>
      </c>
      <c r="C29">
        <v>-1.0416666666666666E-2</v>
      </c>
      <c r="D29" s="6">
        <f>AVERAGE(B27:B29)</f>
        <v>239</v>
      </c>
      <c r="E29">
        <f t="array" ref="E29">SUM(B27:B29*$I$2:$I$4)/SUM($I$2:$I$4)</f>
        <v>238.66666666666666</v>
      </c>
      <c r="F29">
        <f t="array" ref="F29">SUM(B27:B29*weight3d)/SUM(weight3d)</f>
        <v>238.66666666666666</v>
      </c>
    </row>
    <row r="30" spans="1:6" x14ac:dyDescent="0.45">
      <c r="A30" s="3" t="s">
        <v>29</v>
      </c>
      <c r="B30" s="5">
        <v>238</v>
      </c>
      <c r="C30">
        <v>2.1052631578947368E-3</v>
      </c>
      <c r="D30" s="6">
        <f>AVERAGE(B28:B30)</f>
        <v>238.5</v>
      </c>
      <c r="E30">
        <f t="array" ref="E30">SUM(B28:B30*$I$2:$I$4)/SUM($I$2:$I$4)</f>
        <v>238.16666666666666</v>
      </c>
      <c r="F30">
        <f t="array" ref="F30">SUM(B28:B30*weight3d)/SUM(weight3d)</f>
        <v>238.16666666666666</v>
      </c>
    </row>
    <row r="31" spans="1:6" x14ac:dyDescent="0.45">
      <c r="A31" s="3" t="s">
        <v>30</v>
      </c>
      <c r="B31" s="5">
        <v>241.5</v>
      </c>
      <c r="C31">
        <v>1.4705882352941176E-2</v>
      </c>
      <c r="D31" s="6">
        <f>AVERAGE(B29:B31)</f>
        <v>239</v>
      </c>
      <c r="E31">
        <f t="array" ref="E31">SUM(B29:B31*$I$2:$I$4)/SUM($I$2:$I$4)</f>
        <v>239.66666666666666</v>
      </c>
      <c r="F31">
        <f t="array" ref="F31">SUM(B29:B31*weight3d)/SUM(weight3d)</f>
        <v>239.66666666666666</v>
      </c>
    </row>
    <row r="32" spans="1:6" x14ac:dyDescent="0.45">
      <c r="A32" s="3" t="s">
        <v>31</v>
      </c>
      <c r="B32" s="5">
        <v>238.5</v>
      </c>
      <c r="C32">
        <v>-1.2422360248447204E-2</v>
      </c>
      <c r="D32" s="6">
        <f>AVERAGE(B30:B32)</f>
        <v>239.33333333333334</v>
      </c>
      <c r="E32">
        <f t="array" ref="E32">SUM(B30:B32*$I$2:$I$4)/SUM($I$2:$I$4)</f>
        <v>239.41666666666666</v>
      </c>
      <c r="F32">
        <f t="array" ref="F32">SUM(B30:B32*weight3d)/SUM(weight3d)</f>
        <v>239.41666666666666</v>
      </c>
    </row>
    <row r="33" spans="1:6" x14ac:dyDescent="0.45">
      <c r="A33" s="3" t="s">
        <v>32</v>
      </c>
      <c r="B33" s="5">
        <v>243</v>
      </c>
      <c r="C33">
        <v>1.8867924528301886E-2</v>
      </c>
      <c r="D33" s="6">
        <f>AVERAGE(B31:B33)</f>
        <v>241</v>
      </c>
      <c r="E33">
        <f t="array" ref="E33">SUM(B31:B33*$I$2:$I$4)/SUM($I$2:$I$4)</f>
        <v>241.25</v>
      </c>
      <c r="F33">
        <f t="array" ref="F33">SUM(B31:B33*weight3d)/SUM(weight3d)</f>
        <v>241.25</v>
      </c>
    </row>
    <row r="34" spans="1:6" x14ac:dyDescent="0.45">
      <c r="A34" s="3" t="s">
        <v>33</v>
      </c>
      <c r="B34" s="5">
        <v>242</v>
      </c>
      <c r="C34">
        <v>-4.11522633744856E-3</v>
      </c>
      <c r="D34" s="6">
        <f>AVERAGE(B32:B34)</f>
        <v>241.16666666666666</v>
      </c>
      <c r="E34">
        <f t="array" ref="E34">SUM(B32:B34*$I$2:$I$4)/SUM($I$2:$I$4)</f>
        <v>241.75</v>
      </c>
      <c r="F34">
        <f t="array" ref="F34">SUM(B32:B34*weight3d)/SUM(weight3d)</f>
        <v>241.75</v>
      </c>
    </row>
    <row r="35" spans="1:6" x14ac:dyDescent="0.45">
      <c r="A35" s="3" t="s">
        <v>34</v>
      </c>
      <c r="B35" s="5">
        <v>242.5</v>
      </c>
      <c r="C35">
        <v>2.0661157024793389E-3</v>
      </c>
      <c r="D35" s="6">
        <f>AVERAGE(B33:B35)</f>
        <v>242.5</v>
      </c>
      <c r="E35">
        <f t="array" ref="E35">SUM(B33:B35*$I$2:$I$4)/SUM($I$2:$I$4)</f>
        <v>242.41666666666666</v>
      </c>
      <c r="F35">
        <f t="array" ref="F35">SUM(B33:B35*weight3d)/SUM(weight3d)</f>
        <v>242.41666666666666</v>
      </c>
    </row>
    <row r="36" spans="1:6" x14ac:dyDescent="0.45">
      <c r="A36" s="3" t="s">
        <v>35</v>
      </c>
      <c r="B36" s="5">
        <v>244</v>
      </c>
      <c r="C36">
        <v>6.1855670103092781E-3</v>
      </c>
      <c r="D36" s="6">
        <f>AVERAGE(B34:B36)</f>
        <v>242.83333333333334</v>
      </c>
      <c r="E36">
        <f t="array" ref="E36">SUM(B34:B36*$I$2:$I$4)/SUM($I$2:$I$4)</f>
        <v>243.16666666666666</v>
      </c>
      <c r="F36">
        <f t="array" ref="F36">SUM(B34:B36*weight3d)/SUM(weight3d)</f>
        <v>243.16666666666666</v>
      </c>
    </row>
    <row r="37" spans="1:6" x14ac:dyDescent="0.45">
      <c r="A37" s="3" t="s">
        <v>36</v>
      </c>
      <c r="B37" s="5">
        <v>237</v>
      </c>
      <c r="C37">
        <v>-2.8688524590163935E-2</v>
      </c>
      <c r="D37" s="6">
        <f>AVERAGE(B35:B37)</f>
        <v>241.16666666666666</v>
      </c>
      <c r="E37">
        <f t="array" ref="E37">SUM(B35:B37*$I$2:$I$4)/SUM($I$2:$I$4)</f>
        <v>240.25</v>
      </c>
      <c r="F37">
        <f t="array" ref="F37">SUM(B35:B37*weight3d)/SUM(weight3d)</f>
        <v>240.25</v>
      </c>
    </row>
    <row r="38" spans="1:6" x14ac:dyDescent="0.45">
      <c r="A38" s="3" t="s">
        <v>37</v>
      </c>
      <c r="B38" s="5">
        <v>234</v>
      </c>
      <c r="C38">
        <v>-1.2658227848101266E-2</v>
      </c>
      <c r="D38" s="6">
        <f>AVERAGE(B36:B38)</f>
        <v>238.33333333333334</v>
      </c>
      <c r="E38">
        <f t="array" ref="E38">SUM(B36:B38*$I$2:$I$4)/SUM($I$2:$I$4)</f>
        <v>236.66666666666666</v>
      </c>
      <c r="F38">
        <f t="array" ref="F38">SUM(B36:B38*weight3d)/SUM(weight3d)</f>
        <v>236.66666666666666</v>
      </c>
    </row>
    <row r="39" spans="1:6" x14ac:dyDescent="0.45">
      <c r="A39" s="3" t="s">
        <v>38</v>
      </c>
      <c r="B39" s="5">
        <v>234.5</v>
      </c>
      <c r="C39">
        <v>2.136752136752137E-3</v>
      </c>
      <c r="D39" s="6">
        <f>AVERAGE(B37:B39)</f>
        <v>235.16666666666666</v>
      </c>
      <c r="E39">
        <f t="array" ref="E39">SUM(B37:B39*$I$2:$I$4)/SUM($I$2:$I$4)</f>
        <v>234.75</v>
      </c>
      <c r="F39">
        <f t="array" ref="F39">SUM(B37:B39*weight3d)/SUM(weight3d)</f>
        <v>234.75</v>
      </c>
    </row>
    <row r="40" spans="1:6" x14ac:dyDescent="0.45">
      <c r="A40" s="3" t="s">
        <v>39</v>
      </c>
      <c r="B40" s="5">
        <v>226</v>
      </c>
      <c r="C40">
        <v>-3.6247334754797439E-2</v>
      </c>
      <c r="D40" s="6">
        <f>AVERAGE(B38:B40)</f>
        <v>231.5</v>
      </c>
      <c r="E40">
        <f t="array" ref="E40">SUM(B38:B40*$I$2:$I$4)/SUM($I$2:$I$4)</f>
        <v>230.16666666666666</v>
      </c>
      <c r="F40">
        <f t="array" ref="F40">SUM(B38:B40*weight3d)/SUM(weight3d)</f>
        <v>230.16666666666666</v>
      </c>
    </row>
    <row r="41" spans="1:6" x14ac:dyDescent="0.45">
      <c r="A41" s="4">
        <v>43070</v>
      </c>
      <c r="B41" s="5">
        <v>231</v>
      </c>
      <c r="C41">
        <v>2.2123893805309734E-2</v>
      </c>
      <c r="D41" s="6">
        <f>AVERAGE(B39:B41)</f>
        <v>230.5</v>
      </c>
      <c r="E41">
        <f t="array" ref="E41">SUM(B39:B41*$I$2:$I$4)/SUM($I$2:$I$4)</f>
        <v>229.91666666666666</v>
      </c>
      <c r="F41">
        <f t="array" ref="F41">SUM(B39:B41*weight3d)/SUM(weight3d)</f>
        <v>229.91666666666666</v>
      </c>
    </row>
    <row r="42" spans="1:6" x14ac:dyDescent="0.45">
      <c r="A42" s="4">
        <v>43073</v>
      </c>
      <c r="B42" s="5">
        <v>234</v>
      </c>
      <c r="C42">
        <v>1.2987012987012988E-2</v>
      </c>
      <c r="D42" s="6">
        <f>AVERAGE(B40:B42)</f>
        <v>230.33333333333334</v>
      </c>
      <c r="E42">
        <f t="array" ref="E42">SUM(B40:B42*$I$2:$I$4)/SUM($I$2:$I$4)</f>
        <v>231.66666666666666</v>
      </c>
      <c r="F42">
        <f t="array" ref="F42">SUM(B40:B42*weight3d)/SUM(weight3d)</f>
        <v>231.66666666666666</v>
      </c>
    </row>
    <row r="43" spans="1:6" x14ac:dyDescent="0.45">
      <c r="A43" s="4">
        <v>43074</v>
      </c>
      <c r="B43" s="5">
        <v>232.5</v>
      </c>
      <c r="C43">
        <v>-6.41025641025641E-3</v>
      </c>
      <c r="D43" s="6">
        <f>AVERAGE(B41:B43)</f>
        <v>232.5</v>
      </c>
      <c r="E43">
        <f t="array" ref="E43">SUM(B41:B43*$I$2:$I$4)/SUM($I$2:$I$4)</f>
        <v>232.75</v>
      </c>
      <c r="F43">
        <f t="array" ref="F43">SUM(B41:B43*weight3d)/SUM(weight3d)</f>
        <v>232.75</v>
      </c>
    </row>
    <row r="44" spans="1:6" x14ac:dyDescent="0.45">
      <c r="A44" s="4">
        <v>43075</v>
      </c>
      <c r="B44">
        <v>227</v>
      </c>
      <c r="C44">
        <v>-2.3655913978494623E-2</v>
      </c>
      <c r="D44" s="6">
        <f>AVERAGE(B42:B44)</f>
        <v>231.16666666666666</v>
      </c>
      <c r="E44">
        <f t="array" ref="E44">SUM(B42:B44*$I$2:$I$4)/SUM($I$2:$I$4)</f>
        <v>230</v>
      </c>
      <c r="F44">
        <f t="array" ref="F44">SUM(B42:B44*weight3d)/SUM(weight3d)</f>
        <v>230</v>
      </c>
    </row>
    <row r="45" spans="1:6" x14ac:dyDescent="0.45">
      <c r="A45" s="4">
        <v>43076</v>
      </c>
      <c r="B45">
        <v>226.5</v>
      </c>
      <c r="C45">
        <v>-2.2026431718061676E-3</v>
      </c>
      <c r="D45" s="6">
        <f>AVERAGE(B43:B45)</f>
        <v>228.66666666666666</v>
      </c>
      <c r="E45">
        <f t="array" ref="E45">SUM(B43:B45*$I$2:$I$4)/SUM($I$2:$I$4)</f>
        <v>227.66666666666666</v>
      </c>
      <c r="F45">
        <f t="array" ref="F45">SUM(B43:B45*weight3d)/SUM(weight3d)</f>
        <v>227.66666666666666</v>
      </c>
    </row>
    <row r="46" spans="1:6" x14ac:dyDescent="0.45">
      <c r="A46" s="4">
        <v>43077</v>
      </c>
      <c r="B46">
        <v>227</v>
      </c>
      <c r="C46">
        <v>2.2075055187637969E-3</v>
      </c>
      <c r="D46" s="6">
        <f>AVERAGE(B44:B46)</f>
        <v>226.83333333333334</v>
      </c>
      <c r="E46">
        <f t="array" ref="E46">SUM(B44:B46*$I$2:$I$4)/SUM($I$2:$I$4)</f>
        <v>226.83333333333334</v>
      </c>
      <c r="F46">
        <f t="array" ref="F46">SUM(B44:B46*weight3d)/SUM(weight3d)</f>
        <v>226.83333333333334</v>
      </c>
    </row>
    <row r="47" spans="1:6" x14ac:dyDescent="0.45">
      <c r="A47" s="3" t="s">
        <v>40</v>
      </c>
      <c r="B47">
        <v>231</v>
      </c>
      <c r="C47">
        <v>1.7621145374449341E-2</v>
      </c>
      <c r="D47" s="6">
        <f>AVERAGE(B45:B47)</f>
        <v>228.16666666666666</v>
      </c>
      <c r="E47">
        <f t="array" ref="E47">SUM(B45:B47*$I$2:$I$4)/SUM($I$2:$I$4)</f>
        <v>228.91666666666666</v>
      </c>
      <c r="F47">
        <f t="array" ref="F47">SUM(B45:B47*weight3d)/SUM(weight3d)</f>
        <v>228.91666666666666</v>
      </c>
    </row>
    <row r="48" spans="1:6" x14ac:dyDescent="0.45">
      <c r="A48" s="3" t="s">
        <v>41</v>
      </c>
      <c r="B48">
        <v>231</v>
      </c>
      <c r="C48">
        <v>0</v>
      </c>
      <c r="D48" s="6">
        <f>AVERAGE(B46:B48)</f>
        <v>229.66666666666666</v>
      </c>
      <c r="E48">
        <f t="array" ref="E48">SUM(B46:B48*$I$2:$I$4)/SUM($I$2:$I$4)</f>
        <v>230.33333333333334</v>
      </c>
      <c r="F48">
        <f t="array" ref="F48">SUM(B46:B48*weight3d)/SUM(weight3d)</f>
        <v>230.33333333333334</v>
      </c>
    </row>
    <row r="49" spans="1:6" x14ac:dyDescent="0.45">
      <c r="A49" s="3" t="s">
        <v>42</v>
      </c>
      <c r="B49" s="5">
        <v>227.5</v>
      </c>
      <c r="C49">
        <v>-1.5151515151515152E-2</v>
      </c>
      <c r="D49" s="6">
        <f>AVERAGE(B47:B49)</f>
        <v>229.83333333333334</v>
      </c>
      <c r="E49">
        <f t="array" ref="E49">SUM(B47:B49*$I$2:$I$4)/SUM($I$2:$I$4)</f>
        <v>229.25</v>
      </c>
      <c r="F49">
        <f t="array" ref="F49">SUM(B47:B49*weight3d)/SUM(weight3d)</f>
        <v>229.25</v>
      </c>
    </row>
    <row r="50" spans="1:6" x14ac:dyDescent="0.45">
      <c r="A50" s="3" t="s">
        <v>43</v>
      </c>
      <c r="B50">
        <v>227.5</v>
      </c>
      <c r="C50">
        <v>0</v>
      </c>
      <c r="D50" s="6">
        <f>AVERAGE(B48:B50)</f>
        <v>228.66666666666666</v>
      </c>
      <c r="E50">
        <f t="array" ref="E50">SUM(B48:B50*$I$2:$I$4)/SUM($I$2:$I$4)</f>
        <v>228.08333333333334</v>
      </c>
      <c r="F50">
        <f t="array" ref="F50">SUM(B48:B50*weight3d)/SUM(weight3d)</f>
        <v>228.08333333333334</v>
      </c>
    </row>
    <row r="51" spans="1:6" x14ac:dyDescent="0.45">
      <c r="A51" s="4">
        <v>43082</v>
      </c>
      <c r="B51">
        <v>227.5</v>
      </c>
      <c r="C51">
        <v>0</v>
      </c>
      <c r="D51" s="6">
        <f>AVERAGE(B49:B51)</f>
        <v>227.5</v>
      </c>
      <c r="E51">
        <f t="array" ref="E51">SUM(B49:B51*$I$2:$I$4)/SUM($I$2:$I$4)</f>
        <v>227.5</v>
      </c>
      <c r="F51">
        <f t="array" ref="F51">SUM(B49:B51*weight3d)/SUM(weight3d)</f>
        <v>227.5</v>
      </c>
    </row>
    <row r="52" spans="1:6" x14ac:dyDescent="0.45">
      <c r="A52" s="4">
        <v>43083</v>
      </c>
      <c r="B52">
        <v>227.5</v>
      </c>
      <c r="C52">
        <v>0</v>
      </c>
      <c r="D52" s="6">
        <f>AVERAGE(B50:B52)</f>
        <v>227.5</v>
      </c>
      <c r="E52">
        <f t="array" ref="E52">SUM(B50:B52*$I$2:$I$4)/SUM($I$2:$I$4)</f>
        <v>227.5</v>
      </c>
      <c r="F52">
        <f t="array" ref="F52">SUM(B50:B52*weight3d)/SUM(weight3d)</f>
        <v>227.5</v>
      </c>
    </row>
    <row r="53" spans="1:6" x14ac:dyDescent="0.45">
      <c r="A53" s="4">
        <v>43084</v>
      </c>
      <c r="B53">
        <v>227.5</v>
      </c>
      <c r="C53">
        <v>0</v>
      </c>
      <c r="D53" s="6">
        <f>AVERAGE(B51:B53)</f>
        <v>227.5</v>
      </c>
      <c r="E53">
        <f t="array" ref="E53">SUM(B51:B53*$I$2:$I$4)/SUM($I$2:$I$4)</f>
        <v>227.5</v>
      </c>
      <c r="F53">
        <f t="array" ref="F53">SUM(B51:B53*weight3d)/SUM(weight3d)</f>
        <v>227.5</v>
      </c>
    </row>
    <row r="54" spans="1:6" x14ac:dyDescent="0.45">
      <c r="A54" s="4">
        <v>43087</v>
      </c>
      <c r="B54">
        <v>230.5</v>
      </c>
      <c r="C54">
        <v>1.3186813186813187E-2</v>
      </c>
      <c r="D54" s="6">
        <f>AVERAGE(B52:B54)</f>
        <v>228.5</v>
      </c>
      <c r="E54">
        <f t="array" ref="E54">SUM(B52:B54*$I$2:$I$4)/SUM($I$2:$I$4)</f>
        <v>229</v>
      </c>
      <c r="F54">
        <f t="array" ref="F54">SUM(B52:B54*weight3d)/SUM(weight3d)</f>
        <v>229</v>
      </c>
    </row>
    <row r="55" spans="1:6" x14ac:dyDescent="0.45">
      <c r="A55" s="4">
        <v>43088</v>
      </c>
      <c r="B55">
        <v>224.5</v>
      </c>
      <c r="C55">
        <v>-2.6030368763557483E-2</v>
      </c>
      <c r="D55" s="6">
        <f>AVERAGE(B53:B55)</f>
        <v>227.5</v>
      </c>
      <c r="E55">
        <f t="array" ref="E55">SUM(B53:B55*$I$2:$I$4)/SUM($I$2:$I$4)</f>
        <v>227</v>
      </c>
      <c r="F55">
        <f t="array" ref="F55">SUM(B53:B55*weight3d)/SUM(weight3d)</f>
        <v>227</v>
      </c>
    </row>
    <row r="56" spans="1:6" x14ac:dyDescent="0.45">
      <c r="A56" s="4">
        <v>43089</v>
      </c>
      <c r="B56">
        <v>225</v>
      </c>
      <c r="C56">
        <v>2.2271714922048997E-3</v>
      </c>
      <c r="D56" s="6">
        <f>AVERAGE(B54:B56)</f>
        <v>226.66666666666666</v>
      </c>
      <c r="E56">
        <f t="array" ref="E56">SUM(B54:B56*$I$2:$I$4)/SUM($I$2:$I$4)</f>
        <v>225.75</v>
      </c>
      <c r="F56">
        <f t="array" ref="F56">SUM(B54:B56*weight3d)/SUM(weight3d)</f>
        <v>225.75</v>
      </c>
    </row>
    <row r="57" spans="1:6" x14ac:dyDescent="0.45">
      <c r="A57" s="4">
        <v>43090</v>
      </c>
      <c r="B57">
        <v>225</v>
      </c>
      <c r="C57">
        <v>0</v>
      </c>
      <c r="D57" s="6">
        <f>AVERAGE(B55:B57)</f>
        <v>224.83333333333334</v>
      </c>
      <c r="E57">
        <f t="array" ref="E57">SUM(B55:B57*$I$2:$I$4)/SUM($I$2:$I$4)</f>
        <v>224.91666666666666</v>
      </c>
      <c r="F57">
        <f t="array" ref="F57">SUM(B55:B57*weight3d)/SUM(weight3d)</f>
        <v>224.91666666666666</v>
      </c>
    </row>
    <row r="58" spans="1:6" x14ac:dyDescent="0.45">
      <c r="A58" s="4">
        <v>43091</v>
      </c>
      <c r="B58">
        <v>227.5</v>
      </c>
      <c r="C58">
        <v>1.1111111111111112E-2</v>
      </c>
      <c r="D58" s="6">
        <f>AVERAGE(B56:B58)</f>
        <v>225.83333333333334</v>
      </c>
      <c r="E58">
        <f t="array" ref="E58">SUM(B56:B58*$I$2:$I$4)/SUM($I$2:$I$4)</f>
        <v>226.25</v>
      </c>
      <c r="F58">
        <f t="array" ref="F58">SUM(B56:B58*weight3d)/SUM(weight3d)</f>
        <v>226.25</v>
      </c>
    </row>
    <row r="59" spans="1:6" x14ac:dyDescent="0.45">
      <c r="A59" s="4">
        <v>43094</v>
      </c>
      <c r="B59">
        <v>228.5</v>
      </c>
      <c r="C59">
        <v>4.3956043956043956E-3</v>
      </c>
      <c r="D59" s="6">
        <f>AVERAGE(B57:B59)</f>
        <v>227</v>
      </c>
      <c r="E59">
        <f t="array" ref="E59">SUM(B57:B59*$I$2:$I$4)/SUM($I$2:$I$4)</f>
        <v>227.58333333333334</v>
      </c>
      <c r="F59">
        <f t="array" ref="F59">SUM(B57:B59*weight3d)/SUM(weight3d)</f>
        <v>227.58333333333334</v>
      </c>
    </row>
    <row r="60" spans="1:6" x14ac:dyDescent="0.45">
      <c r="A60" s="4">
        <v>43095</v>
      </c>
      <c r="B60">
        <v>226</v>
      </c>
      <c r="C60">
        <v>-1.0940919037199124E-2</v>
      </c>
      <c r="D60" s="6">
        <f>AVERAGE(B58:B60)</f>
        <v>227.33333333333334</v>
      </c>
      <c r="E60">
        <f t="array" ref="E60">SUM(B58:B60*$I$2:$I$4)/SUM($I$2:$I$4)</f>
        <v>227.08333333333334</v>
      </c>
      <c r="F60">
        <f t="array" ref="F60">SUM(B58:B60*weight3d)/SUM(weight3d)</f>
        <v>227.08333333333334</v>
      </c>
    </row>
    <row r="61" spans="1:6" x14ac:dyDescent="0.45">
      <c r="A61" s="4">
        <v>43096</v>
      </c>
      <c r="B61">
        <v>225</v>
      </c>
      <c r="C61">
        <v>-4.4247787610619468E-3</v>
      </c>
      <c r="D61" s="6">
        <f>AVERAGE(B59:B61)</f>
        <v>226.5</v>
      </c>
      <c r="E61">
        <f t="array" ref="E61">SUM(B59:B61*$I$2:$I$4)/SUM($I$2:$I$4)</f>
        <v>225.91666666666666</v>
      </c>
      <c r="F61">
        <f t="array" ref="F61">SUM(B59:B61*weight3d)/SUM(weight3d)</f>
        <v>225.91666666666666</v>
      </c>
    </row>
    <row r="62" spans="1:6" x14ac:dyDescent="0.45">
      <c r="A62" s="4">
        <v>43097</v>
      </c>
      <c r="B62">
        <v>226</v>
      </c>
      <c r="C62">
        <v>4.4444444444444444E-3</v>
      </c>
      <c r="D62" s="6">
        <f>AVERAGE(B60:B62)</f>
        <v>225.66666666666666</v>
      </c>
      <c r="E62">
        <f t="array" ref="E62">SUM(B60:B62*$I$2:$I$4)/SUM($I$2:$I$4)</f>
        <v>225.66666666666666</v>
      </c>
      <c r="F62">
        <f t="array" ref="F62">SUM(B60:B62*weight3d)/SUM(weight3d)</f>
        <v>225.66666666666666</v>
      </c>
    </row>
    <row r="63" spans="1:6" x14ac:dyDescent="0.45">
      <c r="A63" s="4">
        <v>43098</v>
      </c>
      <c r="B63">
        <v>229.5</v>
      </c>
      <c r="C63">
        <v>1.5486725663716814E-2</v>
      </c>
      <c r="D63" s="6">
        <f>AVERAGE(B61:B63)</f>
        <v>226.83333333333334</v>
      </c>
      <c r="E63">
        <f t="array" ref="E63">SUM(B61:B63*$I$2:$I$4)/SUM($I$2:$I$4)</f>
        <v>227.58333333333334</v>
      </c>
      <c r="F63">
        <f t="array" ref="F63">SUM(B61:B63*weight3d)/SUM(weight3d)</f>
        <v>227.58333333333334</v>
      </c>
    </row>
    <row r="64" spans="1:6" x14ac:dyDescent="0.45">
      <c r="A64" s="4">
        <v>43102</v>
      </c>
      <c r="B64">
        <v>232.5</v>
      </c>
      <c r="C64">
        <v>1.3071895424836602E-2</v>
      </c>
      <c r="D64" s="6">
        <f>AVERAGE(B62:B64)</f>
        <v>229.33333333333334</v>
      </c>
      <c r="E64">
        <f t="array" ref="E64">SUM(B62:B64*$I$2:$I$4)/SUM($I$2:$I$4)</f>
        <v>230.41666666666666</v>
      </c>
      <c r="F64">
        <f t="array" ref="F64">SUM(B62:B64*weight3d)/SUM(weight3d)</f>
        <v>230.41666666666666</v>
      </c>
    </row>
    <row r="65" spans="1:6" x14ac:dyDescent="0.45">
      <c r="A65" s="4">
        <v>42739</v>
      </c>
      <c r="B65">
        <v>239.5</v>
      </c>
      <c r="C65">
        <v>3.0107526881720432E-2</v>
      </c>
      <c r="D65" s="6">
        <f>AVERAGE(B63:B65)</f>
        <v>233.83333333333334</v>
      </c>
      <c r="E65">
        <f t="array" ref="E65">SUM(B63:B65*$I$2:$I$4)/SUM($I$2:$I$4)</f>
        <v>235.5</v>
      </c>
      <c r="F65">
        <f t="array" ref="F65">SUM(B63:B65*weight3d)/SUM(weight3d)</f>
        <v>235.5</v>
      </c>
    </row>
    <row r="66" spans="1:6" x14ac:dyDescent="0.45">
      <c r="A66" s="4">
        <v>43105</v>
      </c>
      <c r="B66">
        <v>240</v>
      </c>
      <c r="C66">
        <v>2.0876826722338203E-3</v>
      </c>
      <c r="D66" s="6">
        <f>AVERAGE(B64:B66)</f>
        <v>237.33333333333334</v>
      </c>
      <c r="E66">
        <f t="array" ref="E66">SUM(B64:B66*$I$2:$I$4)/SUM($I$2:$I$4)</f>
        <v>238.58333333333334</v>
      </c>
      <c r="F66">
        <f t="array" ref="F66">SUM(B64:B66*weight3d)/SUM(weight3d)</f>
        <v>238.58333333333334</v>
      </c>
    </row>
    <row r="67" spans="1:6" x14ac:dyDescent="0.45">
      <c r="A67" s="4">
        <v>43108</v>
      </c>
      <c r="B67" s="5">
        <v>242</v>
      </c>
      <c r="C67">
        <v>8.3333333333333332E-3</v>
      </c>
      <c r="D67" s="6">
        <f>AVERAGE(B65:B67)</f>
        <v>240.5</v>
      </c>
      <c r="E67">
        <f t="array" ref="E67">SUM(B65:B67*$I$2:$I$4)/SUM($I$2:$I$4)</f>
        <v>240.91666666666666</v>
      </c>
      <c r="F67">
        <f t="array" ref="F67">SUM(B65:B67*weight3d)/SUM(weight3d)</f>
        <v>240.91666666666666</v>
      </c>
    </row>
    <row r="68" spans="1:6" x14ac:dyDescent="0.45">
      <c r="A68" s="4">
        <v>43109</v>
      </c>
      <c r="B68" s="5">
        <v>242</v>
      </c>
      <c r="C68">
        <v>0</v>
      </c>
      <c r="D68" s="6">
        <f>AVERAGE(B66:B68)</f>
        <v>241.33333333333334</v>
      </c>
      <c r="E68">
        <f t="array" ref="E68">SUM(B66:B68*$I$2:$I$4)/SUM($I$2:$I$4)</f>
        <v>241.66666666666666</v>
      </c>
      <c r="F68">
        <f t="array" ref="F68">SUM(B66:B68*weight3d)/SUM(weight3d)</f>
        <v>241.66666666666666</v>
      </c>
    </row>
    <row r="69" spans="1:6" x14ac:dyDescent="0.45">
      <c r="A69" s="4">
        <v>43110</v>
      </c>
      <c r="B69" s="5">
        <v>236.5</v>
      </c>
      <c r="C69">
        <v>-2.2727272727272728E-2</v>
      </c>
      <c r="D69" s="6">
        <f>AVERAGE(B67:B69)</f>
        <v>240.16666666666666</v>
      </c>
      <c r="E69">
        <f t="array" ref="E69">SUM(B67:B69*$I$2:$I$4)/SUM($I$2:$I$4)</f>
        <v>239.25</v>
      </c>
      <c r="F69">
        <f t="array" ref="F69">SUM(B67:B69*weight3d)/SUM(weight3d)</f>
        <v>239.25</v>
      </c>
    </row>
    <row r="70" spans="1:6" x14ac:dyDescent="0.45">
      <c r="A70" s="4">
        <v>43111</v>
      </c>
      <c r="B70" s="5">
        <v>235</v>
      </c>
      <c r="C70">
        <v>-6.3424947145877377E-3</v>
      </c>
      <c r="D70" s="6">
        <f>AVERAGE(B68:B70)</f>
        <v>237.83333333333334</v>
      </c>
      <c r="E70">
        <f t="array" ref="E70">SUM(B68:B70*$I$2:$I$4)/SUM($I$2:$I$4)</f>
        <v>236.66666666666666</v>
      </c>
      <c r="F70">
        <f t="array" ref="F70">SUM(B68:B70*weight3d)/SUM(weight3d)</f>
        <v>236.66666666666666</v>
      </c>
    </row>
    <row r="71" spans="1:6" x14ac:dyDescent="0.45">
      <c r="A71" s="4">
        <v>43112</v>
      </c>
      <c r="B71" s="5">
        <v>237</v>
      </c>
      <c r="C71">
        <v>8.5106382978723406E-3</v>
      </c>
      <c r="D71" s="6">
        <f>AVERAGE(B69:B71)</f>
        <v>236.16666666666666</v>
      </c>
      <c r="E71">
        <f t="array" ref="E71">SUM(B69:B71*$I$2:$I$4)/SUM($I$2:$I$4)</f>
        <v>236.25</v>
      </c>
      <c r="F71">
        <f t="array" ref="F71">SUM(B69:B71*weight3d)/SUM(weight3d)</f>
        <v>236.25</v>
      </c>
    </row>
    <row r="72" spans="1:6" x14ac:dyDescent="0.45">
      <c r="A72" s="4">
        <v>43115</v>
      </c>
      <c r="B72" s="5">
        <v>240</v>
      </c>
      <c r="C72">
        <v>1.2658227848101266E-2</v>
      </c>
      <c r="D72" s="6">
        <f>AVERAGE(B70:B72)</f>
        <v>237.33333333333334</v>
      </c>
      <c r="E72">
        <f t="array" ref="E72">SUM(B70:B72*$I$2:$I$4)/SUM($I$2:$I$4)</f>
        <v>238.16666666666666</v>
      </c>
      <c r="F72">
        <f t="array" ref="F72">SUM(B70:B72*weight3d)/SUM(weight3d)</f>
        <v>238.16666666666666</v>
      </c>
    </row>
    <row r="73" spans="1:6" x14ac:dyDescent="0.45">
      <c r="A73" s="4">
        <v>43116</v>
      </c>
      <c r="B73" s="5">
        <v>240.5</v>
      </c>
      <c r="C73">
        <v>2.0833333333333333E-3</v>
      </c>
      <c r="D73" s="6">
        <f>AVERAGE(B71:B73)</f>
        <v>239.16666666666666</v>
      </c>
      <c r="E73">
        <f t="array" ref="E73">SUM(B71:B73*$I$2:$I$4)/SUM($I$2:$I$4)</f>
        <v>239.75</v>
      </c>
      <c r="F73">
        <f t="array" ref="F73">SUM(B71:B73*weight3d)/SUM(weight3d)</f>
        <v>239.75</v>
      </c>
    </row>
    <row r="74" spans="1:6" x14ac:dyDescent="0.45">
      <c r="A74" s="4">
        <v>43117</v>
      </c>
      <c r="B74" s="5">
        <v>242</v>
      </c>
      <c r="C74">
        <v>6.2370062370062374E-3</v>
      </c>
      <c r="D74" s="6">
        <f>AVERAGE(B72:B74)</f>
        <v>240.83333333333334</v>
      </c>
      <c r="E74">
        <f t="array" ref="E74">SUM(B72:B74*$I$2:$I$4)/SUM($I$2:$I$4)</f>
        <v>241.16666666666666</v>
      </c>
      <c r="F74">
        <f t="array" ref="F74">SUM(B72:B74*weight3d)/SUM(weight3d)</f>
        <v>241.16666666666666</v>
      </c>
    </row>
    <row r="75" spans="1:6" x14ac:dyDescent="0.45">
      <c r="A75" s="4">
        <v>43118</v>
      </c>
      <c r="B75" s="5">
        <v>248.5</v>
      </c>
      <c r="C75">
        <v>2.6859504132231406E-2</v>
      </c>
      <c r="D75" s="6">
        <f>AVERAGE(B73:B75)</f>
        <v>243.66666666666666</v>
      </c>
      <c r="E75">
        <f t="array" ref="E75">SUM(B73:B75*$I$2:$I$4)/SUM($I$2:$I$4)</f>
        <v>245</v>
      </c>
      <c r="F75">
        <f t="array" ref="F75">SUM(B73:B75*weight3d)/SUM(weight3d)</f>
        <v>245</v>
      </c>
    </row>
    <row r="76" spans="1:6" x14ac:dyDescent="0.45">
      <c r="A76" s="4">
        <v>43119</v>
      </c>
      <c r="B76" s="5">
        <v>255.5</v>
      </c>
      <c r="C76">
        <v>2.8169014084507043E-2</v>
      </c>
      <c r="D76" s="6">
        <f>AVERAGE(B74:B76)</f>
        <v>248.66666666666666</v>
      </c>
      <c r="E76">
        <f t="array" ref="E76">SUM(B74:B76*$I$2:$I$4)/SUM($I$2:$I$4)</f>
        <v>250.91666666666666</v>
      </c>
      <c r="F76">
        <f t="array" ref="F76">SUM(B74:B76*weight3d)/SUM(weight3d)</f>
        <v>250.91666666666666</v>
      </c>
    </row>
    <row r="77" spans="1:6" x14ac:dyDescent="0.45">
      <c r="A77" s="4">
        <v>43122</v>
      </c>
      <c r="B77" s="5">
        <v>261.5</v>
      </c>
      <c r="C77">
        <v>2.3483365949119372E-2</v>
      </c>
      <c r="D77" s="6">
        <f>AVERAGE(B75:B77)</f>
        <v>255.16666666666666</v>
      </c>
      <c r="E77">
        <f t="array" ref="E77">SUM(B75:B77*$I$2:$I$4)/SUM($I$2:$I$4)</f>
        <v>257.33333333333331</v>
      </c>
      <c r="F77">
        <f t="array" ref="F77">SUM(B75:B77*weight3d)/SUM(weight3d)</f>
        <v>257.33333333333331</v>
      </c>
    </row>
    <row r="78" spans="1:6" x14ac:dyDescent="0.45">
      <c r="A78" s="4">
        <v>43123</v>
      </c>
      <c r="B78" s="5">
        <v>266</v>
      </c>
      <c r="C78">
        <v>1.7208413001912046E-2</v>
      </c>
      <c r="D78" s="6">
        <f>AVERAGE(B76:B78)</f>
        <v>261</v>
      </c>
      <c r="E78">
        <f t="array" ref="E78">SUM(B76:B78*$I$2:$I$4)/SUM($I$2:$I$4)</f>
        <v>262.75</v>
      </c>
      <c r="F78">
        <f t="array" ref="F78">SUM(B76:B78*weight3d)/SUM(weight3d)</f>
        <v>262.75</v>
      </c>
    </row>
    <row r="79" spans="1:6" x14ac:dyDescent="0.45">
      <c r="A79" s="4">
        <v>43124</v>
      </c>
      <c r="B79" s="5">
        <v>258</v>
      </c>
      <c r="C79">
        <v>-3.007518796992481E-2</v>
      </c>
      <c r="D79" s="6">
        <f>AVERAGE(B77:B79)</f>
        <v>261.83333333333331</v>
      </c>
      <c r="E79">
        <f t="array" ref="E79">SUM(B77:B79*$I$2:$I$4)/SUM($I$2:$I$4)</f>
        <v>261.25</v>
      </c>
      <c r="F79">
        <f t="array" ref="F79">SUM(B77:B79*weight3d)/SUM(weight3d)</f>
        <v>261.25</v>
      </c>
    </row>
    <row r="80" spans="1:6" x14ac:dyDescent="0.45">
      <c r="A80" s="4">
        <v>43125</v>
      </c>
      <c r="B80" s="5">
        <v>258</v>
      </c>
      <c r="C80">
        <v>0</v>
      </c>
      <c r="D80" s="6">
        <f>AVERAGE(B78:B80)</f>
        <v>260.66666666666669</v>
      </c>
      <c r="E80">
        <f t="array" ref="E80">SUM(B78:B80*$I$2:$I$4)/SUM($I$2:$I$4)</f>
        <v>259.33333333333331</v>
      </c>
      <c r="F80">
        <f t="array" ref="F80">SUM(B78:B80*weight3d)/SUM(weight3d)</f>
        <v>259.33333333333331</v>
      </c>
    </row>
    <row r="81" spans="1:6" x14ac:dyDescent="0.45">
      <c r="A81" s="4">
        <v>43126</v>
      </c>
      <c r="B81" s="5">
        <v>255</v>
      </c>
      <c r="C81">
        <v>-1.1627906976744186E-2</v>
      </c>
      <c r="D81" s="6">
        <f>AVERAGE(B79:B81)</f>
        <v>257</v>
      </c>
      <c r="E81">
        <f t="array" ref="E81">SUM(B79:B81*$I$2:$I$4)/SUM($I$2:$I$4)</f>
        <v>256.5</v>
      </c>
      <c r="F81">
        <f t="array" ref="F81">SUM(B79:B81*weight3d)/SUM(weight3d)</f>
        <v>256.5</v>
      </c>
    </row>
    <row r="82" spans="1:6" x14ac:dyDescent="0.45">
      <c r="A82" s="4">
        <v>43129</v>
      </c>
      <c r="B82" s="5">
        <v>258.5</v>
      </c>
      <c r="C82">
        <v>1.3725490196078431E-2</v>
      </c>
      <c r="D82" s="6">
        <f>AVERAGE(B80:B82)</f>
        <v>257.16666666666669</v>
      </c>
      <c r="E82">
        <f t="array" ref="E82">SUM(B80:B82*$I$2:$I$4)/SUM($I$2:$I$4)</f>
        <v>257.25</v>
      </c>
      <c r="F82">
        <f t="array" ref="F82">SUM(B80:B82*weight3d)/SUM(weight3d)</f>
        <v>257.25</v>
      </c>
    </row>
    <row r="83" spans="1:6" x14ac:dyDescent="0.45">
      <c r="A83" s="4">
        <v>43130</v>
      </c>
      <c r="B83" s="5">
        <v>253</v>
      </c>
      <c r="C83">
        <v>-2.1276595744680851E-2</v>
      </c>
      <c r="D83" s="6">
        <f>AVERAGE(B81:B83)</f>
        <v>255.5</v>
      </c>
      <c r="E83">
        <f t="array" ref="E83">SUM(B81:B83*$I$2:$I$4)/SUM($I$2:$I$4)</f>
        <v>255.16666666666666</v>
      </c>
      <c r="F83">
        <f t="array" ref="F83">SUM(B81:B83*weight3d)/SUM(weight3d)</f>
        <v>255.16666666666666</v>
      </c>
    </row>
    <row r="84" spans="1:6" x14ac:dyDescent="0.45">
      <c r="A84" s="4">
        <v>43131</v>
      </c>
      <c r="B84" s="5">
        <v>255</v>
      </c>
      <c r="C84">
        <v>7.9051383399209481E-3</v>
      </c>
      <c r="D84" s="6">
        <f>AVERAGE(B82:B84)</f>
        <v>255.5</v>
      </c>
      <c r="E84">
        <f t="array" ref="E84">SUM(B82:B84*$I$2:$I$4)/SUM($I$2:$I$4)</f>
        <v>254.91666666666666</v>
      </c>
      <c r="F84">
        <f t="array" ref="F84">SUM(B82:B84*weight3d)/SUM(weight3d)</f>
        <v>254.91666666666666</v>
      </c>
    </row>
    <row r="85" spans="1:6" x14ac:dyDescent="0.45">
      <c r="A85" s="4">
        <v>43132</v>
      </c>
      <c r="B85" s="5">
        <v>259.5</v>
      </c>
      <c r="C85">
        <v>1.7647058823529412E-2</v>
      </c>
      <c r="D85" s="6">
        <f>AVERAGE(B83:B85)</f>
        <v>255.83333333333334</v>
      </c>
      <c r="E85">
        <f t="array" ref="E85">SUM(B83:B85*$I$2:$I$4)/SUM($I$2:$I$4)</f>
        <v>256.91666666666669</v>
      </c>
      <c r="F85">
        <f t="array" ref="F85">SUM(B83:B85*weight3d)/SUM(weight3d)</f>
        <v>256.91666666666669</v>
      </c>
    </row>
    <row r="86" spans="1:6" x14ac:dyDescent="0.45">
      <c r="A86" s="4">
        <v>43133</v>
      </c>
      <c r="B86" s="5">
        <v>259.5</v>
      </c>
      <c r="C86">
        <v>0</v>
      </c>
      <c r="D86" s="6">
        <f>AVERAGE(B84:B86)</f>
        <v>258</v>
      </c>
      <c r="E86">
        <f t="array" ref="E86">SUM(B84:B86*$I$2:$I$4)/SUM($I$2:$I$4)</f>
        <v>258.75</v>
      </c>
      <c r="F86">
        <f t="array" ref="F86">SUM(B84:B86*weight3d)/SUM(weight3d)</f>
        <v>258.75</v>
      </c>
    </row>
    <row r="87" spans="1:6" x14ac:dyDescent="0.45">
      <c r="A87" s="4">
        <v>43136</v>
      </c>
      <c r="B87" s="5">
        <v>253</v>
      </c>
      <c r="C87">
        <v>-2.5048169556840076E-2</v>
      </c>
      <c r="D87" s="6">
        <f>AVERAGE(B85:B87)</f>
        <v>257.33333333333331</v>
      </c>
      <c r="E87">
        <f t="array" ref="E87">SUM(B85:B87*$I$2:$I$4)/SUM($I$2:$I$4)</f>
        <v>256.25</v>
      </c>
      <c r="F87">
        <f t="array" ref="F87">SUM(B85:B87*weight3d)/SUM(weight3d)</f>
        <v>256.25</v>
      </c>
    </row>
    <row r="88" spans="1:6" x14ac:dyDescent="0.45">
      <c r="A88" s="4">
        <v>43137</v>
      </c>
      <c r="B88" s="5">
        <v>239</v>
      </c>
      <c r="C88">
        <v>-5.533596837944664E-2</v>
      </c>
      <c r="D88" s="6">
        <f>AVERAGE(B86:B88)</f>
        <v>250.5</v>
      </c>
      <c r="E88">
        <f t="array" ref="E88">SUM(B86:B88*$I$2:$I$4)/SUM($I$2:$I$4)</f>
        <v>247.08333333333334</v>
      </c>
      <c r="F88">
        <f t="array" ref="F88">SUM(B86:B88*weight3d)/SUM(weight3d)</f>
        <v>247.08333333333334</v>
      </c>
    </row>
    <row r="89" spans="1:6" x14ac:dyDescent="0.45">
      <c r="A89" s="4">
        <v>43138</v>
      </c>
      <c r="B89" s="5">
        <v>240</v>
      </c>
      <c r="C89">
        <v>4.1841004184100415E-3</v>
      </c>
      <c r="D89" s="6">
        <f>AVERAGE(B87:B89)</f>
        <v>244</v>
      </c>
      <c r="E89">
        <f t="array" ref="E89">SUM(B87:B89*$I$2:$I$4)/SUM($I$2:$I$4)</f>
        <v>241.83333333333334</v>
      </c>
      <c r="F89">
        <f t="array" ref="F89">SUM(B87:B89*weight3d)/SUM(weight3d)</f>
        <v>241.83333333333334</v>
      </c>
    </row>
    <row r="90" spans="1:6" x14ac:dyDescent="0.45">
      <c r="A90" s="4">
        <v>43139</v>
      </c>
      <c r="B90" s="5">
        <v>238.5</v>
      </c>
      <c r="C90">
        <v>-6.2500000000000003E-3</v>
      </c>
      <c r="D90" s="6">
        <f>AVERAGE(B88:B90)</f>
        <v>239.16666666666666</v>
      </c>
      <c r="E90">
        <f t="array" ref="E90">SUM(B88:B90*$I$2:$I$4)/SUM($I$2:$I$4)</f>
        <v>239.08333333333334</v>
      </c>
      <c r="F90">
        <f t="array" ref="F90">SUM(B88:B90*weight3d)/SUM(weight3d)</f>
        <v>239.08333333333334</v>
      </c>
    </row>
    <row r="91" spans="1:6" x14ac:dyDescent="0.45">
      <c r="A91" s="4">
        <v>43140</v>
      </c>
      <c r="B91" s="5">
        <v>232.5</v>
      </c>
      <c r="C91">
        <v>-2.5157232704402517E-2</v>
      </c>
      <c r="D91" s="6">
        <f>AVERAGE(B89:B91)</f>
        <v>237</v>
      </c>
      <c r="E91">
        <f t="array" ref="E91">SUM(B89:B91*$I$2:$I$4)/SUM($I$2:$I$4)</f>
        <v>235.75</v>
      </c>
      <c r="F91">
        <f t="array" ref="F91">SUM(B89:B91*weight3d)/SUM(weight3d)</f>
        <v>235.75</v>
      </c>
    </row>
    <row r="92" spans="1:6" x14ac:dyDescent="0.45">
      <c r="A92" s="4">
        <v>43143</v>
      </c>
      <c r="B92" s="5">
        <v>236.5</v>
      </c>
      <c r="C92">
        <v>1.7204301075268817E-2</v>
      </c>
      <c r="D92" s="6">
        <f>AVERAGE(B90:B92)</f>
        <v>235.83333333333334</v>
      </c>
      <c r="E92">
        <f t="array" ref="E92">SUM(B90:B92*$I$2:$I$4)/SUM($I$2:$I$4)</f>
        <v>235.5</v>
      </c>
      <c r="F92">
        <f t="array" ref="F92">SUM(B90:B92*weight3d)/SUM(weight3d)</f>
        <v>235.5</v>
      </c>
    </row>
    <row r="93" spans="1:6" x14ac:dyDescent="0.45">
      <c r="A93" s="4">
        <v>43152</v>
      </c>
      <c r="B93" s="5">
        <v>242.5</v>
      </c>
      <c r="C93">
        <v>2.5369978858350951E-2</v>
      </c>
      <c r="D93" s="6">
        <f>AVERAGE(B91:B93)</f>
        <v>237.16666666666666</v>
      </c>
      <c r="E93">
        <f t="array" ref="E93">SUM(B91:B93*$I$2:$I$4)/SUM($I$2:$I$4)</f>
        <v>238.83333333333334</v>
      </c>
      <c r="F93">
        <f t="array" ref="F93">SUM(B91:B93*weight3d)/SUM(weight3d)</f>
        <v>238.83333333333334</v>
      </c>
    </row>
    <row r="94" spans="1:6" x14ac:dyDescent="0.45">
      <c r="A94" s="4">
        <v>43153</v>
      </c>
      <c r="B94" s="5">
        <v>239.5</v>
      </c>
      <c r="C94">
        <v>-1.2371134020618556E-2</v>
      </c>
      <c r="D94" s="6">
        <f>AVERAGE(B92:B94)</f>
        <v>239.5</v>
      </c>
      <c r="E94">
        <f t="array" ref="E94">SUM(B92:B94*$I$2:$I$4)/SUM($I$2:$I$4)</f>
        <v>240</v>
      </c>
      <c r="F94">
        <f t="array" ref="F94">SUM(B92:B94*weight3d)/SUM(weight3d)</f>
        <v>240</v>
      </c>
    </row>
    <row r="95" spans="1:6" x14ac:dyDescent="0.45">
      <c r="A95" s="4">
        <v>43154</v>
      </c>
      <c r="B95" s="5">
        <v>245</v>
      </c>
      <c r="C95">
        <v>2.2964509394572025E-2</v>
      </c>
      <c r="D95" s="6">
        <f>AVERAGE(B93:B95)</f>
        <v>242.33333333333334</v>
      </c>
      <c r="E95">
        <f t="array" ref="E95">SUM(B93:B95*$I$2:$I$4)/SUM($I$2:$I$4)</f>
        <v>242.75</v>
      </c>
      <c r="F95">
        <f t="array" ref="F95">SUM(B93:B95*weight3d)/SUM(weight3d)</f>
        <v>242.75</v>
      </c>
    </row>
    <row r="96" spans="1:6" x14ac:dyDescent="0.45">
      <c r="A96" s="4">
        <v>43157</v>
      </c>
      <c r="B96" s="5">
        <v>246.5</v>
      </c>
      <c r="C96">
        <v>6.1224489795918364E-3</v>
      </c>
      <c r="D96" s="6">
        <f>AVERAGE(B94:B96)</f>
        <v>243.66666666666666</v>
      </c>
      <c r="E96">
        <f t="array" ref="E96">SUM(B94:B96*$I$2:$I$4)/SUM($I$2:$I$4)</f>
        <v>244.83333333333334</v>
      </c>
      <c r="F96">
        <f t="array" ref="F96">SUM(B94:B96*weight3d)/SUM(weight3d)</f>
        <v>244.83333333333334</v>
      </c>
    </row>
    <row r="97" spans="1:5" x14ac:dyDescent="0.45">
      <c r="A97" s="4"/>
      <c r="C97" s="6"/>
      <c r="D97" s="7"/>
    </row>
    <row r="98" spans="1:5" x14ac:dyDescent="0.45">
      <c r="A98" s="4"/>
      <c r="C98" s="6"/>
      <c r="D98" s="7"/>
    </row>
    <row r="99" spans="1:5" x14ac:dyDescent="0.45">
      <c r="A99" s="4"/>
      <c r="C99" s="6"/>
      <c r="D99" s="7"/>
      <c r="E99" s="6"/>
    </row>
    <row r="100" spans="1:5" x14ac:dyDescent="0.45">
      <c r="A100" s="4"/>
      <c r="C100" s="6"/>
      <c r="D100" s="7"/>
      <c r="E100" s="6"/>
    </row>
    <row r="101" spans="1:5" x14ac:dyDescent="0.45">
      <c r="A101" s="9"/>
      <c r="B101" s="10"/>
      <c r="C101" s="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7F0A-19C5-45B2-B982-57BC1D20798C}">
  <dimension ref="A1:C5"/>
  <sheetViews>
    <sheetView workbookViewId="0">
      <selection activeCell="C1" sqref="C1:C5"/>
    </sheetView>
  </sheetViews>
  <sheetFormatPr defaultRowHeight="16.149999999999999" x14ac:dyDescent="0.45"/>
  <sheetData>
    <row r="1" spans="1:3" x14ac:dyDescent="0.45">
      <c r="A1">
        <v>1</v>
      </c>
      <c r="B1">
        <v>0.4</v>
      </c>
      <c r="C1">
        <f t="array" ref="C1:C5">A1:A5*B1:B5</f>
        <v>0.4</v>
      </c>
    </row>
    <row r="2" spans="1:3" x14ac:dyDescent="0.45">
      <c r="A2">
        <v>2</v>
      </c>
      <c r="B2">
        <v>0.5</v>
      </c>
      <c r="C2">
        <v>1</v>
      </c>
    </row>
    <row r="3" spans="1:3" x14ac:dyDescent="0.45">
      <c r="A3">
        <v>3</v>
      </c>
      <c r="B3">
        <v>0.6</v>
      </c>
      <c r="C3">
        <v>1.7999999999999998</v>
      </c>
    </row>
    <row r="4" spans="1:3" x14ac:dyDescent="0.45">
      <c r="A4">
        <v>4</v>
      </c>
      <c r="B4">
        <v>0.7</v>
      </c>
      <c r="C4">
        <v>2.8</v>
      </c>
    </row>
    <row r="5" spans="1:3" x14ac:dyDescent="0.45">
      <c r="A5">
        <v>5</v>
      </c>
      <c r="B5">
        <v>0.8</v>
      </c>
      <c r="C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1</vt:i4>
      </vt:variant>
    </vt:vector>
  </HeadingPairs>
  <TitlesOfParts>
    <vt:vector size="3" baseType="lpstr">
      <vt:lpstr>2330</vt:lpstr>
      <vt:lpstr>工作表1</vt:lpstr>
      <vt:lpstr>weight3d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Eugene</cp:lastModifiedBy>
  <dcterms:created xsi:type="dcterms:W3CDTF">2017-12-04T15:52:11Z</dcterms:created>
  <dcterms:modified xsi:type="dcterms:W3CDTF">2018-05-19T10:44:38Z</dcterms:modified>
</cp:coreProperties>
</file>