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80" tabRatio="500"/>
  </bookViews>
  <sheets>
    <sheet name="河北昊泽化工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1" l="1"/>
  <c r="H58" i="1"/>
  <c r="H57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F2" i="1"/>
</calcChain>
</file>

<file path=xl/sharedStrings.xml><?xml version="1.0" encoding="utf-8"?>
<sst xmlns="http://schemas.openxmlformats.org/spreadsheetml/2006/main" count="120" uniqueCount="54">
  <si>
    <t>采购日期</t>
  </si>
  <si>
    <t>供货商名称</t>
    <phoneticPr fontId="1" type="noConversion"/>
  </si>
  <si>
    <t>产品名称</t>
  </si>
  <si>
    <t>数量/kg</t>
  </si>
  <si>
    <t>单价</t>
  </si>
  <si>
    <t>金额</t>
  </si>
  <si>
    <t>支付款</t>
    <phoneticPr fontId="1" type="noConversion"/>
  </si>
  <si>
    <t>结余款</t>
    <phoneticPr fontId="1" type="noConversion"/>
  </si>
  <si>
    <t>支付方式</t>
    <phoneticPr fontId="1" type="noConversion"/>
  </si>
  <si>
    <t>备注</t>
  </si>
  <si>
    <t>HZ-6510S</t>
  </si>
  <si>
    <t>含税含运费</t>
  </si>
  <si>
    <t>电汇5/30</t>
  </si>
  <si>
    <t xml:space="preserve">含税含运费、全新吨桶/结果对方发了旧吨桶过来，由9050元/吨下降至8550元/吨
</t>
  </si>
  <si>
    <t>含运费/全新吨桶</t>
  </si>
  <si>
    <t>HZ-616S</t>
  </si>
  <si>
    <t>这次15吨因重量不足，下次发货要补发45公斤过来</t>
  </si>
  <si>
    <t>电票11/12</t>
  </si>
  <si>
    <t>现6510是18秒、616是20秒</t>
  </si>
  <si>
    <t>两个型号要求的粘度是23秒</t>
  </si>
  <si>
    <t>这次30吨又重量不足，合计少了255公斤数量计算，</t>
  </si>
  <si>
    <t>12月份价格下调至8000元/吨</t>
  </si>
  <si>
    <t>电票12/3</t>
  </si>
  <si>
    <t>每桶少5-7公斤，合计少了180公斤</t>
  </si>
  <si>
    <t>2019年1月份价格下降200元/吨，即7800元/吨</t>
  </si>
  <si>
    <t>电票1/3</t>
  </si>
  <si>
    <t>HZ-616S（高）</t>
  </si>
  <si>
    <t>粘度27秒</t>
  </si>
  <si>
    <t>粘度23秒</t>
  </si>
  <si>
    <t>电票1/25</t>
  </si>
  <si>
    <t>电票1/30</t>
  </si>
  <si>
    <t>下次采购时，采购1吨6522胶乳+100公斤的样品</t>
  </si>
  <si>
    <t>6522报价8600元/吨</t>
  </si>
  <si>
    <t>苯丙胶乳的主要原材料是：丙烯酸丁酯（10331元/吨-3/1日）、苯乙烯（8386元/吨-3/1日）</t>
  </si>
  <si>
    <t>丁苯胶乳的主要原材料是：苯乙烯、丁二烯（9622元/吨-3/1日）</t>
  </si>
  <si>
    <t>电票3/5</t>
  </si>
  <si>
    <t>电票4/1</t>
  </si>
  <si>
    <t>4/1日起价格调整至7600元/吨</t>
  </si>
  <si>
    <t>电票4/8</t>
  </si>
  <si>
    <t>HZ-6505B</t>
  </si>
  <si>
    <t>抗倒光的</t>
  </si>
  <si>
    <t>HZ-6522</t>
  </si>
  <si>
    <t>准备批量试用</t>
  </si>
  <si>
    <t>电票5/31</t>
  </si>
  <si>
    <t>东莞鑫宝发珠海中丰田XB-3031A，HZ-616S产生的损耗要求对方补偿</t>
  </si>
  <si>
    <t>电票7/2</t>
  </si>
  <si>
    <t>胶水发黄、重新灌装的损耗，对方同意补货1吨，下次发货开票少开1吨</t>
  </si>
  <si>
    <t>电票7/31</t>
  </si>
  <si>
    <t>8月份价格丁苯7800元、苯丙8000元</t>
  </si>
  <si>
    <t>电票9/2</t>
  </si>
  <si>
    <t>电票9/4</t>
  </si>
  <si>
    <t>河北昊泽化工</t>
    <phoneticPr fontId="1" type="noConversion"/>
  </si>
  <si>
    <t>经办人</t>
    <phoneticPr fontId="1" type="noConversion"/>
  </si>
  <si>
    <t>李小明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</si>
</sst>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d&quot;日&quot;;@"/>
    <numFmt numFmtId="177" formatCode="#,##0.00_ "/>
    <numFmt numFmtId="178" formatCode="0.00_);[Red]\(0.00\)"/>
    <numFmt numFmtId="185" formatCode="yyyy/m/d;@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58" fontId="2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78" fontId="2" fillId="0" borderId="10" xfId="0" applyNumberFormat="1" applyFont="1" applyFill="1" applyBorder="1" applyAlignment="1">
      <alignment horizontal="center" vertical="center"/>
    </xf>
    <xf numFmtId="58" fontId="2" fillId="0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85" fontId="2" fillId="0" borderId="4" xfId="0" applyNumberFormat="1" applyFont="1" applyFill="1" applyBorder="1" applyAlignment="1">
      <alignment horizontal="center" vertical="center"/>
    </xf>
    <xf numFmtId="185" fontId="2" fillId="0" borderId="12" xfId="0" applyNumberFormat="1" applyFont="1" applyFill="1" applyBorder="1" applyAlignment="1">
      <alignment horizontal="center" vertical="center"/>
    </xf>
    <xf numFmtId="185" fontId="2" fillId="0" borderId="4" xfId="0" applyNumberFormat="1" applyFont="1" applyFill="1" applyBorder="1" applyAlignment="1">
      <alignment horizontal="center" vertical="center"/>
    </xf>
    <xf numFmtId="185" fontId="2" fillId="0" borderId="8" xfId="0" applyNumberFormat="1" applyFont="1" applyFill="1" applyBorder="1" applyAlignment="1">
      <alignment horizontal="center" vertical="center"/>
    </xf>
    <xf numFmtId="185" fontId="2" fillId="0" borderId="8" xfId="0" applyNumberFormat="1" applyFont="1" applyFill="1" applyBorder="1" applyAlignment="1">
      <alignment horizontal="center" vertical="center"/>
    </xf>
    <xf numFmtId="185" fontId="3" fillId="0" borderId="8" xfId="0" applyNumberFormat="1" applyFont="1" applyBorder="1" applyAlignment="1">
      <alignment horizontal="center" vertical="center"/>
    </xf>
    <xf numFmtId="185" fontId="3" fillId="0" borderId="12" xfId="0" applyNumberFormat="1" applyFont="1" applyBorder="1" applyAlignment="1">
      <alignment horizontal="center" vertical="center"/>
    </xf>
    <xf numFmtId="185" fontId="3" fillId="0" borderId="4" xfId="0" applyNumberFormat="1" applyFont="1" applyBorder="1" applyAlignment="1">
      <alignment horizontal="center" vertical="center"/>
    </xf>
    <xf numFmtId="185" fontId="3" fillId="0" borderId="14" xfId="0" applyNumberFormat="1" applyFont="1" applyBorder="1" applyAlignment="1">
      <alignment horizontal="center" vertical="center"/>
    </xf>
    <xf numFmtId="58" fontId="2" fillId="0" borderId="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53" workbookViewId="0">
      <selection activeCell="H60" sqref="H60"/>
    </sheetView>
  </sheetViews>
  <sheetFormatPr baseColWidth="10" defaultRowHeight="15" outlineLevelCol="1" x14ac:dyDescent="0"/>
  <cols>
    <col min="1" max="1" width="32.33203125" customWidth="1"/>
    <col min="2" max="2" width="29.83203125" customWidth="1"/>
    <col min="8" max="8" width="18.5" customWidth="1"/>
    <col min="10" max="10" width="10.83203125" outlineLevel="1"/>
    <col min="11" max="11" width="47.5" customWidth="1"/>
  </cols>
  <sheetData>
    <row r="1" spans="1:11" s="6" customFormat="1" ht="26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52</v>
      </c>
      <c r="K1" s="5" t="s">
        <v>9</v>
      </c>
    </row>
    <row r="2" spans="1:11" s="6" customFormat="1" ht="26" customHeight="1">
      <c r="A2" s="39">
        <v>43250</v>
      </c>
      <c r="B2" s="33" t="s">
        <v>51</v>
      </c>
      <c r="C2" s="7" t="s">
        <v>10</v>
      </c>
      <c r="D2" s="8">
        <v>1000</v>
      </c>
      <c r="E2" s="8">
        <v>8.5</v>
      </c>
      <c r="F2" s="8">
        <f>E2*D2</f>
        <v>8500</v>
      </c>
      <c r="G2" s="8"/>
      <c r="H2" s="8">
        <v>8500</v>
      </c>
      <c r="I2" s="9"/>
      <c r="J2" s="48" t="s">
        <v>53</v>
      </c>
      <c r="K2" s="10" t="s">
        <v>11</v>
      </c>
    </row>
    <row r="3" spans="1:11" s="6" customFormat="1" ht="45" customHeight="1">
      <c r="A3" s="39">
        <v>43328</v>
      </c>
      <c r="B3" s="34"/>
      <c r="C3" s="11" t="s">
        <v>10</v>
      </c>
      <c r="D3" s="12">
        <v>7000</v>
      </c>
      <c r="E3" s="12">
        <v>8.5500000000000007</v>
      </c>
      <c r="F3" s="12">
        <f t="shared" ref="F3:F66" si="0">E3*D3</f>
        <v>59850.000000000007</v>
      </c>
      <c r="G3" s="12">
        <v>8500</v>
      </c>
      <c r="H3" s="13">
        <f>F3+H2-G3</f>
        <v>59850</v>
      </c>
      <c r="I3" s="14" t="s">
        <v>12</v>
      </c>
      <c r="J3" s="49"/>
      <c r="K3" s="15" t="s">
        <v>13</v>
      </c>
    </row>
    <row r="4" spans="1:11" s="6" customFormat="1" ht="26" customHeight="1">
      <c r="A4" s="40">
        <v>43404</v>
      </c>
      <c r="B4" s="34"/>
      <c r="C4" s="11" t="s">
        <v>10</v>
      </c>
      <c r="D4" s="12">
        <v>13000</v>
      </c>
      <c r="E4" s="12">
        <v>8.5500000000000007</v>
      </c>
      <c r="F4" s="12">
        <f t="shared" si="0"/>
        <v>111150.00000000001</v>
      </c>
      <c r="G4" s="12"/>
      <c r="H4" s="12">
        <f t="shared" ref="H4:H67" si="1">F4+H3-G4</f>
        <v>171000</v>
      </c>
      <c r="I4" s="14"/>
      <c r="J4" s="49"/>
      <c r="K4" s="16" t="s">
        <v>14</v>
      </c>
    </row>
    <row r="5" spans="1:11" s="6" customFormat="1" ht="33" customHeight="1">
      <c r="A5" s="41"/>
      <c r="B5" s="34"/>
      <c r="C5" s="11" t="s">
        <v>15</v>
      </c>
      <c r="D5" s="12">
        <v>2000</v>
      </c>
      <c r="E5" s="12">
        <v>8.5500000000000007</v>
      </c>
      <c r="F5" s="12">
        <f t="shared" si="0"/>
        <v>17100</v>
      </c>
      <c r="G5" s="12"/>
      <c r="H5" s="12">
        <f t="shared" si="1"/>
        <v>188100</v>
      </c>
      <c r="I5" s="14"/>
      <c r="J5" s="49"/>
      <c r="K5" s="17" t="s">
        <v>16</v>
      </c>
    </row>
    <row r="6" spans="1:11" s="6" customFormat="1" ht="26" customHeight="1">
      <c r="A6" s="42">
        <v>43412</v>
      </c>
      <c r="B6" s="34"/>
      <c r="C6" s="11" t="s">
        <v>15</v>
      </c>
      <c r="D6" s="12">
        <v>12000</v>
      </c>
      <c r="E6" s="12">
        <v>8.5500000000000007</v>
      </c>
      <c r="F6" s="12">
        <f t="shared" si="0"/>
        <v>102600.00000000001</v>
      </c>
      <c r="G6" s="12">
        <v>50000</v>
      </c>
      <c r="H6" s="12">
        <f t="shared" si="1"/>
        <v>240700</v>
      </c>
      <c r="I6" s="14" t="s">
        <v>17</v>
      </c>
      <c r="J6" s="49"/>
      <c r="K6" s="18" t="s">
        <v>18</v>
      </c>
    </row>
    <row r="7" spans="1:11" s="6" customFormat="1" ht="26" customHeight="1">
      <c r="A7" s="43">
        <v>43423</v>
      </c>
      <c r="B7" s="34"/>
      <c r="C7" s="11" t="s">
        <v>10</v>
      </c>
      <c r="D7" s="12">
        <v>15000</v>
      </c>
      <c r="E7" s="12">
        <v>8.5500000000000007</v>
      </c>
      <c r="F7" s="12">
        <f t="shared" si="0"/>
        <v>128250.00000000001</v>
      </c>
      <c r="G7" s="12"/>
      <c r="H7" s="12">
        <f t="shared" si="1"/>
        <v>368950</v>
      </c>
      <c r="I7" s="14"/>
      <c r="J7" s="49"/>
      <c r="K7" s="18" t="s">
        <v>19</v>
      </c>
    </row>
    <row r="8" spans="1:11" s="6" customFormat="1" ht="26" customHeight="1">
      <c r="A8" s="43"/>
      <c r="B8" s="34"/>
      <c r="C8" s="11" t="s">
        <v>15</v>
      </c>
      <c r="D8" s="12">
        <v>15000</v>
      </c>
      <c r="E8" s="12">
        <v>8.5500000000000007</v>
      </c>
      <c r="F8" s="12">
        <f t="shared" si="0"/>
        <v>128250.00000000001</v>
      </c>
      <c r="G8" s="12"/>
      <c r="H8" s="12">
        <f t="shared" si="1"/>
        <v>497200</v>
      </c>
      <c r="I8" s="19"/>
      <c r="J8" s="49"/>
      <c r="K8" s="36" t="s">
        <v>20</v>
      </c>
    </row>
    <row r="9" spans="1:11" s="6" customFormat="1" ht="26" customHeight="1">
      <c r="A9" s="44">
        <v>43430</v>
      </c>
      <c r="B9" s="34"/>
      <c r="C9" s="11" t="s">
        <v>15</v>
      </c>
      <c r="D9" s="21">
        <v>10000</v>
      </c>
      <c r="E9" s="12">
        <v>8.5500000000000007</v>
      </c>
      <c r="F9" s="12">
        <f t="shared" si="0"/>
        <v>85500</v>
      </c>
      <c r="G9" s="12"/>
      <c r="H9" s="12">
        <f t="shared" si="1"/>
        <v>582700</v>
      </c>
      <c r="I9" s="19"/>
      <c r="J9" s="49"/>
      <c r="K9" s="36"/>
    </row>
    <row r="10" spans="1:11" s="6" customFormat="1" ht="26" customHeight="1">
      <c r="A10" s="44">
        <v>43432</v>
      </c>
      <c r="B10" s="34"/>
      <c r="C10" s="11" t="s">
        <v>15</v>
      </c>
      <c r="D10" s="21">
        <v>10000</v>
      </c>
      <c r="E10" s="12">
        <v>8.5500000000000007</v>
      </c>
      <c r="F10" s="12">
        <f t="shared" si="0"/>
        <v>85500</v>
      </c>
      <c r="G10" s="12"/>
      <c r="H10" s="12">
        <f t="shared" si="1"/>
        <v>668200</v>
      </c>
      <c r="I10" s="19"/>
      <c r="J10" s="50"/>
      <c r="K10" s="18" t="s">
        <v>21</v>
      </c>
    </row>
    <row r="11" spans="1:11" s="6" customFormat="1" ht="26" customHeight="1">
      <c r="A11" s="45">
        <v>43437</v>
      </c>
      <c r="B11" s="34"/>
      <c r="C11" s="11" t="s">
        <v>10</v>
      </c>
      <c r="D11" s="12">
        <v>15000</v>
      </c>
      <c r="E11" s="21">
        <v>8</v>
      </c>
      <c r="F11" s="12">
        <f t="shared" si="0"/>
        <v>120000</v>
      </c>
      <c r="G11" s="12">
        <v>134850</v>
      </c>
      <c r="H11" s="12">
        <f t="shared" si="1"/>
        <v>653350</v>
      </c>
      <c r="I11" s="19" t="s">
        <v>22</v>
      </c>
      <c r="J11" s="50"/>
      <c r="K11" s="22"/>
    </row>
    <row r="12" spans="1:11" s="6" customFormat="1" ht="26" customHeight="1">
      <c r="A12" s="46"/>
      <c r="B12" s="34"/>
      <c r="C12" s="11" t="s">
        <v>15</v>
      </c>
      <c r="D12" s="12">
        <v>15000</v>
      </c>
      <c r="E12" s="21">
        <v>8</v>
      </c>
      <c r="F12" s="12">
        <f t="shared" si="0"/>
        <v>120000</v>
      </c>
      <c r="G12" s="12"/>
      <c r="H12" s="12">
        <f t="shared" si="1"/>
        <v>773350</v>
      </c>
      <c r="I12" s="19"/>
      <c r="J12" s="50"/>
      <c r="K12" s="22"/>
    </row>
    <row r="13" spans="1:11" s="6" customFormat="1" ht="26" customHeight="1">
      <c r="A13" s="45">
        <v>43444</v>
      </c>
      <c r="B13" s="34"/>
      <c r="C13" s="11" t="s">
        <v>10</v>
      </c>
      <c r="D13" s="21">
        <v>10000</v>
      </c>
      <c r="E13" s="21">
        <v>8</v>
      </c>
      <c r="F13" s="12">
        <f t="shared" si="0"/>
        <v>80000</v>
      </c>
      <c r="G13" s="12"/>
      <c r="H13" s="12">
        <f t="shared" si="1"/>
        <v>853350</v>
      </c>
      <c r="I13" s="19"/>
      <c r="J13" s="50"/>
      <c r="K13" s="37" t="s">
        <v>23</v>
      </c>
    </row>
    <row r="14" spans="1:11" s="6" customFormat="1" ht="26" customHeight="1">
      <c r="A14" s="46"/>
      <c r="B14" s="34"/>
      <c r="C14" s="11" t="s">
        <v>15</v>
      </c>
      <c r="D14" s="21">
        <v>20000</v>
      </c>
      <c r="E14" s="21">
        <v>8</v>
      </c>
      <c r="F14" s="12">
        <f t="shared" si="0"/>
        <v>160000</v>
      </c>
      <c r="G14" s="12"/>
      <c r="H14" s="12">
        <f t="shared" si="1"/>
        <v>1013350</v>
      </c>
      <c r="I14" s="19"/>
      <c r="J14" s="50"/>
      <c r="K14" s="38"/>
    </row>
    <row r="15" spans="1:11" s="6" customFormat="1" ht="26" customHeight="1">
      <c r="A15" s="45">
        <v>43448</v>
      </c>
      <c r="B15" s="34"/>
      <c r="C15" s="11" t="s">
        <v>10</v>
      </c>
      <c r="D15" s="21">
        <v>9000</v>
      </c>
      <c r="E15" s="21">
        <v>8</v>
      </c>
      <c r="F15" s="12">
        <f t="shared" si="0"/>
        <v>72000</v>
      </c>
      <c r="G15" s="12"/>
      <c r="H15" s="12">
        <f t="shared" si="1"/>
        <v>1085350</v>
      </c>
      <c r="I15" s="19"/>
      <c r="J15" s="50"/>
      <c r="K15" s="22"/>
    </row>
    <row r="16" spans="1:11" s="6" customFormat="1" ht="26" customHeight="1">
      <c r="A16" s="46"/>
      <c r="B16" s="34"/>
      <c r="C16" s="11" t="s">
        <v>15</v>
      </c>
      <c r="D16" s="21">
        <v>16000</v>
      </c>
      <c r="E16" s="21">
        <v>8</v>
      </c>
      <c r="F16" s="12">
        <f t="shared" si="0"/>
        <v>128000</v>
      </c>
      <c r="G16" s="12"/>
      <c r="H16" s="12">
        <f t="shared" si="1"/>
        <v>1213350</v>
      </c>
      <c r="I16" s="19"/>
      <c r="J16" s="50"/>
      <c r="K16" s="22"/>
    </row>
    <row r="17" spans="1:11" s="6" customFormat="1" ht="26" customHeight="1">
      <c r="A17" s="45">
        <v>43457</v>
      </c>
      <c r="B17" s="34"/>
      <c r="C17" s="11" t="s">
        <v>10</v>
      </c>
      <c r="D17" s="21">
        <v>10000</v>
      </c>
      <c r="E17" s="21">
        <v>8</v>
      </c>
      <c r="F17" s="12">
        <f t="shared" si="0"/>
        <v>80000</v>
      </c>
      <c r="G17" s="12"/>
      <c r="H17" s="12">
        <f t="shared" si="1"/>
        <v>1293350</v>
      </c>
      <c r="I17" s="19"/>
      <c r="J17" s="50"/>
      <c r="K17" s="22"/>
    </row>
    <row r="18" spans="1:11" s="6" customFormat="1" ht="26" customHeight="1">
      <c r="A18" s="46"/>
      <c r="B18" s="34"/>
      <c r="C18" s="11" t="s">
        <v>15</v>
      </c>
      <c r="D18" s="21">
        <v>20000</v>
      </c>
      <c r="E18" s="21">
        <v>8</v>
      </c>
      <c r="F18" s="12">
        <f t="shared" si="0"/>
        <v>160000</v>
      </c>
      <c r="G18" s="12"/>
      <c r="H18" s="12">
        <f t="shared" si="1"/>
        <v>1453350</v>
      </c>
      <c r="I18" s="19"/>
      <c r="J18" s="50"/>
      <c r="K18" s="22"/>
    </row>
    <row r="19" spans="1:11" s="6" customFormat="1" ht="33" customHeight="1">
      <c r="A19" s="45">
        <v>43468</v>
      </c>
      <c r="B19" s="34"/>
      <c r="C19" s="11" t="s">
        <v>15</v>
      </c>
      <c r="D19" s="21">
        <v>20000</v>
      </c>
      <c r="E19" s="21">
        <v>7.8</v>
      </c>
      <c r="F19" s="12">
        <f t="shared" si="0"/>
        <v>156000</v>
      </c>
      <c r="G19" s="12"/>
      <c r="H19" s="12">
        <f t="shared" si="1"/>
        <v>1609350</v>
      </c>
      <c r="I19" s="19"/>
      <c r="J19" s="50"/>
      <c r="K19" s="23" t="s">
        <v>24</v>
      </c>
    </row>
    <row r="20" spans="1:11" s="6" customFormat="1" ht="26" customHeight="1">
      <c r="A20" s="46"/>
      <c r="B20" s="34"/>
      <c r="C20" s="11" t="s">
        <v>10</v>
      </c>
      <c r="D20" s="21">
        <v>10000</v>
      </c>
      <c r="E20" s="21">
        <v>7.8</v>
      </c>
      <c r="F20" s="12">
        <f t="shared" si="0"/>
        <v>78000</v>
      </c>
      <c r="G20" s="12">
        <v>403290.9</v>
      </c>
      <c r="H20" s="12">
        <f t="shared" si="1"/>
        <v>1284059.1000000001</v>
      </c>
      <c r="I20" s="19" t="s">
        <v>25</v>
      </c>
      <c r="J20" s="50"/>
      <c r="K20" s="22"/>
    </row>
    <row r="21" spans="1:11" s="6" customFormat="1" ht="26" customHeight="1">
      <c r="A21" s="45">
        <v>43473</v>
      </c>
      <c r="B21" s="34"/>
      <c r="C21" s="11" t="s">
        <v>15</v>
      </c>
      <c r="D21" s="21">
        <v>20000</v>
      </c>
      <c r="E21" s="21">
        <v>7.8</v>
      </c>
      <c r="F21" s="12">
        <f t="shared" si="0"/>
        <v>156000</v>
      </c>
      <c r="G21" s="12"/>
      <c r="H21" s="12">
        <f t="shared" si="1"/>
        <v>1440059.1</v>
      </c>
      <c r="I21" s="19"/>
      <c r="J21" s="50"/>
      <c r="K21" s="22"/>
    </row>
    <row r="22" spans="1:11" s="6" customFormat="1" ht="26" customHeight="1">
      <c r="A22" s="46"/>
      <c r="B22" s="34"/>
      <c r="C22" s="11" t="s">
        <v>10</v>
      </c>
      <c r="D22" s="21">
        <v>10000</v>
      </c>
      <c r="E22" s="21">
        <v>7.8</v>
      </c>
      <c r="F22" s="12">
        <f t="shared" si="0"/>
        <v>78000</v>
      </c>
      <c r="G22" s="12"/>
      <c r="H22" s="12">
        <f t="shared" si="1"/>
        <v>1518059.1</v>
      </c>
      <c r="I22" s="19"/>
      <c r="J22" s="50"/>
      <c r="K22" s="22"/>
    </row>
    <row r="23" spans="1:11" s="6" customFormat="1" ht="26" customHeight="1">
      <c r="A23" s="45">
        <v>43479</v>
      </c>
      <c r="B23" s="34"/>
      <c r="C23" s="11" t="s">
        <v>26</v>
      </c>
      <c r="D23" s="21">
        <v>10000</v>
      </c>
      <c r="E23" s="21">
        <v>7.8</v>
      </c>
      <c r="F23" s="12">
        <f t="shared" si="0"/>
        <v>78000</v>
      </c>
      <c r="G23" s="12"/>
      <c r="H23" s="12">
        <f t="shared" si="1"/>
        <v>1596059.1</v>
      </c>
      <c r="I23" s="19"/>
      <c r="J23" s="50"/>
      <c r="K23" s="22" t="s">
        <v>27</v>
      </c>
    </row>
    <row r="24" spans="1:11" s="6" customFormat="1" ht="26" customHeight="1">
      <c r="A24" s="46"/>
      <c r="B24" s="34"/>
      <c r="C24" s="11" t="s">
        <v>15</v>
      </c>
      <c r="D24" s="21">
        <v>20000</v>
      </c>
      <c r="E24" s="21">
        <v>7.8</v>
      </c>
      <c r="F24" s="12">
        <f t="shared" si="0"/>
        <v>156000</v>
      </c>
      <c r="G24" s="12"/>
      <c r="H24" s="12">
        <f t="shared" si="1"/>
        <v>1752059.1</v>
      </c>
      <c r="I24" s="19"/>
      <c r="J24" s="50"/>
      <c r="K24" s="22" t="s">
        <v>28</v>
      </c>
    </row>
    <row r="25" spans="1:11" s="6" customFormat="1" ht="26" customHeight="1">
      <c r="A25" s="45">
        <v>43482</v>
      </c>
      <c r="B25" s="34"/>
      <c r="C25" s="11" t="s">
        <v>15</v>
      </c>
      <c r="D25" s="21">
        <v>15000</v>
      </c>
      <c r="E25" s="21">
        <v>7.8</v>
      </c>
      <c r="F25" s="12">
        <f t="shared" si="0"/>
        <v>117000</v>
      </c>
      <c r="G25" s="12"/>
      <c r="H25" s="12">
        <f t="shared" si="1"/>
        <v>1869059.1</v>
      </c>
      <c r="I25" s="19"/>
      <c r="J25" s="50"/>
      <c r="K25" s="22"/>
    </row>
    <row r="26" spans="1:11" s="6" customFormat="1" ht="26" customHeight="1">
      <c r="A26" s="46"/>
      <c r="B26" s="34"/>
      <c r="C26" s="11" t="s">
        <v>10</v>
      </c>
      <c r="D26" s="21">
        <v>15000</v>
      </c>
      <c r="E26" s="21">
        <v>7.8</v>
      </c>
      <c r="F26" s="12">
        <f t="shared" si="0"/>
        <v>117000</v>
      </c>
      <c r="G26" s="12">
        <v>500000</v>
      </c>
      <c r="H26" s="12">
        <f t="shared" si="1"/>
        <v>1486059.1</v>
      </c>
      <c r="I26" s="19" t="s">
        <v>29</v>
      </c>
      <c r="J26" s="50"/>
      <c r="K26" s="22"/>
    </row>
    <row r="27" spans="1:11" s="6" customFormat="1" ht="26" customHeight="1">
      <c r="A27" s="45">
        <v>43511</v>
      </c>
      <c r="B27" s="34"/>
      <c r="C27" s="11" t="s">
        <v>15</v>
      </c>
      <c r="D27" s="21">
        <v>23000</v>
      </c>
      <c r="E27" s="21">
        <v>7.8</v>
      </c>
      <c r="F27" s="12">
        <f t="shared" si="0"/>
        <v>179400</v>
      </c>
      <c r="G27" s="12">
        <v>222000</v>
      </c>
      <c r="H27" s="12">
        <f t="shared" si="1"/>
        <v>1443459.1</v>
      </c>
      <c r="I27" s="19" t="s">
        <v>30</v>
      </c>
      <c r="J27" s="50"/>
      <c r="K27" s="22"/>
    </row>
    <row r="28" spans="1:11" s="6" customFormat="1" ht="26" customHeight="1">
      <c r="A28" s="47"/>
      <c r="B28" s="34"/>
      <c r="C28" s="11" t="s">
        <v>26</v>
      </c>
      <c r="D28" s="21">
        <v>6000</v>
      </c>
      <c r="E28" s="21">
        <v>7.8</v>
      </c>
      <c r="F28" s="12">
        <f t="shared" si="0"/>
        <v>46800</v>
      </c>
      <c r="G28" s="12"/>
      <c r="H28" s="12">
        <f t="shared" si="1"/>
        <v>1490259.1</v>
      </c>
      <c r="I28" s="19"/>
      <c r="J28" s="50"/>
      <c r="K28" s="31" t="s">
        <v>31</v>
      </c>
    </row>
    <row r="29" spans="1:11" s="6" customFormat="1" ht="26" customHeight="1">
      <c r="A29" s="46"/>
      <c r="B29" s="34"/>
      <c r="C29" s="21">
        <v>6522</v>
      </c>
      <c r="D29" s="21">
        <v>1000</v>
      </c>
      <c r="E29" s="21">
        <v>7.8</v>
      </c>
      <c r="F29" s="12">
        <f t="shared" si="0"/>
        <v>7800</v>
      </c>
      <c r="G29" s="12"/>
      <c r="H29" s="12">
        <f t="shared" si="1"/>
        <v>1498059.1</v>
      </c>
      <c r="I29" s="19"/>
      <c r="J29" s="50"/>
      <c r="K29" s="32"/>
    </row>
    <row r="30" spans="1:11" s="6" customFormat="1" ht="26" customHeight="1">
      <c r="A30" s="45">
        <v>43524</v>
      </c>
      <c r="B30" s="34"/>
      <c r="C30" s="11" t="s">
        <v>10</v>
      </c>
      <c r="D30" s="21">
        <v>8000</v>
      </c>
      <c r="E30" s="21">
        <v>7.8</v>
      </c>
      <c r="F30" s="12">
        <f t="shared" si="0"/>
        <v>62400</v>
      </c>
      <c r="G30" s="12"/>
      <c r="H30" s="12">
        <f t="shared" si="1"/>
        <v>1560459.1</v>
      </c>
      <c r="I30" s="19"/>
      <c r="J30" s="50"/>
      <c r="K30" s="22" t="s">
        <v>32</v>
      </c>
    </row>
    <row r="31" spans="1:11" s="6" customFormat="1" ht="26" customHeight="1">
      <c r="A31" s="47"/>
      <c r="B31" s="34"/>
      <c r="C31" s="11" t="s">
        <v>15</v>
      </c>
      <c r="D31" s="21">
        <v>20000</v>
      </c>
      <c r="E31" s="21">
        <v>7.8</v>
      </c>
      <c r="F31" s="12">
        <f t="shared" si="0"/>
        <v>156000</v>
      </c>
      <c r="G31" s="12"/>
      <c r="H31" s="12">
        <f t="shared" si="1"/>
        <v>1716459.1</v>
      </c>
      <c r="I31" s="19"/>
      <c r="J31" s="50"/>
      <c r="K31" s="29" t="s">
        <v>33</v>
      </c>
    </row>
    <row r="32" spans="1:11" s="6" customFormat="1" ht="26" customHeight="1">
      <c r="A32" s="46"/>
      <c r="B32" s="34"/>
      <c r="C32" s="11" t="s">
        <v>26</v>
      </c>
      <c r="D32" s="21">
        <v>10000</v>
      </c>
      <c r="E32" s="21">
        <v>7.8</v>
      </c>
      <c r="F32" s="12">
        <f t="shared" si="0"/>
        <v>78000</v>
      </c>
      <c r="G32" s="12"/>
      <c r="H32" s="12">
        <f t="shared" si="1"/>
        <v>1794459.1</v>
      </c>
      <c r="I32" s="19"/>
      <c r="J32" s="50"/>
      <c r="K32" s="30"/>
    </row>
    <row r="33" spans="1:11" s="6" customFormat="1" ht="26" customHeight="1">
      <c r="A33" s="45">
        <v>43538</v>
      </c>
      <c r="B33" s="34"/>
      <c r="C33" s="11" t="s">
        <v>10</v>
      </c>
      <c r="D33" s="21">
        <v>2000</v>
      </c>
      <c r="E33" s="21">
        <v>7.8</v>
      </c>
      <c r="F33" s="12">
        <f t="shared" si="0"/>
        <v>15600</v>
      </c>
      <c r="G33" s="12"/>
      <c r="H33" s="12">
        <f t="shared" si="1"/>
        <v>1810059.1</v>
      </c>
      <c r="I33" s="19"/>
      <c r="J33" s="50"/>
      <c r="K33" s="29" t="s">
        <v>34</v>
      </c>
    </row>
    <row r="34" spans="1:11" s="6" customFormat="1" ht="26" customHeight="1">
      <c r="A34" s="47"/>
      <c r="B34" s="34"/>
      <c r="C34" s="11" t="s">
        <v>15</v>
      </c>
      <c r="D34" s="21">
        <v>9000</v>
      </c>
      <c r="E34" s="21">
        <v>7.8</v>
      </c>
      <c r="F34" s="12">
        <f t="shared" si="0"/>
        <v>70200</v>
      </c>
      <c r="G34" s="12">
        <v>323016.57</v>
      </c>
      <c r="H34" s="12">
        <f t="shared" si="1"/>
        <v>1557242.53</v>
      </c>
      <c r="I34" s="19" t="s">
        <v>35</v>
      </c>
      <c r="J34" s="50"/>
      <c r="K34" s="30"/>
    </row>
    <row r="35" spans="1:11" s="6" customFormat="1" ht="26" customHeight="1">
      <c r="A35" s="46"/>
      <c r="B35" s="34"/>
      <c r="C35" s="11" t="s">
        <v>26</v>
      </c>
      <c r="D35" s="21">
        <v>19000</v>
      </c>
      <c r="E35" s="21">
        <v>7.8</v>
      </c>
      <c r="F35" s="12">
        <f t="shared" si="0"/>
        <v>148200</v>
      </c>
      <c r="G35" s="12"/>
      <c r="H35" s="12">
        <f t="shared" si="1"/>
        <v>1705442.53</v>
      </c>
      <c r="I35" s="19"/>
      <c r="J35" s="50"/>
      <c r="K35" s="22"/>
    </row>
    <row r="36" spans="1:11" s="6" customFormat="1" ht="26" customHeight="1">
      <c r="A36" s="45">
        <v>43549</v>
      </c>
      <c r="B36" s="34"/>
      <c r="C36" s="11" t="s">
        <v>10</v>
      </c>
      <c r="D36" s="21">
        <v>15000</v>
      </c>
      <c r="E36" s="21">
        <v>7.8</v>
      </c>
      <c r="F36" s="12">
        <f t="shared" si="0"/>
        <v>117000</v>
      </c>
      <c r="G36" s="12"/>
      <c r="H36" s="12">
        <f t="shared" si="1"/>
        <v>1822442.53</v>
      </c>
      <c r="I36" s="19"/>
      <c r="J36" s="50"/>
      <c r="K36" s="22"/>
    </row>
    <row r="37" spans="1:11" s="6" customFormat="1" ht="26" customHeight="1">
      <c r="A37" s="47"/>
      <c r="B37" s="34"/>
      <c r="C37" s="11" t="s">
        <v>15</v>
      </c>
      <c r="D37" s="21">
        <v>2000</v>
      </c>
      <c r="E37" s="21">
        <v>7.8</v>
      </c>
      <c r="F37" s="12">
        <f t="shared" si="0"/>
        <v>15600</v>
      </c>
      <c r="G37" s="12"/>
      <c r="H37" s="12">
        <f t="shared" si="1"/>
        <v>1838042.53</v>
      </c>
      <c r="I37" s="19"/>
      <c r="J37" s="50"/>
      <c r="K37" s="22"/>
    </row>
    <row r="38" spans="1:11" s="6" customFormat="1" ht="26" customHeight="1">
      <c r="A38" s="46"/>
      <c r="B38" s="34"/>
      <c r="C38" s="11" t="s">
        <v>26</v>
      </c>
      <c r="D38" s="21">
        <v>13000</v>
      </c>
      <c r="E38" s="21">
        <v>7.8</v>
      </c>
      <c r="F38" s="12">
        <f t="shared" si="0"/>
        <v>101400</v>
      </c>
      <c r="G38" s="12">
        <v>380520</v>
      </c>
      <c r="H38" s="12">
        <f t="shared" si="1"/>
        <v>1558922.53</v>
      </c>
      <c r="I38" s="19" t="s">
        <v>36</v>
      </c>
      <c r="J38" s="50"/>
      <c r="K38" s="22" t="s">
        <v>37</v>
      </c>
    </row>
    <row r="39" spans="1:11" s="6" customFormat="1" ht="26" customHeight="1">
      <c r="A39" s="45">
        <v>43556</v>
      </c>
      <c r="B39" s="34"/>
      <c r="C39" s="11" t="s">
        <v>10</v>
      </c>
      <c r="D39" s="21">
        <v>2000</v>
      </c>
      <c r="E39" s="21">
        <v>7.6</v>
      </c>
      <c r="F39" s="12">
        <f t="shared" si="0"/>
        <v>15200</v>
      </c>
      <c r="G39" s="12"/>
      <c r="H39" s="12">
        <f t="shared" si="1"/>
        <v>1574122.53</v>
      </c>
      <c r="I39" s="19"/>
      <c r="J39" s="50"/>
      <c r="K39" s="22"/>
    </row>
    <row r="40" spans="1:11" s="6" customFormat="1" ht="26" customHeight="1">
      <c r="A40" s="46"/>
      <c r="B40" s="34"/>
      <c r="C40" s="11" t="s">
        <v>26</v>
      </c>
      <c r="D40" s="21">
        <v>28000</v>
      </c>
      <c r="E40" s="21">
        <v>7.6</v>
      </c>
      <c r="F40" s="12">
        <f t="shared" si="0"/>
        <v>212800</v>
      </c>
      <c r="G40" s="12">
        <v>375480</v>
      </c>
      <c r="H40" s="12">
        <f t="shared" si="1"/>
        <v>1411442.53</v>
      </c>
      <c r="I40" s="19" t="s">
        <v>38</v>
      </c>
      <c r="J40" s="50"/>
      <c r="K40" s="22"/>
    </row>
    <row r="41" spans="1:11" s="6" customFormat="1" ht="26" customHeight="1">
      <c r="A41" s="45">
        <v>43571</v>
      </c>
      <c r="B41" s="34"/>
      <c r="C41" s="11" t="s">
        <v>10</v>
      </c>
      <c r="D41" s="21">
        <v>19000</v>
      </c>
      <c r="E41" s="21">
        <v>7.6</v>
      </c>
      <c r="F41" s="12">
        <f t="shared" si="0"/>
        <v>144400</v>
      </c>
      <c r="G41" s="19"/>
      <c r="H41" s="12">
        <f t="shared" si="1"/>
        <v>1555842.53</v>
      </c>
      <c r="I41" s="19"/>
      <c r="J41" s="50"/>
      <c r="K41" s="22"/>
    </row>
    <row r="42" spans="1:11" s="6" customFormat="1" ht="26" customHeight="1">
      <c r="A42" s="47"/>
      <c r="B42" s="34"/>
      <c r="C42" s="11" t="s">
        <v>15</v>
      </c>
      <c r="D42" s="21">
        <v>10000</v>
      </c>
      <c r="E42" s="21">
        <v>7.6</v>
      </c>
      <c r="F42" s="12">
        <f t="shared" si="0"/>
        <v>76000</v>
      </c>
      <c r="G42" s="19"/>
      <c r="H42" s="12">
        <f t="shared" si="1"/>
        <v>1631842.53</v>
      </c>
      <c r="I42" s="19"/>
      <c r="J42" s="50"/>
      <c r="K42" s="22"/>
    </row>
    <row r="43" spans="1:11" s="6" customFormat="1" ht="26" customHeight="1">
      <c r="A43" s="46"/>
      <c r="B43" s="34"/>
      <c r="C43" s="21" t="s">
        <v>39</v>
      </c>
      <c r="D43" s="21">
        <v>1000</v>
      </c>
      <c r="E43" s="21">
        <v>7.6</v>
      </c>
      <c r="F43" s="12">
        <f t="shared" si="0"/>
        <v>7600</v>
      </c>
      <c r="G43" s="19"/>
      <c r="H43" s="12">
        <f t="shared" si="1"/>
        <v>1639442.53</v>
      </c>
      <c r="I43" s="19"/>
      <c r="J43" s="50"/>
      <c r="K43" s="22" t="s">
        <v>40</v>
      </c>
    </row>
    <row r="44" spans="1:11" s="6" customFormat="1" ht="26" customHeight="1">
      <c r="A44" s="45">
        <v>43605</v>
      </c>
      <c r="B44" s="34"/>
      <c r="C44" s="11" t="s">
        <v>10</v>
      </c>
      <c r="D44" s="21">
        <v>10000</v>
      </c>
      <c r="E44" s="21">
        <v>7.6</v>
      </c>
      <c r="F44" s="12">
        <f t="shared" si="0"/>
        <v>76000</v>
      </c>
      <c r="G44" s="19"/>
      <c r="H44" s="12">
        <f t="shared" si="1"/>
        <v>1715442.53</v>
      </c>
      <c r="I44" s="19"/>
      <c r="J44" s="50"/>
      <c r="K44" s="22"/>
    </row>
    <row r="45" spans="1:11" s="6" customFormat="1" ht="26" customHeight="1">
      <c r="A45" s="46"/>
      <c r="B45" s="34"/>
      <c r="C45" s="11" t="s">
        <v>15</v>
      </c>
      <c r="D45" s="21">
        <v>20000</v>
      </c>
      <c r="E45" s="21">
        <v>7.6</v>
      </c>
      <c r="F45" s="12">
        <f t="shared" si="0"/>
        <v>152000</v>
      </c>
      <c r="G45" s="19"/>
      <c r="H45" s="12">
        <f t="shared" si="1"/>
        <v>1867442.53</v>
      </c>
      <c r="I45" s="19"/>
      <c r="J45" s="50"/>
      <c r="K45" s="22"/>
    </row>
    <row r="46" spans="1:11" s="6" customFormat="1" ht="26" customHeight="1">
      <c r="A46" s="45">
        <v>43620</v>
      </c>
      <c r="B46" s="34"/>
      <c r="C46" s="24" t="s">
        <v>41</v>
      </c>
      <c r="D46" s="24">
        <v>10000</v>
      </c>
      <c r="E46" s="24">
        <v>8.1</v>
      </c>
      <c r="F46" s="12">
        <f t="shared" si="0"/>
        <v>81000</v>
      </c>
      <c r="G46" s="21"/>
      <c r="H46" s="12">
        <f t="shared" si="1"/>
        <v>1948442.53</v>
      </c>
      <c r="I46" s="21"/>
      <c r="J46" s="50"/>
      <c r="K46" s="25" t="s">
        <v>42</v>
      </c>
    </row>
    <row r="47" spans="1:11" s="6" customFormat="1" ht="26" customHeight="1">
      <c r="A47" s="47"/>
      <c r="B47" s="34"/>
      <c r="C47" s="11" t="s">
        <v>10</v>
      </c>
      <c r="D47" s="21">
        <v>10000</v>
      </c>
      <c r="E47" s="21">
        <v>7.6</v>
      </c>
      <c r="F47" s="12">
        <f t="shared" si="0"/>
        <v>76000</v>
      </c>
      <c r="G47" s="19"/>
      <c r="H47" s="12">
        <f t="shared" si="1"/>
        <v>2024442.53</v>
      </c>
      <c r="I47" s="19"/>
      <c r="J47" s="50"/>
      <c r="K47" s="22"/>
    </row>
    <row r="48" spans="1:11" s="6" customFormat="1" ht="26" customHeight="1">
      <c r="A48" s="46"/>
      <c r="B48" s="34"/>
      <c r="C48" s="11" t="s">
        <v>15</v>
      </c>
      <c r="D48" s="21">
        <v>10000</v>
      </c>
      <c r="E48" s="21">
        <v>7.6</v>
      </c>
      <c r="F48" s="12">
        <f t="shared" si="0"/>
        <v>76000</v>
      </c>
      <c r="G48" s="19">
        <v>500000</v>
      </c>
      <c r="H48" s="12">
        <f t="shared" si="1"/>
        <v>1600442.5300000003</v>
      </c>
      <c r="I48" s="19" t="s">
        <v>43</v>
      </c>
      <c r="J48" s="50"/>
      <c r="K48" s="22"/>
    </row>
    <row r="49" spans="1:11" s="6" customFormat="1" ht="26" customHeight="1">
      <c r="A49" s="45">
        <v>43641</v>
      </c>
      <c r="B49" s="34"/>
      <c r="C49" s="11" t="s">
        <v>10</v>
      </c>
      <c r="D49" s="21">
        <v>20000</v>
      </c>
      <c r="E49" s="21">
        <v>7.6</v>
      </c>
      <c r="F49" s="12">
        <f t="shared" si="0"/>
        <v>152000</v>
      </c>
      <c r="G49" s="19"/>
      <c r="H49" s="12">
        <f t="shared" si="1"/>
        <v>1752442.5300000003</v>
      </c>
      <c r="I49" s="19"/>
      <c r="J49" s="50"/>
      <c r="K49" s="22"/>
    </row>
    <row r="50" spans="1:11" s="6" customFormat="1" ht="26" customHeight="1">
      <c r="A50" s="46"/>
      <c r="B50" s="34"/>
      <c r="C50" s="11" t="s">
        <v>15</v>
      </c>
      <c r="D50" s="21">
        <v>10000</v>
      </c>
      <c r="E50" s="21">
        <v>7.6</v>
      </c>
      <c r="F50" s="12">
        <f t="shared" si="0"/>
        <v>76000</v>
      </c>
      <c r="G50" s="19"/>
      <c r="H50" s="12">
        <f t="shared" si="1"/>
        <v>1828442.5300000003</v>
      </c>
      <c r="I50" s="19"/>
      <c r="J50" s="50"/>
      <c r="K50" s="22"/>
    </row>
    <row r="51" spans="1:11" s="6" customFormat="1" ht="26" customHeight="1">
      <c r="A51" s="44">
        <v>43643</v>
      </c>
      <c r="B51" s="34"/>
      <c r="C51" s="24" t="s">
        <v>41</v>
      </c>
      <c r="D51" s="24">
        <v>10000</v>
      </c>
      <c r="E51" s="24">
        <v>8.1</v>
      </c>
      <c r="F51" s="12">
        <f t="shared" si="0"/>
        <v>81000</v>
      </c>
      <c r="G51" s="19"/>
      <c r="H51" s="12">
        <f t="shared" si="1"/>
        <v>1909442.5300000003</v>
      </c>
      <c r="I51" s="19"/>
      <c r="J51" s="50"/>
      <c r="K51" s="22"/>
    </row>
    <row r="52" spans="1:11" s="6" customFormat="1" ht="26" customHeight="1">
      <c r="A52" s="45">
        <v>43647</v>
      </c>
      <c r="B52" s="34"/>
      <c r="C52" s="11" t="s">
        <v>10</v>
      </c>
      <c r="D52" s="19">
        <v>1000</v>
      </c>
      <c r="E52" s="19">
        <v>7.75</v>
      </c>
      <c r="F52" s="12">
        <f t="shared" si="0"/>
        <v>7750</v>
      </c>
      <c r="G52" s="19"/>
      <c r="H52" s="12">
        <f t="shared" si="1"/>
        <v>1917192.5300000003</v>
      </c>
      <c r="I52" s="19"/>
      <c r="J52" s="50"/>
      <c r="K52" s="22"/>
    </row>
    <row r="53" spans="1:11" s="6" customFormat="1" ht="26" customHeight="1">
      <c r="A53" s="47"/>
      <c r="B53" s="34"/>
      <c r="C53" s="11" t="s">
        <v>15</v>
      </c>
      <c r="D53" s="19">
        <v>20000</v>
      </c>
      <c r="E53" s="19">
        <v>7.75</v>
      </c>
      <c r="F53" s="12">
        <f t="shared" si="0"/>
        <v>155000</v>
      </c>
      <c r="G53" s="19"/>
      <c r="H53" s="12">
        <f t="shared" si="1"/>
        <v>2072192.5300000003</v>
      </c>
      <c r="I53" s="19"/>
      <c r="J53" s="50"/>
      <c r="K53" s="27" t="s">
        <v>44</v>
      </c>
    </row>
    <row r="54" spans="1:11" s="6" customFormat="1" ht="26" customHeight="1">
      <c r="A54" s="46"/>
      <c r="B54" s="34"/>
      <c r="C54" s="24" t="s">
        <v>41</v>
      </c>
      <c r="D54" s="24">
        <v>9000</v>
      </c>
      <c r="E54" s="24">
        <v>8.1</v>
      </c>
      <c r="F54" s="12">
        <f t="shared" si="0"/>
        <v>72900</v>
      </c>
      <c r="G54" s="19">
        <v>625200</v>
      </c>
      <c r="H54" s="12">
        <f t="shared" si="1"/>
        <v>1519892.5300000003</v>
      </c>
      <c r="I54" s="19" t="s">
        <v>45</v>
      </c>
      <c r="J54" s="50"/>
      <c r="K54" s="28"/>
    </row>
    <row r="55" spans="1:11" s="6" customFormat="1" ht="26" customHeight="1">
      <c r="A55" s="45">
        <v>43658</v>
      </c>
      <c r="B55" s="34"/>
      <c r="C55" s="11" t="s">
        <v>10</v>
      </c>
      <c r="D55" s="19">
        <v>5000</v>
      </c>
      <c r="E55" s="19">
        <v>7.75</v>
      </c>
      <c r="F55" s="12">
        <f t="shared" si="0"/>
        <v>38750</v>
      </c>
      <c r="G55" s="19"/>
      <c r="H55" s="12">
        <f t="shared" si="1"/>
        <v>1558642.5300000003</v>
      </c>
      <c r="I55" s="19"/>
      <c r="J55" s="50"/>
      <c r="K55" s="22"/>
    </row>
    <row r="56" spans="1:11" s="6" customFormat="1" ht="26" customHeight="1">
      <c r="A56" s="47"/>
      <c r="B56" s="34"/>
      <c r="C56" s="11" t="s">
        <v>15</v>
      </c>
      <c r="D56" s="19">
        <v>18000</v>
      </c>
      <c r="E56" s="19">
        <v>7.75</v>
      </c>
      <c r="F56" s="12">
        <f t="shared" si="0"/>
        <v>139500</v>
      </c>
      <c r="G56" s="19"/>
      <c r="H56" s="12">
        <f t="shared" si="1"/>
        <v>1698142.5300000003</v>
      </c>
      <c r="I56" s="19"/>
      <c r="J56" s="50"/>
      <c r="K56" s="22"/>
    </row>
    <row r="57" spans="1:11" s="6" customFormat="1" ht="26" customHeight="1">
      <c r="A57" s="47"/>
      <c r="B57" s="34"/>
      <c r="C57" s="21" t="s">
        <v>41</v>
      </c>
      <c r="D57" s="21">
        <v>7000</v>
      </c>
      <c r="E57" s="21">
        <v>8.1</v>
      </c>
      <c r="F57" s="12">
        <f t="shared" si="0"/>
        <v>56700</v>
      </c>
      <c r="G57" s="19"/>
      <c r="H57" s="12">
        <f>F57+H56-G57</f>
        <v>1754842.5300000003</v>
      </c>
      <c r="I57" s="19"/>
      <c r="J57" s="50"/>
      <c r="K57" s="29" t="s">
        <v>46</v>
      </c>
    </row>
    <row r="58" spans="1:11" s="6" customFormat="1" ht="26" customHeight="1">
      <c r="A58" s="46"/>
      <c r="B58" s="34"/>
      <c r="C58" s="26" t="s">
        <v>26</v>
      </c>
      <c r="D58" s="24">
        <v>30000</v>
      </c>
      <c r="E58" s="24">
        <v>7.75</v>
      </c>
      <c r="F58" s="12">
        <f t="shared" si="0"/>
        <v>232500</v>
      </c>
      <c r="G58" s="19"/>
      <c r="H58" s="12">
        <f>F58+H57-G58</f>
        <v>1987342.5300000003</v>
      </c>
      <c r="I58" s="19"/>
      <c r="J58" s="50"/>
      <c r="K58" s="30"/>
    </row>
    <row r="59" spans="1:11" s="6" customFormat="1" ht="26" customHeight="1">
      <c r="A59" s="45">
        <v>43665</v>
      </c>
      <c r="B59" s="34"/>
      <c r="C59" s="11" t="s">
        <v>10</v>
      </c>
      <c r="D59" s="19">
        <v>5000</v>
      </c>
      <c r="E59" s="19">
        <v>7.75</v>
      </c>
      <c r="F59" s="12">
        <f t="shared" si="0"/>
        <v>38750</v>
      </c>
      <c r="G59" s="19"/>
      <c r="H59" s="12">
        <f>F59+H58-G59</f>
        <v>2026092.5300000003</v>
      </c>
      <c r="I59" s="19"/>
      <c r="J59" s="50"/>
      <c r="K59" s="22"/>
    </row>
    <row r="60" spans="1:11" s="6" customFormat="1" ht="26" customHeight="1">
      <c r="A60" s="46"/>
      <c r="B60" s="34"/>
      <c r="C60" s="11" t="s">
        <v>15</v>
      </c>
      <c r="D60" s="19">
        <v>25000</v>
      </c>
      <c r="E60" s="19">
        <v>7.75</v>
      </c>
      <c r="F60" s="12">
        <f t="shared" si="0"/>
        <v>193750</v>
      </c>
      <c r="G60" s="19">
        <v>347807.75</v>
      </c>
      <c r="H60" s="12">
        <f t="shared" si="1"/>
        <v>1872034.7800000003</v>
      </c>
      <c r="I60" s="19" t="s">
        <v>47</v>
      </c>
      <c r="J60" s="50"/>
      <c r="K60" s="22" t="s">
        <v>48</v>
      </c>
    </row>
    <row r="61" spans="1:11" s="6" customFormat="1" ht="26" customHeight="1">
      <c r="A61" s="45">
        <v>43678</v>
      </c>
      <c r="B61" s="34"/>
      <c r="C61" s="11" t="s">
        <v>10</v>
      </c>
      <c r="D61" s="19">
        <v>15000</v>
      </c>
      <c r="E61" s="19">
        <v>7.8</v>
      </c>
      <c r="F61" s="12">
        <f t="shared" si="0"/>
        <v>117000</v>
      </c>
      <c r="G61" s="19"/>
      <c r="H61" s="12">
        <f t="shared" si="1"/>
        <v>1989034.7800000003</v>
      </c>
      <c r="I61" s="19"/>
      <c r="J61" s="50"/>
      <c r="K61" s="22"/>
    </row>
    <row r="62" spans="1:11" s="6" customFormat="1" ht="26" customHeight="1">
      <c r="A62" s="46"/>
      <c r="B62" s="34"/>
      <c r="C62" s="11" t="s">
        <v>15</v>
      </c>
      <c r="D62" s="19">
        <v>15000</v>
      </c>
      <c r="E62" s="19">
        <v>7.8</v>
      </c>
      <c r="F62" s="12">
        <f t="shared" si="0"/>
        <v>117000</v>
      </c>
      <c r="G62" s="19"/>
      <c r="H62" s="12">
        <f t="shared" si="1"/>
        <v>2106034.7800000003</v>
      </c>
      <c r="I62" s="19"/>
      <c r="J62" s="50"/>
      <c r="K62" s="22"/>
    </row>
    <row r="63" spans="1:11" s="6" customFormat="1" ht="26" customHeight="1">
      <c r="A63" s="45">
        <v>43682</v>
      </c>
      <c r="B63" s="34"/>
      <c r="C63" s="11" t="s">
        <v>10</v>
      </c>
      <c r="D63" s="19">
        <v>5000</v>
      </c>
      <c r="E63" s="19">
        <v>7.8</v>
      </c>
      <c r="F63" s="12">
        <f t="shared" si="0"/>
        <v>39000</v>
      </c>
      <c r="G63" s="19"/>
      <c r="H63" s="12">
        <f t="shared" si="1"/>
        <v>2145034.7800000003</v>
      </c>
      <c r="I63" s="19"/>
      <c r="J63" s="50"/>
      <c r="K63" s="22"/>
    </row>
    <row r="64" spans="1:11" s="6" customFormat="1" ht="26" customHeight="1">
      <c r="A64" s="46"/>
      <c r="B64" s="34"/>
      <c r="C64" s="11" t="s">
        <v>15</v>
      </c>
      <c r="D64" s="19">
        <v>25000</v>
      </c>
      <c r="E64" s="19">
        <v>7.8</v>
      </c>
      <c r="F64" s="12">
        <f t="shared" si="0"/>
        <v>195000</v>
      </c>
      <c r="G64" s="19"/>
      <c r="H64" s="12">
        <f t="shared" si="1"/>
        <v>2340034.7800000003</v>
      </c>
      <c r="I64" s="19"/>
      <c r="J64" s="50"/>
      <c r="K64" s="22"/>
    </row>
    <row r="65" spans="1:11" s="6" customFormat="1" ht="26" customHeight="1">
      <c r="A65" s="45">
        <v>43692</v>
      </c>
      <c r="B65" s="34"/>
      <c r="C65" s="11" t="s">
        <v>10</v>
      </c>
      <c r="D65" s="19">
        <v>5000</v>
      </c>
      <c r="E65" s="19">
        <v>7.8</v>
      </c>
      <c r="F65" s="12">
        <f t="shared" si="0"/>
        <v>39000</v>
      </c>
      <c r="G65" s="19"/>
      <c r="H65" s="12">
        <f t="shared" si="1"/>
        <v>2379034.7800000003</v>
      </c>
      <c r="I65" s="19"/>
      <c r="J65" s="50"/>
      <c r="K65" s="22"/>
    </row>
    <row r="66" spans="1:11" s="6" customFormat="1" ht="26" customHeight="1">
      <c r="A66" s="46"/>
      <c r="B66" s="34"/>
      <c r="C66" s="11" t="s">
        <v>15</v>
      </c>
      <c r="D66" s="19">
        <v>25000</v>
      </c>
      <c r="E66" s="19">
        <v>7.8</v>
      </c>
      <c r="F66" s="12">
        <f t="shared" si="0"/>
        <v>195000</v>
      </c>
      <c r="G66" s="19"/>
      <c r="H66" s="12">
        <f t="shared" si="1"/>
        <v>2574034.7800000003</v>
      </c>
      <c r="I66" s="19"/>
      <c r="J66" s="50"/>
      <c r="K66" s="22"/>
    </row>
    <row r="67" spans="1:11" s="6" customFormat="1" ht="26" customHeight="1">
      <c r="A67" s="45">
        <v>43704</v>
      </c>
      <c r="B67" s="34"/>
      <c r="C67" s="11" t="s">
        <v>10</v>
      </c>
      <c r="D67" s="19">
        <v>5000</v>
      </c>
      <c r="E67" s="19">
        <v>7.8</v>
      </c>
      <c r="F67" s="12">
        <f t="shared" ref="F67:F73" si="2">E67*D67</f>
        <v>39000</v>
      </c>
      <c r="G67" s="19"/>
      <c r="H67" s="12">
        <f t="shared" si="1"/>
        <v>2613034.7800000003</v>
      </c>
      <c r="I67" s="19"/>
      <c r="J67" s="50"/>
      <c r="K67" s="22"/>
    </row>
    <row r="68" spans="1:11" s="6" customFormat="1" ht="26" customHeight="1">
      <c r="A68" s="47"/>
      <c r="B68" s="34"/>
      <c r="C68" s="11" t="s">
        <v>15</v>
      </c>
      <c r="D68" s="19">
        <v>10000</v>
      </c>
      <c r="E68" s="19">
        <v>7.8</v>
      </c>
      <c r="F68" s="12">
        <f t="shared" si="2"/>
        <v>78000</v>
      </c>
      <c r="G68" s="19"/>
      <c r="H68" s="12">
        <f t="shared" ref="H68:H74" si="3">F68+H67-G68</f>
        <v>2691034.7800000003</v>
      </c>
      <c r="I68" s="19"/>
      <c r="J68" s="50"/>
      <c r="K68" s="22"/>
    </row>
    <row r="69" spans="1:11" s="6" customFormat="1" ht="26" customHeight="1">
      <c r="A69" s="47"/>
      <c r="B69" s="34"/>
      <c r="C69" s="26" t="s">
        <v>26</v>
      </c>
      <c r="D69" s="19">
        <v>10000</v>
      </c>
      <c r="E69" s="19">
        <v>7.8</v>
      </c>
      <c r="F69" s="12">
        <f t="shared" si="2"/>
        <v>78000</v>
      </c>
      <c r="G69" s="19"/>
      <c r="H69" s="12">
        <f t="shared" si="3"/>
        <v>2769034.7800000003</v>
      </c>
      <c r="I69" s="19"/>
      <c r="J69" s="50"/>
      <c r="K69" s="22"/>
    </row>
    <row r="70" spans="1:11" s="6" customFormat="1" ht="26" customHeight="1">
      <c r="A70" s="46"/>
      <c r="B70" s="34"/>
      <c r="C70" s="21" t="s">
        <v>41</v>
      </c>
      <c r="D70" s="19">
        <v>5000</v>
      </c>
      <c r="E70" s="19">
        <v>8</v>
      </c>
      <c r="F70" s="12">
        <f t="shared" si="2"/>
        <v>40000</v>
      </c>
      <c r="G70" s="19"/>
      <c r="H70" s="12">
        <f t="shared" si="3"/>
        <v>2809034.7800000003</v>
      </c>
      <c r="I70" s="19"/>
      <c r="J70" s="50"/>
      <c r="K70" s="22"/>
    </row>
    <row r="71" spans="1:11" s="6" customFormat="1" ht="26" customHeight="1">
      <c r="A71" s="45">
        <v>43706</v>
      </c>
      <c r="B71" s="34"/>
      <c r="C71" s="11" t="s">
        <v>10</v>
      </c>
      <c r="D71" s="19">
        <v>5000</v>
      </c>
      <c r="E71" s="19">
        <v>7.8</v>
      </c>
      <c r="F71" s="12">
        <f t="shared" si="2"/>
        <v>39000</v>
      </c>
      <c r="G71" s="19"/>
      <c r="H71" s="12">
        <f t="shared" si="3"/>
        <v>2848034.7800000003</v>
      </c>
      <c r="I71" s="19"/>
      <c r="J71" s="50"/>
      <c r="K71" s="22"/>
    </row>
    <row r="72" spans="1:11" s="6" customFormat="1" ht="26" customHeight="1">
      <c r="A72" s="47"/>
      <c r="B72" s="34"/>
      <c r="C72" s="11" t="s">
        <v>15</v>
      </c>
      <c r="D72" s="19">
        <v>20000</v>
      </c>
      <c r="E72" s="19">
        <v>7.8</v>
      </c>
      <c r="F72" s="12">
        <f t="shared" si="2"/>
        <v>156000</v>
      </c>
      <c r="G72" s="19"/>
      <c r="H72" s="12">
        <f t="shared" si="3"/>
        <v>3004034.7800000003</v>
      </c>
      <c r="I72" s="19"/>
      <c r="J72" s="50"/>
      <c r="K72" s="22"/>
    </row>
    <row r="73" spans="1:11" s="6" customFormat="1" ht="26" customHeight="1">
      <c r="A73" s="46"/>
      <c r="B73" s="34"/>
      <c r="C73" s="21" t="s">
        <v>41</v>
      </c>
      <c r="D73" s="19">
        <v>5000</v>
      </c>
      <c r="E73" s="19">
        <v>8</v>
      </c>
      <c r="F73" s="12">
        <f t="shared" si="2"/>
        <v>40000</v>
      </c>
      <c r="G73" s="19">
        <v>500000</v>
      </c>
      <c r="H73" s="12">
        <f t="shared" si="3"/>
        <v>2544034.7800000003</v>
      </c>
      <c r="I73" s="19" t="s">
        <v>49</v>
      </c>
      <c r="J73" s="50"/>
      <c r="K73" s="22"/>
    </row>
    <row r="74" spans="1:11" s="6" customFormat="1" ht="26" customHeight="1">
      <c r="A74" s="20">
        <v>43707</v>
      </c>
      <c r="B74" s="35"/>
      <c r="C74" s="19"/>
      <c r="D74" s="19"/>
      <c r="E74" s="19"/>
      <c r="F74" s="12">
        <f>E74*D74</f>
        <v>0</v>
      </c>
      <c r="G74" s="19">
        <v>200000</v>
      </c>
      <c r="H74" s="12">
        <f t="shared" si="3"/>
        <v>2344034.7800000003</v>
      </c>
      <c r="I74" s="19" t="s">
        <v>50</v>
      </c>
      <c r="J74" s="51"/>
      <c r="K74" s="22"/>
    </row>
  </sheetData>
  <mergeCells count="36">
    <mergeCell ref="K28:K29"/>
    <mergeCell ref="A30:A32"/>
    <mergeCell ref="K31:K32"/>
    <mergeCell ref="B2:B74"/>
    <mergeCell ref="A4:A5"/>
    <mergeCell ref="A7:A8"/>
    <mergeCell ref="K8:K9"/>
    <mergeCell ref="A11:A12"/>
    <mergeCell ref="A13:A14"/>
    <mergeCell ref="K13:K14"/>
    <mergeCell ref="A15:A16"/>
    <mergeCell ref="A17:A18"/>
    <mergeCell ref="A19:A20"/>
    <mergeCell ref="A44:A45"/>
    <mergeCell ref="A21:A22"/>
    <mergeCell ref="A23:A24"/>
    <mergeCell ref="A25:A26"/>
    <mergeCell ref="A27:A29"/>
    <mergeCell ref="A33:A35"/>
    <mergeCell ref="K33:K34"/>
    <mergeCell ref="A36:A38"/>
    <mergeCell ref="A39:A40"/>
    <mergeCell ref="A41:A43"/>
    <mergeCell ref="J2:J74"/>
    <mergeCell ref="A71:A73"/>
    <mergeCell ref="A46:A48"/>
    <mergeCell ref="A49:A50"/>
    <mergeCell ref="A52:A54"/>
    <mergeCell ref="K53:K54"/>
    <mergeCell ref="A55:A58"/>
    <mergeCell ref="K57:K58"/>
    <mergeCell ref="A59:A60"/>
    <mergeCell ref="A61:A62"/>
    <mergeCell ref="A63:A64"/>
    <mergeCell ref="A65:A66"/>
    <mergeCell ref="A67:A70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河北昊泽化工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Chunlong Wu</dc:creator>
  <cp:lastModifiedBy>Chunlong Wu</cp:lastModifiedBy>
  <dcterms:created xsi:type="dcterms:W3CDTF">2019-09-07T09:10:30Z</dcterms:created>
  <dcterms:modified xsi:type="dcterms:W3CDTF">2019-09-09T01:58:14Z</dcterms:modified>
</cp:coreProperties>
</file>