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compute" sheetId="2" r:id="rId2"/>
  </sheets>
  <calcPr calcId="152511"/>
</workbook>
</file>

<file path=xl/calcChain.xml><?xml version="1.0" encoding="utf-8"?>
<calcChain xmlns="http://schemas.openxmlformats.org/spreadsheetml/2006/main">
  <c r="K4" i="1" l="1"/>
  <c r="H15" i="1" l="1"/>
  <c r="G15" i="1"/>
  <c r="I14" i="1"/>
  <c r="G14" i="1"/>
  <c r="K9" i="1"/>
  <c r="D3" i="2" l="1"/>
  <c r="E3" i="2" s="1"/>
  <c r="G3" i="2" s="1"/>
  <c r="D2" i="2"/>
  <c r="E2" i="2"/>
  <c r="G2" i="2" s="1"/>
</calcChain>
</file>

<file path=xl/sharedStrings.xml><?xml version="1.0" encoding="utf-8"?>
<sst xmlns="http://schemas.openxmlformats.org/spreadsheetml/2006/main" count="40" uniqueCount="21">
  <si>
    <t>DSW2ATM</t>
  </si>
  <si>
    <t>DL9Line.fasta</t>
  </si>
  <si>
    <t>D9L392N40</t>
  </si>
  <si>
    <t>BLOSUM62</t>
  </si>
  <si>
    <t>D9L10240N4</t>
  </si>
  <si>
    <t>D9</t>
    <phoneticPr fontId="1" type="noConversion"/>
  </si>
  <si>
    <t>querySum</t>
    <phoneticPr fontId="1" type="noConversion"/>
  </si>
  <si>
    <t>queryAvg</t>
    <phoneticPr fontId="1" type="noConversion"/>
  </si>
  <si>
    <t>num</t>
    <phoneticPr fontId="1" type="noConversion"/>
  </si>
  <si>
    <t>product</t>
    <phoneticPr fontId="1" type="noConversion"/>
  </si>
  <si>
    <t>GCUPS</t>
    <phoneticPr fontId="1" type="noConversion"/>
  </si>
  <si>
    <t>/xubo/project/SparkSW/output/time/20170101210255626DSW2ATM_queryFile_D9L392N40_dbFile_DL9Line.fasta_splitNum_256_taskNum_1_topK_5</t>
  </si>
  <si>
    <t>/xubo/project/SparkSW/output/time/20170101211851770DSW2ATM_queryFile_D9L392N40_dbFile_DL9Line.fasta_splitNum_256_taskNum_1_topK_5</t>
  </si>
  <si>
    <t>/xubo/project/SparkSW/output/time/20170101213539674DSW2ATM_queryFile_D9L392N40_dbFile_DL9Line.fasta_splitNum_256_taskNum_1_topK_5</t>
  </si>
  <si>
    <t>/xubo/project/SparkSW/output/time/20170101201234937DSW2ATM_queryFile_D9L10240N4_dbFile_DL9Line.fasta_splitNum_256_taskNum_1_topK_5</t>
    <phoneticPr fontId="1" type="noConversion"/>
  </si>
  <si>
    <t>/xubo/project/SparkSW/output/time/20170101194656186DSW2ATM_queryFile_D9L10240N4_dbFile_DL9Line.fasta_splitNum_256_taskNum_1_topK_5</t>
    <phoneticPr fontId="1" type="noConversion"/>
  </si>
  <si>
    <t>20170101194656100</t>
    <phoneticPr fontId="1" type="noConversion"/>
  </si>
  <si>
    <t>20170101201234900</t>
    <phoneticPr fontId="1" type="noConversion"/>
  </si>
  <si>
    <t>20170101203807300</t>
    <phoneticPr fontId="1" type="noConversion"/>
  </si>
  <si>
    <t>/xubo/project/SparkSW/output/time/20170101231823641DSW2ATM_queryFile_D9L10240N4_dbFile_DL9Line.fasta_splitNum_256_taskNum_1_topK_5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</si>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</sst>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76" fontId="0" fillId="0" borderId="1" xfId="0" applyNumberFormat="1" applyBorder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K4" sqref="K4"/>
    </sheetView>
  </sheetViews>
  <sheetFormatPr defaultRowHeight="13.5" x14ac:dyDescent="0.15"/>
  <cols>
    <col min="1" max="1" width="11.625" customWidth="1"/>
    <col min="3" max="3" width="14.625" customWidth="1"/>
    <col min="4" max="4" width="12.75" customWidth="1"/>
    <col min="6" max="6" width="22.125" customWidth="1"/>
    <col min="12" max="12" width="130.5" customWidth="1"/>
    <col min="13" max="13" width="128.625" customWidth="1"/>
  </cols>
  <sheetData>
    <row r="1" spans="1:12" x14ac:dyDescent="0.15">
      <c r="A1">
        <v>2.01701011946561E+16</v>
      </c>
      <c r="B1" t="s">
        <v>0</v>
      </c>
      <c r="C1" t="s">
        <v>1</v>
      </c>
      <c r="D1" t="s">
        <v>4</v>
      </c>
      <c r="E1" t="s">
        <v>3</v>
      </c>
      <c r="F1">
        <v>11</v>
      </c>
      <c r="G1">
        <v>1</v>
      </c>
      <c r="H1">
        <v>256</v>
      </c>
      <c r="I1">
        <v>1</v>
      </c>
      <c r="J1">
        <v>5</v>
      </c>
      <c r="K1">
        <v>1518.347</v>
      </c>
      <c r="L1" t="s">
        <v>15</v>
      </c>
    </row>
    <row r="2" spans="1:12" x14ac:dyDescent="0.15">
      <c r="A2">
        <v>2.01701012012349E+16</v>
      </c>
      <c r="B2" t="s">
        <v>0</v>
      </c>
      <c r="C2" t="s">
        <v>1</v>
      </c>
      <c r="D2" t="s">
        <v>4</v>
      </c>
      <c r="E2" t="s">
        <v>3</v>
      </c>
      <c r="F2">
        <v>11</v>
      </c>
      <c r="G2">
        <v>1</v>
      </c>
      <c r="H2">
        <v>256</v>
      </c>
      <c r="I2">
        <v>1</v>
      </c>
      <c r="J2">
        <v>5</v>
      </c>
      <c r="K2">
        <v>1511.693</v>
      </c>
      <c r="L2" t="s">
        <v>14</v>
      </c>
    </row>
    <row r="3" spans="1:12" x14ac:dyDescent="0.15">
      <c r="A3">
        <v>2.01701012318236E+16</v>
      </c>
      <c r="B3" t="s">
        <v>0</v>
      </c>
      <c r="C3" t="s">
        <v>1</v>
      </c>
      <c r="D3" t="s">
        <v>4</v>
      </c>
      <c r="E3" t="s">
        <v>3</v>
      </c>
      <c r="F3">
        <v>11</v>
      </c>
      <c r="G3">
        <v>1</v>
      </c>
      <c r="H3">
        <v>256</v>
      </c>
      <c r="I3">
        <v>1</v>
      </c>
      <c r="J3">
        <v>5</v>
      </c>
      <c r="K3">
        <v>1483.9739999999999</v>
      </c>
      <c r="L3" t="s">
        <v>19</v>
      </c>
    </row>
    <row r="4" spans="1:12" x14ac:dyDescent="0.15">
      <c r="K4">
        <f>AVERAGE(K1:K3)</f>
        <v>1504.6713333333335</v>
      </c>
    </row>
    <row r="5" spans="1:12" x14ac:dyDescent="0.15">
      <c r="K5" t="s">
        <v>20</v>
      </c>
    </row>
    <row r="6" spans="1:12" x14ac:dyDescent="0.15">
      <c r="A6">
        <v>2.01701012102556E+16</v>
      </c>
      <c r="B6" t="s">
        <v>0</v>
      </c>
      <c r="C6" t="s">
        <v>1</v>
      </c>
      <c r="D6" t="s">
        <v>2</v>
      </c>
      <c r="E6" t="s">
        <v>3</v>
      </c>
      <c r="F6">
        <v>11</v>
      </c>
      <c r="G6">
        <v>1</v>
      </c>
      <c r="H6">
        <v>256</v>
      </c>
      <c r="I6">
        <v>1</v>
      </c>
      <c r="J6">
        <v>5</v>
      </c>
      <c r="K6">
        <v>937.17100000000005</v>
      </c>
      <c r="L6" t="s">
        <v>11</v>
      </c>
    </row>
    <row r="7" spans="1:12" x14ac:dyDescent="0.15">
      <c r="A7">
        <v>2.01701012118517E+16</v>
      </c>
      <c r="B7" t="s">
        <v>0</v>
      </c>
      <c r="C7" t="s">
        <v>1</v>
      </c>
      <c r="D7" t="s">
        <v>2</v>
      </c>
      <c r="E7" t="s">
        <v>3</v>
      </c>
      <c r="F7">
        <v>11</v>
      </c>
      <c r="G7">
        <v>1</v>
      </c>
      <c r="H7">
        <v>256</v>
      </c>
      <c r="I7">
        <v>1</v>
      </c>
      <c r="J7">
        <v>5</v>
      </c>
      <c r="K7">
        <v>988.53300000000002</v>
      </c>
      <c r="L7" t="s">
        <v>12</v>
      </c>
    </row>
    <row r="8" spans="1:12" x14ac:dyDescent="0.15">
      <c r="A8">
        <v>2.01701012135396E+16</v>
      </c>
      <c r="B8" t="s">
        <v>0</v>
      </c>
      <c r="C8" t="s">
        <v>1</v>
      </c>
      <c r="D8" t="s">
        <v>2</v>
      </c>
      <c r="E8" t="s">
        <v>3</v>
      </c>
      <c r="F8">
        <v>11</v>
      </c>
      <c r="G8">
        <v>1</v>
      </c>
      <c r="H8">
        <v>256</v>
      </c>
      <c r="I8">
        <v>1</v>
      </c>
      <c r="J8">
        <v>5</v>
      </c>
      <c r="K8">
        <v>986.79600000000005</v>
      </c>
      <c r="L8" t="s">
        <v>13</v>
      </c>
    </row>
    <row r="9" spans="1:12" x14ac:dyDescent="0.15">
      <c r="K9">
        <f>AVERAGE(K6:K8)</f>
        <v>970.83333333333337</v>
      </c>
    </row>
    <row r="13" spans="1:12" x14ac:dyDescent="0.15">
      <c r="F13" s="3" t="s">
        <v>16</v>
      </c>
    </row>
    <row r="14" spans="1:12" x14ac:dyDescent="0.15">
      <c r="F14" s="3" t="s">
        <v>17</v>
      </c>
      <c r="G14">
        <f>26*60-22</f>
        <v>1538</v>
      </c>
      <c r="H14">
        <v>1511.693</v>
      </c>
      <c r="I14">
        <f>G14-H14</f>
        <v>26.307000000000016</v>
      </c>
    </row>
    <row r="15" spans="1:12" x14ac:dyDescent="0.15">
      <c r="F15" s="3" t="s">
        <v>18</v>
      </c>
      <c r="G15">
        <f>26*60-27</f>
        <v>1533</v>
      </c>
      <c r="H15">
        <f>G15-I15</f>
        <v>1506.7</v>
      </c>
      <c r="I15">
        <v>26.3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44" sqref="B44"/>
    </sheetView>
  </sheetViews>
  <sheetFormatPr defaultRowHeight="13.5" x14ac:dyDescent="0.15"/>
  <cols>
    <col min="1" max="1" width="11.25" customWidth="1"/>
    <col min="2" max="2" width="9" customWidth="1"/>
    <col min="3" max="3" width="5.875" customWidth="1"/>
    <col min="5" max="5" width="18" customWidth="1"/>
  </cols>
  <sheetData>
    <row r="1" spans="1:7" x14ac:dyDescent="0.15">
      <c r="A1" s="1" t="s">
        <v>5</v>
      </c>
      <c r="B1" s="1" t="s">
        <v>7</v>
      </c>
      <c r="C1" s="1" t="s">
        <v>8</v>
      </c>
      <c r="D1" s="1" t="s">
        <v>6</v>
      </c>
      <c r="E1" s="1" t="s">
        <v>9</v>
      </c>
      <c r="F1" s="1"/>
      <c r="G1" s="1" t="s">
        <v>10</v>
      </c>
    </row>
    <row r="2" spans="1:7" x14ac:dyDescent="0.15">
      <c r="A2" s="1">
        <v>8192000121</v>
      </c>
      <c r="B2" s="1">
        <v>394</v>
      </c>
      <c r="C2" s="1">
        <v>40</v>
      </c>
      <c r="D2" s="1">
        <f>B2*C2</f>
        <v>15760</v>
      </c>
      <c r="E2" s="2">
        <f>A2*D2</f>
        <v>129105921906960</v>
      </c>
      <c r="F2" s="1"/>
      <c r="G2" s="1" t="e">
        <f>E2/(F2*POWER(10,9))</f>
        <v>#DIV/0!</v>
      </c>
    </row>
    <row r="3" spans="1:7" x14ac:dyDescent="0.15">
      <c r="A3" s="1">
        <v>8192000121</v>
      </c>
      <c r="B3" s="1">
        <v>10240</v>
      </c>
      <c r="C3" s="1">
        <v>4</v>
      </c>
      <c r="D3" s="1">
        <f>B3*C3</f>
        <v>40960</v>
      </c>
      <c r="E3" s="2">
        <f>A3*D3</f>
        <v>335544324956160</v>
      </c>
      <c r="F3" s="1"/>
      <c r="G3" s="1" t="e">
        <f>E3/(F3*POWER(10,9))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compute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2017-01-02T08:40:11Z</dcterms:modified>
</cp:coreProperties>
</file>