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  <sheet name="aliyun8time201701012040" sheetId="2" r:id="rId2"/>
  </sheets>
  <calcPr calcId="152511"/>
</workbook>
</file>

<file path=xl/calcChain.xml><?xml version="1.0" encoding="utf-8"?>
<calcChain xmlns="http://schemas.openxmlformats.org/spreadsheetml/2006/main">
  <c r="H7" i="1" l="1"/>
  <c r="J7" i="1" s="1"/>
  <c r="G7" i="1"/>
  <c r="H2" i="1" l="1"/>
  <c r="J2" i="1" s="1"/>
  <c r="G2" i="1"/>
  <c r="I2" i="1" s="1"/>
  <c r="G3" i="1"/>
  <c r="I3" i="1" s="1"/>
  <c r="H3" i="1"/>
  <c r="J3" i="1" s="1"/>
  <c r="G4" i="1"/>
  <c r="I4" i="1" s="1"/>
  <c r="H4" i="1"/>
  <c r="J4" i="1" s="1"/>
  <c r="G5" i="1"/>
  <c r="I5" i="1" s="1"/>
  <c r="H5" i="1"/>
  <c r="J5" i="1" s="1"/>
  <c r="G6" i="1"/>
  <c r="I6" i="1" s="1"/>
  <c r="H6" i="1"/>
  <c r="J6" i="1" s="1"/>
  <c r="I7" i="1"/>
  <c r="G8" i="1"/>
  <c r="I8" i="1" s="1"/>
  <c r="H8" i="1"/>
  <c r="J8" i="1" s="1"/>
  <c r="G9" i="1"/>
  <c r="I9" i="1" s="1"/>
  <c r="H9" i="1"/>
  <c r="J9" i="1" s="1"/>
  <c r="G10" i="1"/>
  <c r="I10" i="1" s="1"/>
  <c r="H10" i="1"/>
  <c r="J10" i="1" s="1"/>
  <c r="G11" i="1"/>
  <c r="I11" i="1" s="1"/>
  <c r="H11" i="1"/>
  <c r="J11" i="1" s="1"/>
  <c r="O3" i="1"/>
  <c r="P3" i="1" s="1"/>
  <c r="R3" i="1" s="1"/>
  <c r="O2" i="1"/>
  <c r="P2" i="1" s="1"/>
  <c r="R2" i="1" s="1"/>
</calcChain>
</file>

<file path=xl/sharedStrings.xml><?xml version="1.0" encoding="utf-8"?>
<sst xmlns="http://schemas.openxmlformats.org/spreadsheetml/2006/main" count="156" uniqueCount="56">
  <si>
    <t>L10240</t>
    <phoneticPr fontId="1" type="noConversion"/>
  </si>
  <si>
    <t>L392</t>
    <phoneticPr fontId="1" type="noConversion"/>
  </si>
  <si>
    <t>Node5</t>
    <phoneticPr fontId="1" type="noConversion"/>
  </si>
  <si>
    <t>Node10</t>
    <phoneticPr fontId="1" type="noConversion"/>
  </si>
  <si>
    <t>Node15</t>
  </si>
  <si>
    <t>Node20</t>
  </si>
  <si>
    <t>Node25</t>
  </si>
  <si>
    <t>Node30</t>
  </si>
  <si>
    <t>Node35</t>
  </si>
  <si>
    <t>Node40</t>
  </si>
  <si>
    <t>Node45</t>
  </si>
  <si>
    <t>Node50</t>
  </si>
  <si>
    <t>D9</t>
    <phoneticPr fontId="1" type="noConversion"/>
  </si>
  <si>
    <t>queryAvg</t>
    <phoneticPr fontId="1" type="noConversion"/>
  </si>
  <si>
    <t>num</t>
    <phoneticPr fontId="1" type="noConversion"/>
  </si>
  <si>
    <t>querySum</t>
    <phoneticPr fontId="1" type="noConversion"/>
  </si>
  <si>
    <t>product</t>
    <phoneticPr fontId="1" type="noConversion"/>
  </si>
  <si>
    <t>product(L10240)</t>
    <phoneticPr fontId="1" type="noConversion"/>
  </si>
  <si>
    <t>product(L392)</t>
    <phoneticPr fontId="1" type="noConversion"/>
  </si>
  <si>
    <t>GCUPS</t>
    <phoneticPr fontId="1" type="noConversion"/>
  </si>
  <si>
    <t>GCUPS(L392)</t>
    <phoneticPr fontId="1" type="noConversion"/>
  </si>
  <si>
    <t>GCUPS(L10240)</t>
    <phoneticPr fontId="1" type="noConversion"/>
  </si>
  <si>
    <t>DSW2ATM</t>
  </si>
  <si>
    <t>DL9Line.fasta</t>
  </si>
  <si>
    <t>D9L392N40</t>
  </si>
  <si>
    <t>BLOSUM62</t>
  </si>
  <si>
    <t>/xubo/project/SparkSW/output/time/20161231224342922DSW2ATM_queryFile_D9L392N40_dbFile_DL9Line.fasta_splitNum_256_taskNum_1_topK_5</t>
  </si>
  <si>
    <t>/xubo/project/SparkSW/output/time/20161231233636530DSW2ATM_queryFile_D9L392N40_dbFile_DL9Line.fasta_splitNum_256_taskNum_1_topK_5</t>
  </si>
  <si>
    <t>/xubo/project/SparkSW/output/time/20170101004706714DSW2ATM_queryFile_D9L392N40_dbFile_DL9Line.fasta_splitNum_256_taskNum_1_topK_5</t>
  </si>
  <si>
    <t>/xubo/project/SparkSW/output/time/20170101014756978DSW2ATM_queryFile_D9L392N40_dbFile_DL9Line.fasta_splitNum_256_taskNum_1_topK_5</t>
  </si>
  <si>
    <t>D9L10240N4</t>
  </si>
  <si>
    <t>D9L10240N1</t>
  </si>
  <si>
    <t>/xubo/project/SparkSW/output/time/20170101034306370DSW2ATM_queryFile_D9L10240N1_dbFile_D9L10240N4_splitNum_256_taskNum_1_topK_5</t>
  </si>
  <si>
    <t>/xubo/project/SparkSW/output/time/20170101034349152DSW2ATM_queryFile_D9L10240N1_dbFile_D9L10240N4_splitNum_256_taskNum_1_topK_5</t>
  </si>
  <si>
    <t>/xubo/project/SparkSW/output/time/20170101034423563DSW2ATM_queryFile_D9L10240N1_dbFile_D9L10240N4_splitNum_256_taskNum_1_topK_5</t>
  </si>
  <si>
    <t>/xubo/project/SparkSW/output/time/20170101034814834DSW2ATM_queryFile_D9L10240N4_dbFile_DL9Line.fasta_splitNum_256_taskNum_1_topK_5</t>
  </si>
  <si>
    <t>/xubo/project/SparkSW/output/time/20170101052520154DSW2ATM_queryFile_D9L10240N4_dbFile_DL9Line.fasta_splitNum_256_taskNum_1_topK_5</t>
  </si>
  <si>
    <t>/xubo/project/SparkSW/output/time/20170101070154334DSW2ATM_queryFile_D9L10240N4_dbFile_DL9Line.fasta_splitNum_256_taskNum_1_topK_5</t>
  </si>
  <si>
    <t>/xubo/project/SparkSW/output/time/20170101090428184DSW2ATM_queryFile_D9L10240N4_dbFile_DL9Line.fasta_splitNum_256_taskNum_1_topK_5</t>
  </si>
  <si>
    <t>/xubo/project/SparkSW/output/time/20170101122553924DSW2ATM_queryFile_D9L10240N4_dbFile_DL9Line.fasta_splitNum_256_taskNum_1_topK_5</t>
  </si>
  <si>
    <t>/xubo/project/SparkSW/output/time/20170101141637673DSW2ATM_queryFile_D9L10240N4_dbFile_DL9Line.fasta_splitNum_256_taskNum_1_topK_5</t>
  </si>
  <si>
    <t>/xubo/project/SparkSW/output/time/20170101151225376DSW2ATM_queryFile_D9L392N40_dbFile_DL9Line.fasta_splitNum_256_taskNum_1_topK_5</t>
  </si>
  <si>
    <t>/xubo/project/SparkSW/output/time/20170101154326600DSW2ATM_queryFile_D9L392N40_dbFile_DL9Line.fasta_splitNum_256_taskNum_1_topK_5</t>
  </si>
  <si>
    <t>/xubo/project/SparkSW/output/time/20170101161334018DSW2ATM_queryFile_D9L392N40_dbFile_DL9Line.fasta_splitNum_256_taskNum_1_topK_5</t>
  </si>
  <si>
    <t>/xubo/project/SparkSW/output/time/20170101165907703DSW2ATM_queryFile_D9L10240N4_dbFile_DL9Line.fasta_splitNum_256_taskNum_1_topK_5</t>
  </si>
  <si>
    <t>/xubo/project/SparkSW/output/time/20170101173059872DSW2ATM_queryFile_D9L10240N4_dbFile_DL9Line.fasta_splitNum_256_taskNum_1_topK_5</t>
  </si>
  <si>
    <t>/xubo/project/SparkSW/output/time/20170101180225824DSW2ATM_queryFile_D9L10240N4_dbFile_DL9Line.fasta_splitNum_256_taskNum_1_topK_5</t>
  </si>
  <si>
    <t>/xubo/project/SparkSW/output/time/20170101183404157DSW2ATM_queryFile_D9L392N40_dbFile_DL9Line.fasta_splitNum_256_taskNum_1_topK_5</t>
  </si>
  <si>
    <t>/xubo/project/SparkSW/output/time/20170101185457380DSW2ATM_queryFile_D9L392N40_dbFile_DL9Line.fasta_splitNum_256_taskNum_1_topK_5</t>
  </si>
  <si>
    <t>/xubo/project/SparkSW/output/time/20170101191643677DSW2ATM_queryFile_D9L392N40_dbFile_DL9Line.fasta_splitNum_256_taskNum_1_topK_5</t>
  </si>
  <si>
    <t>/xubo/project/SparkSW/output/time/20170101194656186DSW2ATM_queryFile_D9L10240N4_dbFile_DL9Line.fasta_splitNum_256_taskNum_1_topK_5</t>
  </si>
  <si>
    <t>/xubo/project/SparkSW/output/time/20170101201234937DSW2ATM_queryFile_D9L10240N4_dbFile_DL9Line.fasta_splitNum_256_taskNum_1_topK_5</t>
  </si>
  <si>
    <t xml:space="preserve"> </t>
    <phoneticPr fontId="1" type="noConversion"/>
  </si>
  <si>
    <t>GCUPS(L10240)</t>
  </si>
  <si>
    <t>GCUPS(L392)</t>
  </si>
  <si>
    <t>number of Nodes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</si>
</sst>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right"/>
    </xf>
    <xf numFmtId="176" fontId="0" fillId="0" borderId="1" xfId="0" applyNumberFormat="1" applyBorder="1" applyAlignment="1">
      <alignment horizontal="right"/>
    </xf>
    <xf numFmtId="17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all!$I$15</c:f>
              <c:strCache>
                <c:ptCount val="1"/>
                <c:pt idx="0">
                  <c:v>GCUPS(L10240)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all!$H$16:$H$25</c:f>
              <c:strCache>
                <c:ptCount val="10"/>
                <c:pt idx="0">
                  <c:v>Node5</c:v>
                </c:pt>
                <c:pt idx="1">
                  <c:v>Node10</c:v>
                </c:pt>
                <c:pt idx="2">
                  <c:v>Node15</c:v>
                </c:pt>
                <c:pt idx="3">
                  <c:v>Node20</c:v>
                </c:pt>
                <c:pt idx="4">
                  <c:v>Node25</c:v>
                </c:pt>
                <c:pt idx="5">
                  <c:v>Node30</c:v>
                </c:pt>
                <c:pt idx="6">
                  <c:v>Node35</c:v>
                </c:pt>
                <c:pt idx="7">
                  <c:v>Node40</c:v>
                </c:pt>
                <c:pt idx="8">
                  <c:v>Node45</c:v>
                </c:pt>
                <c:pt idx="9">
                  <c:v>Node50</c:v>
                </c:pt>
              </c:strCache>
            </c:strRef>
          </c:cat>
          <c:val>
            <c:numRef>
              <c:f>all!$I$16:$I$25</c:f>
              <c:numCache>
                <c:formatCode>0.00_ </c:formatCode>
                <c:ptCount val="10"/>
                <c:pt idx="0">
                  <c:v>57.904130957204814</c:v>
                </c:pt>
                <c:pt idx="1">
                  <c:v>120.64422516958362</c:v>
                </c:pt>
                <c:pt idx="2">
                  <c:v>178.41958939792354</c:v>
                </c:pt>
                <c:pt idx="3">
                  <c:v>223.00173966418356</c:v>
                </c:pt>
                <c:pt idx="4">
                  <c:v>281.86311826508376</c:v>
                </c:pt>
                <c:pt idx="5">
                  <c:v>340.29944248784687</c:v>
                </c:pt>
                <c:pt idx="6">
                  <c:v>403.16375652865997</c:v>
                </c:pt>
                <c:pt idx="7">
                  <c:v>413.77428413699897</c:v>
                </c:pt>
                <c:pt idx="8">
                  <c:v>507.15310064058599</c:v>
                </c:pt>
                <c:pt idx="9">
                  <c:v>529.93038633138144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all!$J$15</c:f>
              <c:strCache>
                <c:ptCount val="1"/>
                <c:pt idx="0">
                  <c:v>GCUPS(L392)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all!$H$16:$H$25</c:f>
              <c:strCache>
                <c:ptCount val="10"/>
                <c:pt idx="0">
                  <c:v>Node5</c:v>
                </c:pt>
                <c:pt idx="1">
                  <c:v>Node10</c:v>
                </c:pt>
                <c:pt idx="2">
                  <c:v>Node15</c:v>
                </c:pt>
                <c:pt idx="3">
                  <c:v>Node20</c:v>
                </c:pt>
                <c:pt idx="4">
                  <c:v>Node25</c:v>
                </c:pt>
                <c:pt idx="5">
                  <c:v>Node30</c:v>
                </c:pt>
                <c:pt idx="6">
                  <c:v>Node35</c:v>
                </c:pt>
                <c:pt idx="7">
                  <c:v>Node40</c:v>
                </c:pt>
                <c:pt idx="8">
                  <c:v>Node45</c:v>
                </c:pt>
                <c:pt idx="9">
                  <c:v>Node50</c:v>
                </c:pt>
              </c:strCache>
            </c:strRef>
          </c:cat>
          <c:val>
            <c:numRef>
              <c:f>all!$J$16:$J$25</c:f>
              <c:numCache>
                <c:formatCode>0.00_ </c:formatCode>
                <c:ptCount val="10"/>
                <c:pt idx="0">
                  <c:v>36.647463098911587</c:v>
                </c:pt>
                <c:pt idx="1">
                  <c:v>72.574581022993186</c:v>
                </c:pt>
                <c:pt idx="2">
                  <c:v>101.8904683565766</c:v>
                </c:pt>
                <c:pt idx="3">
                  <c:v>132.98464059086007</c:v>
                </c:pt>
                <c:pt idx="4">
                  <c:v>156.89176776096187</c:v>
                </c:pt>
                <c:pt idx="5">
                  <c:v>193.33909999870909</c:v>
                </c:pt>
                <c:pt idx="6">
                  <c:v>200.61500763518234</c:v>
                </c:pt>
                <c:pt idx="7">
                  <c:v>248.08437794775156</c:v>
                </c:pt>
                <c:pt idx="8">
                  <c:v>251.28916244089007</c:v>
                </c:pt>
                <c:pt idx="9">
                  <c:v>279.65605667730705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6234576"/>
        <c:axId val="286235136"/>
      </c:lineChart>
      <c:catAx>
        <c:axId val="2862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235136"/>
        <c:crosses val="autoZero"/>
        <c:auto val="1"/>
        <c:lblAlgn val="ctr"/>
        <c:lblOffset val="100"/>
        <c:noMultiLvlLbl val="0"/>
      </c:catAx>
      <c:valAx>
        <c:axId val="2862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GCUPS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2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1152525</xdr:colOff>
      <xdr:row>13</xdr:row>
      <xdr:rowOff>19050</xdr:rowOff>
    </xdr:from>
    <xdr:to>
      <xdr:col>13</xdr:col>
      <xdr:colOff>180974</xdr:colOff>
      <xdr:row>43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3" workbookViewId="0">
      <selection activeCell="J25" sqref="I16:J25"/>
    </sheetView>
  </sheetViews>
  <sheetFormatPr defaultRowHeight="13.5" x14ac:dyDescent="0.15"/>
  <cols>
    <col min="3" max="3" width="13.75" customWidth="1"/>
    <col min="5" max="5" width="20.375" customWidth="1"/>
    <col min="6" max="6" width="17" customWidth="1"/>
    <col min="7" max="7" width="17.5" customWidth="1"/>
    <col min="8" max="8" width="17.875" customWidth="1"/>
    <col min="9" max="9" width="12.5" customWidth="1"/>
    <col min="10" max="10" width="11.5" customWidth="1"/>
    <col min="12" max="12" width="17.5" customWidth="1"/>
    <col min="16" max="16" width="17.875" customWidth="1"/>
  </cols>
  <sheetData>
    <row r="1" spans="1:18" x14ac:dyDescent="0.15">
      <c r="A1" s="3"/>
      <c r="B1" s="3" t="s">
        <v>0</v>
      </c>
      <c r="C1" s="3" t="s">
        <v>1</v>
      </c>
      <c r="D1" s="3"/>
      <c r="E1" s="3" t="s">
        <v>17</v>
      </c>
      <c r="F1" s="3" t="s">
        <v>18</v>
      </c>
      <c r="G1" s="3" t="s">
        <v>21</v>
      </c>
      <c r="H1" s="3" t="s">
        <v>20</v>
      </c>
      <c r="I1" s="3"/>
      <c r="J1" s="3"/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/>
      <c r="R1" s="1" t="s">
        <v>19</v>
      </c>
    </row>
    <row r="2" spans="1:18" x14ac:dyDescent="0.15">
      <c r="A2" s="3" t="s">
        <v>2</v>
      </c>
      <c r="B2" s="3">
        <v>5794.8253329999998</v>
      </c>
      <c r="C2" s="3">
        <v>3522.9156670000002</v>
      </c>
      <c r="D2" s="3"/>
      <c r="E2" s="4">
        <v>335544324956160</v>
      </c>
      <c r="F2" s="4">
        <v>129105921906960</v>
      </c>
      <c r="G2" s="3">
        <f>E2/(B2*POWER(10,9))</f>
        <v>57.904130957204814</v>
      </c>
      <c r="H2" s="3">
        <f>F2/(C2*POWER(10,9))</f>
        <v>36.647463098911587</v>
      </c>
      <c r="I2" s="3">
        <f>G2/57.90413096</f>
        <v>0.99999999995172728</v>
      </c>
      <c r="J2" s="3">
        <f>H2/36.6474631</f>
        <v>0.99999999997030031</v>
      </c>
      <c r="L2" s="1">
        <v>8192000121</v>
      </c>
      <c r="M2" s="1">
        <v>394</v>
      </c>
      <c r="N2" s="1">
        <v>40</v>
      </c>
      <c r="O2" s="1">
        <f>M2*N2</f>
        <v>15760</v>
      </c>
      <c r="P2" s="2">
        <f>L2*O2</f>
        <v>129105921906960</v>
      </c>
      <c r="Q2" s="1">
        <v>1267.105</v>
      </c>
      <c r="R2" s="1">
        <f>P2/(Q2*POWER(10,9))</f>
        <v>101.8904683565766</v>
      </c>
    </row>
    <row r="3" spans="1:18" x14ac:dyDescent="0.15">
      <c r="A3" s="3" t="s">
        <v>3</v>
      </c>
      <c r="B3" s="3">
        <v>2781.2713330000001</v>
      </c>
      <c r="C3" s="3">
        <v>1778.941333</v>
      </c>
      <c r="D3" s="3"/>
      <c r="E3" s="4">
        <v>335544324956160</v>
      </c>
      <c r="F3" s="4">
        <v>129105921906960</v>
      </c>
      <c r="G3" s="3">
        <f t="shared" ref="G3:G11" si="0">E3/(B3*POWER(10,9))</f>
        <v>120.64422516958362</v>
      </c>
      <c r="H3" s="3">
        <f t="shared" ref="H3:H11" si="1">F3/(C3*POWER(10,9))</f>
        <v>72.574581022993186</v>
      </c>
      <c r="I3" s="3">
        <f t="shared" ref="I3:I11" si="2">G3/57.90413096</f>
        <v>2.0835167227174911</v>
      </c>
      <c r="J3" s="3">
        <f t="shared" ref="J3:J11" si="3">H3/36.6474631</f>
        <v>1.9803439278991506</v>
      </c>
      <c r="L3" s="1">
        <v>8192000121</v>
      </c>
      <c r="M3" s="1">
        <v>10240</v>
      </c>
      <c r="N3" s="1">
        <v>4</v>
      </c>
      <c r="O3" s="1">
        <f>M3*N3</f>
        <v>40960</v>
      </c>
      <c r="P3" s="2">
        <f>L3*O3</f>
        <v>335544324956160</v>
      </c>
      <c r="Q3" s="1">
        <v>1880.6473329999999</v>
      </c>
      <c r="R3" s="1">
        <f>P3/(Q3*POWER(10,9))</f>
        <v>178.41958939792354</v>
      </c>
    </row>
    <row r="4" spans="1:18" x14ac:dyDescent="0.15">
      <c r="A4" s="3" t="s">
        <v>4</v>
      </c>
      <c r="B4" s="3">
        <v>1880.6473329999999</v>
      </c>
      <c r="C4" s="3">
        <v>1267.105</v>
      </c>
      <c r="D4" s="3"/>
      <c r="E4" s="4">
        <v>335544324956160</v>
      </c>
      <c r="F4" s="4">
        <v>129105921906960</v>
      </c>
      <c r="G4" s="3">
        <f t="shared" si="0"/>
        <v>178.41958939792354</v>
      </c>
      <c r="H4" s="3">
        <f t="shared" si="1"/>
        <v>101.8904683565766</v>
      </c>
      <c r="I4" s="3">
        <f t="shared" si="2"/>
        <v>3.0812929309167121</v>
      </c>
      <c r="J4" s="3">
        <f t="shared" si="3"/>
        <v>2.7802870850445469</v>
      </c>
    </row>
    <row r="5" spans="1:18" x14ac:dyDescent="0.15">
      <c r="A5" s="3" t="s">
        <v>5</v>
      </c>
      <c r="B5" s="3">
        <v>1504.6713333333335</v>
      </c>
      <c r="C5" s="3">
        <v>970.83333333333337</v>
      </c>
      <c r="D5" s="3"/>
      <c r="E5" s="4">
        <v>335544324956160</v>
      </c>
      <c r="F5" s="4">
        <v>129105921906960</v>
      </c>
      <c r="G5" s="3">
        <f t="shared" si="0"/>
        <v>223.00173966418356</v>
      </c>
      <c r="H5" s="3">
        <f t="shared" si="1"/>
        <v>132.98464059086007</v>
      </c>
      <c r="I5" s="3">
        <f t="shared" si="2"/>
        <v>3.8512233232242528</v>
      </c>
      <c r="J5" s="3">
        <f t="shared" si="3"/>
        <v>3.628754334999523</v>
      </c>
    </row>
    <row r="6" spans="1:18" x14ac:dyDescent="0.15">
      <c r="A6" s="3" t="s">
        <v>6</v>
      </c>
      <c r="B6" s="3">
        <v>1190.4513333333334</v>
      </c>
      <c r="C6" s="3">
        <v>822.89800000000002</v>
      </c>
      <c r="D6" s="3"/>
      <c r="E6" s="4">
        <v>335544324956160</v>
      </c>
      <c r="F6" s="4">
        <v>129105921906960</v>
      </c>
      <c r="G6" s="3">
        <f t="shared" si="0"/>
        <v>281.86311826508376</v>
      </c>
      <c r="H6" s="3">
        <f t="shared" si="1"/>
        <v>156.89176776096187</v>
      </c>
      <c r="I6" s="3">
        <f t="shared" si="2"/>
        <v>4.8677549182077167</v>
      </c>
      <c r="J6" s="3">
        <f t="shared" si="3"/>
        <v>4.281108554031448</v>
      </c>
    </row>
    <row r="7" spans="1:18" x14ac:dyDescent="0.15">
      <c r="A7" s="3" t="s">
        <v>7</v>
      </c>
      <c r="B7" s="3">
        <v>986.02666669999996</v>
      </c>
      <c r="C7" s="3">
        <v>667.76933329999997</v>
      </c>
      <c r="D7" s="3"/>
      <c r="E7" s="4">
        <v>335544324956160</v>
      </c>
      <c r="F7" s="4">
        <v>129105921906960</v>
      </c>
      <c r="G7" s="3">
        <f>E7/(B7*POWER(10,9))</f>
        <v>340.29944248784687</v>
      </c>
      <c r="H7" s="3">
        <f>F7/(C7*POWER(10,9))</f>
        <v>193.33909999870909</v>
      </c>
      <c r="I7" s="3">
        <f t="shared" si="2"/>
        <v>5.8769458559515328</v>
      </c>
      <c r="J7" s="3">
        <f>H7/36.6474631</f>
        <v>5.2756475795103279</v>
      </c>
    </row>
    <row r="8" spans="1:18" x14ac:dyDescent="0.15">
      <c r="A8" s="3" t="s">
        <v>8</v>
      </c>
      <c r="B8" s="3">
        <v>832.27799999999991</v>
      </c>
      <c r="C8" s="3">
        <v>643.55066666666664</v>
      </c>
      <c r="D8" s="3"/>
      <c r="E8" s="4">
        <v>335544324956160</v>
      </c>
      <c r="F8" s="4">
        <v>129105921906960</v>
      </c>
      <c r="G8" s="3">
        <f t="shared" si="0"/>
        <v>403.16375652865997</v>
      </c>
      <c r="H8" s="3">
        <f t="shared" si="1"/>
        <v>200.61500763518234</v>
      </c>
      <c r="I8" s="3">
        <f t="shared" si="2"/>
        <v>6.9626078458402949</v>
      </c>
      <c r="J8" s="3">
        <f t="shared" si="3"/>
        <v>5.4741854050787575</v>
      </c>
    </row>
    <row r="9" spans="1:18" x14ac:dyDescent="0.15">
      <c r="A9" s="3" t="s">
        <v>9</v>
      </c>
      <c r="B9" s="3">
        <v>810.93566666666663</v>
      </c>
      <c r="C9" s="3">
        <v>520.41133333333335</v>
      </c>
      <c r="D9" s="3"/>
      <c r="E9" s="4">
        <v>335544324956160</v>
      </c>
      <c r="F9" s="4">
        <v>129105921906960</v>
      </c>
      <c r="G9" s="3">
        <f t="shared" si="0"/>
        <v>413.77428413699897</v>
      </c>
      <c r="H9" s="3">
        <f t="shared" si="1"/>
        <v>248.08437794775156</v>
      </c>
      <c r="I9" s="3">
        <f t="shared" si="2"/>
        <v>7.1458508620539174</v>
      </c>
      <c r="J9" s="3">
        <f t="shared" si="3"/>
        <v>6.7694829863339585</v>
      </c>
    </row>
    <row r="10" spans="1:18" x14ac:dyDescent="0.15">
      <c r="A10" s="3" t="s">
        <v>10</v>
      </c>
      <c r="B10" s="3">
        <v>661.62333333333333</v>
      </c>
      <c r="C10" s="3">
        <v>513.77433333333329</v>
      </c>
      <c r="D10" s="3"/>
      <c r="E10" s="4">
        <v>335544324956160</v>
      </c>
      <c r="F10" s="4">
        <v>129105921906960</v>
      </c>
      <c r="G10" s="3">
        <f t="shared" si="0"/>
        <v>507.15310064058599</v>
      </c>
      <c r="H10" s="3">
        <f t="shared" si="1"/>
        <v>251.28916244089007</v>
      </c>
      <c r="I10" s="3">
        <f t="shared" si="2"/>
        <v>8.7584960214829195</v>
      </c>
      <c r="J10" s="3">
        <f t="shared" si="3"/>
        <v>6.8569319997729954</v>
      </c>
    </row>
    <row r="11" spans="1:18" x14ac:dyDescent="0.15">
      <c r="A11" s="3" t="s">
        <v>11</v>
      </c>
      <c r="B11" s="1">
        <v>633.18566666666675</v>
      </c>
      <c r="C11" s="1">
        <v>461.65966666666662</v>
      </c>
      <c r="D11" s="3"/>
      <c r="E11" s="4">
        <v>335544324956160</v>
      </c>
      <c r="F11" s="4">
        <v>129105921906960</v>
      </c>
      <c r="G11" s="3">
        <f t="shared" si="0"/>
        <v>529.93038633138144</v>
      </c>
      <c r="H11" s="3">
        <f t="shared" si="1"/>
        <v>279.65605667730705</v>
      </c>
      <c r="I11" s="3">
        <f t="shared" si="2"/>
        <v>9.1518580375112748</v>
      </c>
      <c r="J11" s="3">
        <f t="shared" si="3"/>
        <v>7.6309799648125445</v>
      </c>
    </row>
    <row r="15" spans="1:18" x14ac:dyDescent="0.15">
      <c r="C15">
        <v>661.62333333333333</v>
      </c>
      <c r="H15" s="1" t="s">
        <v>55</v>
      </c>
      <c r="I15" s="1" t="s">
        <v>53</v>
      </c>
      <c r="J15" s="1" t="s">
        <v>54</v>
      </c>
    </row>
    <row r="16" spans="1:18" x14ac:dyDescent="0.15">
      <c r="C16">
        <v>513.77433333333329</v>
      </c>
      <c r="H16" s="1" t="s">
        <v>2</v>
      </c>
      <c r="I16" s="5">
        <v>57.904130957204814</v>
      </c>
      <c r="J16" s="5">
        <v>36.647463098911587</v>
      </c>
    </row>
    <row r="17" spans="3:10" x14ac:dyDescent="0.15">
      <c r="H17" s="1" t="s">
        <v>3</v>
      </c>
      <c r="I17" s="5">
        <v>120.64422516958362</v>
      </c>
      <c r="J17" s="5">
        <v>72.574581022993186</v>
      </c>
    </row>
    <row r="18" spans="3:10" x14ac:dyDescent="0.15">
      <c r="H18" s="1" t="s">
        <v>4</v>
      </c>
      <c r="I18" s="5">
        <v>178.41958939792354</v>
      </c>
      <c r="J18" s="5">
        <v>101.8904683565766</v>
      </c>
    </row>
    <row r="19" spans="3:10" x14ac:dyDescent="0.15">
      <c r="H19" s="1" t="s">
        <v>5</v>
      </c>
      <c r="I19" s="5">
        <v>223.00173966418356</v>
      </c>
      <c r="J19" s="5">
        <v>132.98464059086007</v>
      </c>
    </row>
    <row r="20" spans="3:10" x14ac:dyDescent="0.15">
      <c r="C20">
        <v>630.82500000000005</v>
      </c>
      <c r="H20" s="1" t="s">
        <v>6</v>
      </c>
      <c r="I20" s="5">
        <v>281.86311826508376</v>
      </c>
      <c r="J20" s="5">
        <v>156.89176776096187</v>
      </c>
    </row>
    <row r="21" spans="3:10" x14ac:dyDescent="0.15">
      <c r="H21" s="1" t="s">
        <v>7</v>
      </c>
      <c r="I21" s="5">
        <v>340.29944248784687</v>
      </c>
      <c r="J21" s="5">
        <v>193.33909999870909</v>
      </c>
    </row>
    <row r="22" spans="3:10" x14ac:dyDescent="0.15">
      <c r="C22">
        <v>633.18566666666675</v>
      </c>
      <c r="H22" s="1" t="s">
        <v>8</v>
      </c>
      <c r="I22" s="5">
        <v>403.16375652865997</v>
      </c>
      <c r="J22" s="5">
        <v>200.61500763518234</v>
      </c>
    </row>
    <row r="23" spans="3:10" x14ac:dyDescent="0.15">
      <c r="C23">
        <v>461.65966666666662</v>
      </c>
      <c r="H23" s="1" t="s">
        <v>9</v>
      </c>
      <c r="I23" s="5">
        <v>413.77428413699897</v>
      </c>
      <c r="J23" s="5">
        <v>248.08437794775156</v>
      </c>
    </row>
    <row r="24" spans="3:10" x14ac:dyDescent="0.15">
      <c r="C24">
        <v>633.18566666666675</v>
      </c>
      <c r="H24" s="1" t="s">
        <v>10</v>
      </c>
      <c r="I24" s="5">
        <v>507.15310064058599</v>
      </c>
      <c r="J24" s="5">
        <v>251.28916244089007</v>
      </c>
    </row>
    <row r="25" spans="3:10" x14ac:dyDescent="0.15">
      <c r="C25">
        <v>461.65966666666662</v>
      </c>
      <c r="H25" s="1" t="s">
        <v>11</v>
      </c>
      <c r="I25" s="5">
        <v>529.93038633138144</v>
      </c>
      <c r="J25" s="5">
        <v>279.65605667730705</v>
      </c>
    </row>
    <row r="26" spans="3:10" x14ac:dyDescent="0.15">
      <c r="I26" t="s"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1" sqref="L1:L1048576"/>
    </sheetView>
  </sheetViews>
  <sheetFormatPr defaultRowHeight="13.5" x14ac:dyDescent="0.15"/>
  <cols>
    <col min="12" max="12" width="132.125" customWidth="1"/>
  </cols>
  <sheetData>
    <row r="1" spans="1:12" x14ac:dyDescent="0.15">
      <c r="A1">
        <v>2.01612312243429E+16</v>
      </c>
      <c r="B1" t="s">
        <v>22</v>
      </c>
      <c r="C1" t="s">
        <v>23</v>
      </c>
      <c r="D1" t="s">
        <v>24</v>
      </c>
      <c r="E1" t="s">
        <v>25</v>
      </c>
      <c r="F1">
        <v>11</v>
      </c>
      <c r="G1">
        <v>1</v>
      </c>
      <c r="H1">
        <v>256</v>
      </c>
      <c r="I1">
        <v>1</v>
      </c>
      <c r="J1">
        <v>5</v>
      </c>
      <c r="K1">
        <v>3161.2359999999999</v>
      </c>
      <c r="L1" t="s">
        <v>26</v>
      </c>
    </row>
    <row r="2" spans="1:12" x14ac:dyDescent="0.15">
      <c r="A2">
        <v>2.01612312336365E+16</v>
      </c>
      <c r="B2" t="s">
        <v>22</v>
      </c>
      <c r="C2" t="s">
        <v>23</v>
      </c>
      <c r="D2" t="s">
        <v>24</v>
      </c>
      <c r="E2" t="s">
        <v>25</v>
      </c>
      <c r="F2">
        <v>11</v>
      </c>
      <c r="G2">
        <v>1</v>
      </c>
      <c r="H2">
        <v>256</v>
      </c>
      <c r="I2">
        <v>1</v>
      </c>
      <c r="J2">
        <v>5</v>
      </c>
      <c r="K2">
        <v>3222.8589999999999</v>
      </c>
      <c r="L2" t="s">
        <v>27</v>
      </c>
    </row>
    <row r="3" spans="1:12" x14ac:dyDescent="0.15">
      <c r="A3">
        <v>2.01701010047067E+16</v>
      </c>
      <c r="B3" t="s">
        <v>22</v>
      </c>
      <c r="C3" t="s">
        <v>23</v>
      </c>
      <c r="D3" t="s">
        <v>24</v>
      </c>
      <c r="E3" t="s">
        <v>25</v>
      </c>
      <c r="F3">
        <v>11</v>
      </c>
      <c r="G3">
        <v>1</v>
      </c>
      <c r="H3">
        <v>256</v>
      </c>
      <c r="I3">
        <v>1</v>
      </c>
      <c r="J3">
        <v>5</v>
      </c>
      <c r="K3">
        <v>3637.4209999999998</v>
      </c>
      <c r="L3" t="s">
        <v>28</v>
      </c>
    </row>
    <row r="4" spans="1:12" x14ac:dyDescent="0.15">
      <c r="A4">
        <v>2.01701010147569E+16</v>
      </c>
      <c r="B4" t="s">
        <v>22</v>
      </c>
      <c r="C4" t="s">
        <v>23</v>
      </c>
      <c r="D4" t="s">
        <v>24</v>
      </c>
      <c r="E4" t="s">
        <v>25</v>
      </c>
      <c r="F4">
        <v>11</v>
      </c>
      <c r="G4">
        <v>1</v>
      </c>
      <c r="H4">
        <v>256</v>
      </c>
      <c r="I4">
        <v>1</v>
      </c>
      <c r="J4">
        <v>5</v>
      </c>
      <c r="K4">
        <v>3708.4670000000001</v>
      </c>
      <c r="L4" t="s">
        <v>29</v>
      </c>
    </row>
    <row r="5" spans="1:12" x14ac:dyDescent="0.15">
      <c r="A5">
        <v>2.01701010343063E+16</v>
      </c>
      <c r="B5" t="s">
        <v>22</v>
      </c>
      <c r="C5" t="s">
        <v>30</v>
      </c>
      <c r="D5" t="s">
        <v>31</v>
      </c>
      <c r="E5" t="s">
        <v>25</v>
      </c>
      <c r="F5">
        <v>11</v>
      </c>
      <c r="G5">
        <v>1</v>
      </c>
      <c r="H5">
        <v>256</v>
      </c>
      <c r="I5">
        <v>1</v>
      </c>
      <c r="J5">
        <v>5</v>
      </c>
      <c r="K5">
        <v>30.510999999999999</v>
      </c>
      <c r="L5" t="s">
        <v>32</v>
      </c>
    </row>
    <row r="6" spans="1:12" x14ac:dyDescent="0.15">
      <c r="A6">
        <v>2.01701010343491E+16</v>
      </c>
      <c r="B6" t="s">
        <v>22</v>
      </c>
      <c r="C6" t="s">
        <v>30</v>
      </c>
      <c r="D6" t="s">
        <v>31</v>
      </c>
      <c r="E6" t="s">
        <v>25</v>
      </c>
      <c r="F6">
        <v>11</v>
      </c>
      <c r="G6">
        <v>1</v>
      </c>
      <c r="H6">
        <v>256</v>
      </c>
      <c r="I6">
        <v>1</v>
      </c>
      <c r="J6">
        <v>5</v>
      </c>
      <c r="K6">
        <v>22.274999999999999</v>
      </c>
      <c r="L6" t="s">
        <v>33</v>
      </c>
    </row>
    <row r="7" spans="1:12" x14ac:dyDescent="0.15">
      <c r="A7">
        <v>2.01701010344235E+16</v>
      </c>
      <c r="B7" t="s">
        <v>22</v>
      </c>
      <c r="C7" t="s">
        <v>30</v>
      </c>
      <c r="D7" t="s">
        <v>31</v>
      </c>
      <c r="E7" t="s">
        <v>25</v>
      </c>
      <c r="F7">
        <v>11</v>
      </c>
      <c r="G7">
        <v>1</v>
      </c>
      <c r="H7">
        <v>256</v>
      </c>
      <c r="I7">
        <v>1</v>
      </c>
      <c r="J7">
        <v>5</v>
      </c>
      <c r="K7">
        <v>22.975000000000001</v>
      </c>
      <c r="L7" t="s">
        <v>34</v>
      </c>
    </row>
    <row r="8" spans="1:12" x14ac:dyDescent="0.15">
      <c r="A8">
        <v>2.01701010348148E+16</v>
      </c>
      <c r="B8" t="s">
        <v>22</v>
      </c>
      <c r="C8" t="s">
        <v>23</v>
      </c>
      <c r="D8" t="s">
        <v>30</v>
      </c>
      <c r="E8" t="s">
        <v>25</v>
      </c>
      <c r="F8">
        <v>11</v>
      </c>
      <c r="G8">
        <v>1</v>
      </c>
      <c r="H8">
        <v>256</v>
      </c>
      <c r="I8">
        <v>1</v>
      </c>
      <c r="J8">
        <v>5</v>
      </c>
      <c r="K8">
        <v>5810.7250000000004</v>
      </c>
      <c r="L8" t="s">
        <v>35</v>
      </c>
    </row>
    <row r="9" spans="1:12" x14ac:dyDescent="0.15">
      <c r="A9">
        <v>2.01701010525201E+16</v>
      </c>
      <c r="B9" t="s">
        <v>22</v>
      </c>
      <c r="C9" t="s">
        <v>23</v>
      </c>
      <c r="D9" t="s">
        <v>30</v>
      </c>
      <c r="E9" t="s">
        <v>25</v>
      </c>
      <c r="F9">
        <v>11</v>
      </c>
      <c r="G9">
        <v>1</v>
      </c>
      <c r="H9">
        <v>256</v>
      </c>
      <c r="I9">
        <v>1</v>
      </c>
      <c r="J9">
        <v>5</v>
      </c>
      <c r="K9">
        <v>5780.6149999999998</v>
      </c>
      <c r="L9" t="s">
        <v>36</v>
      </c>
    </row>
    <row r="10" spans="1:12" x14ac:dyDescent="0.15">
      <c r="A10">
        <v>2.01701010701543E+16</v>
      </c>
      <c r="B10" t="s">
        <v>22</v>
      </c>
      <c r="C10" t="s">
        <v>23</v>
      </c>
      <c r="D10" t="s">
        <v>30</v>
      </c>
      <c r="E10" t="s">
        <v>25</v>
      </c>
      <c r="F10">
        <v>11</v>
      </c>
      <c r="G10">
        <v>1</v>
      </c>
      <c r="H10">
        <v>256</v>
      </c>
      <c r="I10">
        <v>1</v>
      </c>
      <c r="J10">
        <v>5</v>
      </c>
      <c r="K10">
        <v>5793.1360000000004</v>
      </c>
      <c r="L10" t="s">
        <v>37</v>
      </c>
    </row>
    <row r="11" spans="1:12" x14ac:dyDescent="0.15">
      <c r="A11">
        <v>2.01701010904281E+16</v>
      </c>
      <c r="B11" t="s">
        <v>22</v>
      </c>
      <c r="C11" t="s">
        <v>23</v>
      </c>
      <c r="D11" t="s">
        <v>30</v>
      </c>
      <c r="E11" t="s">
        <v>25</v>
      </c>
      <c r="F11">
        <v>11</v>
      </c>
      <c r="G11">
        <v>1</v>
      </c>
      <c r="H11">
        <v>256</v>
      </c>
      <c r="I11">
        <v>1</v>
      </c>
      <c r="J11">
        <v>5</v>
      </c>
      <c r="K11">
        <v>2788.498</v>
      </c>
      <c r="L11" t="s">
        <v>38</v>
      </c>
    </row>
    <row r="12" spans="1:12" x14ac:dyDescent="0.15">
      <c r="A12">
        <v>2.01701011225539E+16</v>
      </c>
      <c r="B12" t="s">
        <v>22</v>
      </c>
      <c r="C12" t="s">
        <v>23</v>
      </c>
      <c r="D12" t="s">
        <v>30</v>
      </c>
      <c r="E12" t="s">
        <v>25</v>
      </c>
      <c r="F12">
        <v>11</v>
      </c>
      <c r="G12">
        <v>1</v>
      </c>
      <c r="H12">
        <v>256</v>
      </c>
      <c r="I12">
        <v>1</v>
      </c>
      <c r="J12">
        <v>5</v>
      </c>
      <c r="K12">
        <v>2789.1210000000001</v>
      </c>
      <c r="L12" t="s">
        <v>39</v>
      </c>
    </row>
    <row r="13" spans="1:12" x14ac:dyDescent="0.15">
      <c r="A13">
        <v>2.01701011416376E+16</v>
      </c>
      <c r="B13" t="s">
        <v>22</v>
      </c>
      <c r="C13" t="s">
        <v>23</v>
      </c>
      <c r="D13" t="s">
        <v>30</v>
      </c>
      <c r="E13" t="s">
        <v>25</v>
      </c>
      <c r="F13">
        <v>11</v>
      </c>
      <c r="G13">
        <v>1</v>
      </c>
      <c r="H13">
        <v>256</v>
      </c>
      <c r="I13">
        <v>1</v>
      </c>
      <c r="J13">
        <v>5</v>
      </c>
      <c r="K13">
        <v>2766.1950000000002</v>
      </c>
      <c r="L13" t="s">
        <v>40</v>
      </c>
    </row>
    <row r="14" spans="1:12" x14ac:dyDescent="0.15">
      <c r="A14">
        <v>2.01701011512253E+16</v>
      </c>
      <c r="B14" t="s">
        <v>22</v>
      </c>
      <c r="C14" t="s">
        <v>23</v>
      </c>
      <c r="D14" t="s">
        <v>24</v>
      </c>
      <c r="E14" t="s">
        <v>25</v>
      </c>
      <c r="F14">
        <v>11</v>
      </c>
      <c r="G14">
        <v>1</v>
      </c>
      <c r="H14">
        <v>256</v>
      </c>
      <c r="I14">
        <v>1</v>
      </c>
      <c r="J14">
        <v>5</v>
      </c>
      <c r="K14">
        <v>1846.4490000000001</v>
      </c>
      <c r="L14" t="s">
        <v>41</v>
      </c>
    </row>
    <row r="15" spans="1:12" x14ac:dyDescent="0.15">
      <c r="A15">
        <v>2.01701011543266E+16</v>
      </c>
      <c r="B15" t="s">
        <v>22</v>
      </c>
      <c r="C15" t="s">
        <v>23</v>
      </c>
      <c r="D15" t="s">
        <v>24</v>
      </c>
      <c r="E15" t="s">
        <v>25</v>
      </c>
      <c r="F15">
        <v>11</v>
      </c>
      <c r="G15">
        <v>1</v>
      </c>
      <c r="H15">
        <v>256</v>
      </c>
      <c r="I15">
        <v>1</v>
      </c>
      <c r="J15">
        <v>5</v>
      </c>
      <c r="K15">
        <v>1792.1279999999999</v>
      </c>
      <c r="L15" t="s">
        <v>42</v>
      </c>
    </row>
    <row r="16" spans="1:12" x14ac:dyDescent="0.15">
      <c r="A16">
        <v>2.0170101161334E+16</v>
      </c>
      <c r="B16" t="s">
        <v>22</v>
      </c>
      <c r="C16" t="s">
        <v>23</v>
      </c>
      <c r="D16" t="s">
        <v>24</v>
      </c>
      <c r="E16" t="s">
        <v>25</v>
      </c>
      <c r="F16">
        <v>11</v>
      </c>
      <c r="G16">
        <v>1</v>
      </c>
      <c r="H16">
        <v>256</v>
      </c>
      <c r="I16">
        <v>1</v>
      </c>
      <c r="J16">
        <v>5</v>
      </c>
      <c r="K16">
        <v>1698.2470000000001</v>
      </c>
      <c r="L16" t="s">
        <v>43</v>
      </c>
    </row>
    <row r="17" spans="1:12" x14ac:dyDescent="0.15">
      <c r="A17">
        <v>2.01701011659077E+16</v>
      </c>
      <c r="B17" t="s">
        <v>22</v>
      </c>
      <c r="C17" t="s">
        <v>23</v>
      </c>
      <c r="D17" t="s">
        <v>30</v>
      </c>
      <c r="E17" t="s">
        <v>25</v>
      </c>
      <c r="F17">
        <v>11</v>
      </c>
      <c r="G17">
        <v>1</v>
      </c>
      <c r="H17">
        <v>256</v>
      </c>
      <c r="I17">
        <v>1</v>
      </c>
      <c r="J17">
        <v>5</v>
      </c>
      <c r="K17">
        <v>1893.423</v>
      </c>
      <c r="L17" t="s">
        <v>44</v>
      </c>
    </row>
    <row r="18" spans="1:12" x14ac:dyDescent="0.15">
      <c r="A18">
        <v>2.01701011730598E+16</v>
      </c>
      <c r="B18" t="s">
        <v>22</v>
      </c>
      <c r="C18" t="s">
        <v>23</v>
      </c>
      <c r="D18" t="s">
        <v>30</v>
      </c>
      <c r="E18" t="s">
        <v>25</v>
      </c>
      <c r="F18">
        <v>11</v>
      </c>
      <c r="G18">
        <v>1</v>
      </c>
      <c r="H18">
        <v>256</v>
      </c>
      <c r="I18">
        <v>1</v>
      </c>
      <c r="J18">
        <v>5</v>
      </c>
      <c r="K18">
        <v>1869.145</v>
      </c>
      <c r="L18" t="s">
        <v>45</v>
      </c>
    </row>
    <row r="19" spans="1:12" x14ac:dyDescent="0.15">
      <c r="A19">
        <v>2.01701011802258E+16</v>
      </c>
      <c r="B19" t="s">
        <v>22</v>
      </c>
      <c r="C19" t="s">
        <v>23</v>
      </c>
      <c r="D19" t="s">
        <v>30</v>
      </c>
      <c r="E19" t="s">
        <v>25</v>
      </c>
      <c r="F19">
        <v>11</v>
      </c>
      <c r="G19">
        <v>1</v>
      </c>
      <c r="H19">
        <v>256</v>
      </c>
      <c r="I19">
        <v>1</v>
      </c>
      <c r="J19">
        <v>5</v>
      </c>
      <c r="K19">
        <v>1879.374</v>
      </c>
      <c r="L19" t="s">
        <v>46</v>
      </c>
    </row>
    <row r="20" spans="1:12" x14ac:dyDescent="0.15">
      <c r="A20">
        <v>2.01701011834041E+16</v>
      </c>
      <c r="B20" t="s">
        <v>22</v>
      </c>
      <c r="C20" t="s">
        <v>23</v>
      </c>
      <c r="D20" t="s">
        <v>24</v>
      </c>
      <c r="E20" t="s">
        <v>25</v>
      </c>
      <c r="F20">
        <v>11</v>
      </c>
      <c r="G20">
        <v>1</v>
      </c>
      <c r="H20">
        <v>256</v>
      </c>
      <c r="I20">
        <v>1</v>
      </c>
      <c r="J20">
        <v>5</v>
      </c>
      <c r="K20">
        <v>1237.078</v>
      </c>
      <c r="L20" t="s">
        <v>47</v>
      </c>
    </row>
    <row r="21" spans="1:12" x14ac:dyDescent="0.15">
      <c r="A21">
        <v>2.01701011854573E+16</v>
      </c>
      <c r="B21" t="s">
        <v>22</v>
      </c>
      <c r="C21" t="s">
        <v>23</v>
      </c>
      <c r="D21" t="s">
        <v>24</v>
      </c>
      <c r="E21" t="s">
        <v>25</v>
      </c>
      <c r="F21">
        <v>11</v>
      </c>
      <c r="G21">
        <v>1</v>
      </c>
      <c r="H21">
        <v>256</v>
      </c>
      <c r="I21">
        <v>1</v>
      </c>
      <c r="J21">
        <v>5</v>
      </c>
      <c r="K21">
        <v>1287.9480000000001</v>
      </c>
      <c r="L21" t="s">
        <v>48</v>
      </c>
    </row>
    <row r="22" spans="1:12" x14ac:dyDescent="0.15">
      <c r="A22">
        <v>2.01701011916436E+16</v>
      </c>
      <c r="B22" t="s">
        <v>22</v>
      </c>
      <c r="C22" t="s">
        <v>23</v>
      </c>
      <c r="D22" t="s">
        <v>24</v>
      </c>
      <c r="E22" t="s">
        <v>25</v>
      </c>
      <c r="F22">
        <v>11</v>
      </c>
      <c r="G22">
        <v>1</v>
      </c>
      <c r="H22">
        <v>256</v>
      </c>
      <c r="I22">
        <v>1</v>
      </c>
      <c r="J22">
        <v>5</v>
      </c>
      <c r="K22">
        <v>1276.289</v>
      </c>
      <c r="L22" t="s">
        <v>49</v>
      </c>
    </row>
    <row r="23" spans="1:12" x14ac:dyDescent="0.15">
      <c r="A23">
        <v>2.01701011946561E+16</v>
      </c>
      <c r="B23" t="s">
        <v>22</v>
      </c>
      <c r="C23" t="s">
        <v>23</v>
      </c>
      <c r="D23" t="s">
        <v>30</v>
      </c>
      <c r="E23" t="s">
        <v>25</v>
      </c>
      <c r="F23">
        <v>11</v>
      </c>
      <c r="G23">
        <v>1</v>
      </c>
      <c r="H23">
        <v>256</v>
      </c>
      <c r="I23">
        <v>1</v>
      </c>
      <c r="J23">
        <v>5</v>
      </c>
      <c r="K23">
        <v>1518.347</v>
      </c>
      <c r="L23" t="s">
        <v>50</v>
      </c>
    </row>
    <row r="24" spans="1:12" x14ac:dyDescent="0.15">
      <c r="A24">
        <v>2.01701012012349E+16</v>
      </c>
      <c r="B24" t="s">
        <v>22</v>
      </c>
      <c r="C24" t="s">
        <v>23</v>
      </c>
      <c r="D24" t="s">
        <v>30</v>
      </c>
      <c r="E24" t="s">
        <v>25</v>
      </c>
      <c r="F24">
        <v>11</v>
      </c>
      <c r="G24">
        <v>1</v>
      </c>
      <c r="H24">
        <v>256</v>
      </c>
      <c r="I24">
        <v>1</v>
      </c>
      <c r="J24">
        <v>5</v>
      </c>
      <c r="K24">
        <v>1511.693</v>
      </c>
      <c r="L24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aliyun8time201701012040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2017-01-05T13:19:22Z</dcterms:modified>
</cp:coreProperties>
</file>