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串口读写数据指令说明" sheetId="4" r:id="rId1"/>
    <sheet name="MCU RAM" sheetId="3" r:id="rId2"/>
    <sheet name="STM32 IO" sheetId="1" r:id="rId3"/>
    <sheet name="STM32 IO Check" sheetId="2" r:id="rId4"/>
  </sheets>
  <calcPr calcId="125725"/>
</workbook>
</file>

<file path=xl/calcChain.xml><?xml version="1.0" encoding="utf-8"?>
<calcChain xmlns="http://schemas.openxmlformats.org/spreadsheetml/2006/main">
  <c r="A57" i="2"/>
  <c r="B57" s="1"/>
  <c r="A56"/>
  <c r="B56" s="1"/>
  <c r="A37"/>
  <c r="B37" s="1"/>
  <c r="A38"/>
  <c r="A47"/>
  <c r="B47" s="1"/>
  <c r="A58"/>
  <c r="B58" s="1"/>
  <c r="A53"/>
  <c r="B53" s="1"/>
  <c r="A52"/>
  <c r="A51"/>
  <c r="B51" s="1"/>
  <c r="A54"/>
  <c r="B54" s="1"/>
  <c r="A34"/>
  <c r="B34" s="1"/>
  <c r="A35"/>
  <c r="A31"/>
  <c r="B31" s="1"/>
  <c r="A32"/>
  <c r="B32" s="1"/>
  <c r="A48"/>
  <c r="B48" s="1"/>
  <c r="A49"/>
  <c r="A50"/>
  <c r="B50" s="1"/>
  <c r="A41"/>
  <c r="B41" s="1"/>
  <c r="A42"/>
  <c r="B42" s="1"/>
  <c r="A43"/>
  <c r="A44"/>
  <c r="B44" s="1"/>
  <c r="A45"/>
  <c r="B45" s="1"/>
  <c r="A46"/>
  <c r="B46" s="1"/>
  <c r="A39"/>
  <c r="A40"/>
  <c r="B40" s="1"/>
  <c r="A33"/>
  <c r="A10"/>
  <c r="B10" s="1"/>
  <c r="A11"/>
  <c r="A12"/>
  <c r="B12" s="1"/>
  <c r="A13"/>
  <c r="B13" s="1"/>
  <c r="A25"/>
  <c r="B25" s="1"/>
  <c r="A26"/>
  <c r="B26" s="1"/>
  <c r="A2"/>
  <c r="B2" s="1"/>
  <c r="A3"/>
  <c r="B3" s="1"/>
  <c r="A14"/>
  <c r="A27"/>
  <c r="A28"/>
  <c r="B28" s="1"/>
  <c r="A17"/>
  <c r="B17" s="1"/>
  <c r="A15"/>
  <c r="B15" s="1"/>
  <c r="A16"/>
  <c r="A4"/>
  <c r="B4" s="1"/>
  <c r="A5"/>
  <c r="B5" s="1"/>
  <c r="A18"/>
  <c r="A19"/>
  <c r="A23"/>
  <c r="B23" s="1"/>
  <c r="A24"/>
  <c r="B24" s="1"/>
  <c r="A6"/>
  <c r="B6" s="1"/>
  <c r="A7"/>
  <c r="A9"/>
  <c r="B9" s="1"/>
  <c r="A8"/>
  <c r="B8" s="1"/>
  <c r="A29"/>
  <c r="B29" s="1"/>
  <c r="A30"/>
  <c r="A20"/>
  <c r="B20" s="1"/>
  <c r="A21"/>
  <c r="B21" s="1"/>
  <c r="A22"/>
  <c r="A36"/>
  <c r="A55"/>
  <c r="B55" s="1"/>
  <c r="B33"/>
  <c r="B22"/>
  <c r="B49"/>
  <c r="B36"/>
  <c r="B30"/>
  <c r="B7"/>
  <c r="B19"/>
  <c r="B18"/>
  <c r="B16"/>
  <c r="B27"/>
  <c r="B14"/>
  <c r="B11"/>
  <c r="B39"/>
  <c r="B43"/>
  <c r="B35"/>
  <c r="B52"/>
  <c r="B38"/>
</calcChain>
</file>

<file path=xl/sharedStrings.xml><?xml version="1.0" encoding="utf-8"?>
<sst xmlns="http://schemas.openxmlformats.org/spreadsheetml/2006/main" count="197" uniqueCount="186">
  <si>
    <t>LCD</t>
    <phoneticPr fontId="1" type="noConversion"/>
  </si>
  <si>
    <t>PG11</t>
    <phoneticPr fontId="1" type="noConversion"/>
  </si>
  <si>
    <t>RESET</t>
  </si>
  <si>
    <t>PG6</t>
  </si>
  <si>
    <t>LCD_BL</t>
  </si>
  <si>
    <t>LCD_CS</t>
  </si>
  <si>
    <t>PG12</t>
  </si>
  <si>
    <t>PD4</t>
  </si>
  <si>
    <t>RD</t>
  </si>
  <si>
    <t>PD5</t>
  </si>
  <si>
    <t>WE</t>
    <phoneticPr fontId="1" type="noConversion"/>
  </si>
  <si>
    <t>PE2</t>
  </si>
  <si>
    <t>RS</t>
  </si>
  <si>
    <t>DCLK</t>
  </si>
  <si>
    <t>PG7</t>
  </si>
  <si>
    <t>PF6</t>
  </si>
  <si>
    <t>DOUT</t>
    <phoneticPr fontId="1" type="noConversion"/>
  </si>
  <si>
    <t>PF11</t>
    <phoneticPr fontId="1" type="noConversion"/>
  </si>
  <si>
    <t>DIN</t>
    <phoneticPr fontId="1" type="noConversion"/>
  </si>
  <si>
    <t>CS</t>
    <phoneticPr fontId="1" type="noConversion"/>
  </si>
  <si>
    <t>PF10</t>
  </si>
  <si>
    <t>PENIRQ</t>
  </si>
  <si>
    <t>DB00</t>
  </si>
  <si>
    <t>DB01</t>
  </si>
  <si>
    <t>DB03</t>
  </si>
  <si>
    <t>DB04</t>
  </si>
  <si>
    <t>DB05</t>
  </si>
  <si>
    <t>DB06</t>
  </si>
  <si>
    <t>DB07</t>
  </si>
  <si>
    <t>DB08</t>
  </si>
  <si>
    <t>DB09</t>
  </si>
  <si>
    <t>DB10</t>
  </si>
  <si>
    <t>DB11</t>
  </si>
  <si>
    <t>DB12</t>
  </si>
  <si>
    <t>DB13</t>
  </si>
  <si>
    <t>DB14</t>
  </si>
  <si>
    <t>DB15</t>
  </si>
  <si>
    <t>PD14</t>
    <phoneticPr fontId="1" type="noConversion"/>
  </si>
  <si>
    <t>PD15</t>
  </si>
  <si>
    <t>PD0</t>
  </si>
  <si>
    <t>PD1</t>
  </si>
  <si>
    <t>PE7</t>
    <phoneticPr fontId="1" type="noConversion"/>
  </si>
  <si>
    <t>PE8</t>
    <phoneticPr fontId="1" type="noConversion"/>
  </si>
  <si>
    <t>PE9</t>
  </si>
  <si>
    <t>PE10</t>
  </si>
  <si>
    <t>PE11</t>
  </si>
  <si>
    <t>PE12</t>
  </si>
  <si>
    <t>PE13</t>
  </si>
  <si>
    <t>PE14</t>
  </si>
  <si>
    <t>PE15</t>
  </si>
  <si>
    <t>PD8</t>
  </si>
  <si>
    <t>PD9</t>
  </si>
  <si>
    <t>PD10</t>
    <phoneticPr fontId="1" type="noConversion"/>
  </si>
  <si>
    <t>Mode</t>
    <phoneticPr fontId="1" type="noConversion"/>
  </si>
  <si>
    <t>GPIO</t>
    <phoneticPr fontId="1" type="noConversion"/>
  </si>
  <si>
    <t>Remarks</t>
  </si>
  <si>
    <t>P0.0</t>
  </si>
  <si>
    <t>P0.1</t>
  </si>
  <si>
    <t>P0.3</t>
  </si>
  <si>
    <t>P0.4</t>
  </si>
  <si>
    <t>P0.5</t>
  </si>
  <si>
    <t>P0.6</t>
  </si>
  <si>
    <t>P0.7</t>
  </si>
  <si>
    <t>P1.3</t>
  </si>
  <si>
    <t>P1.6</t>
  </si>
  <si>
    <t>P1.7</t>
  </si>
  <si>
    <t>P2.0</t>
  </si>
  <si>
    <t>P2.1</t>
  </si>
  <si>
    <t>P2.2</t>
  </si>
  <si>
    <t>P2.3</t>
  </si>
  <si>
    <t>P2.4</t>
  </si>
  <si>
    <t>Check IO（P0）</t>
    <phoneticPr fontId="1" type="noConversion"/>
  </si>
  <si>
    <t>Check IO（P1）</t>
    <phoneticPr fontId="1" type="noConversion"/>
  </si>
  <si>
    <t>Check IO（P2）</t>
    <phoneticPr fontId="1" type="noConversion"/>
  </si>
  <si>
    <t>PF9</t>
    <phoneticPr fontId="1" type="noConversion"/>
  </si>
  <si>
    <t>Remarks</t>
    <phoneticPr fontId="1" type="noConversion"/>
  </si>
  <si>
    <t>PA1</t>
    <phoneticPr fontId="1" type="noConversion"/>
  </si>
  <si>
    <t>PA4</t>
    <phoneticPr fontId="1" type="noConversion"/>
  </si>
  <si>
    <t>PC4</t>
    <phoneticPr fontId="1" type="noConversion"/>
  </si>
  <si>
    <t>DB02</t>
    <phoneticPr fontId="1" type="noConversion"/>
  </si>
  <si>
    <t>功能</t>
    <phoneticPr fontId="1" type="noConversion"/>
  </si>
  <si>
    <t>返回值</t>
    <phoneticPr fontId="1" type="noConversion"/>
  </si>
  <si>
    <t>Note</t>
    <phoneticPr fontId="1" type="noConversion"/>
  </si>
  <si>
    <t>A5 addr</t>
    <phoneticPr fontId="1" type="noConversion"/>
  </si>
  <si>
    <t xml:space="preserve">读取地址为addr 的SFR 数值 </t>
    <phoneticPr fontId="1" type="noConversion"/>
  </si>
  <si>
    <t>SFR 数值</t>
    <phoneticPr fontId="1" type="noConversion"/>
  </si>
  <si>
    <t>AA addr n</t>
    <phoneticPr fontId="1" type="noConversion"/>
  </si>
  <si>
    <t xml:space="preserve">读取起始地址为addr 的 共n Bytes的SFR 数值 </t>
    <phoneticPr fontId="1" type="noConversion"/>
  </si>
  <si>
    <t>n Bytes SFR 数值</t>
    <phoneticPr fontId="1" type="noConversion"/>
  </si>
  <si>
    <t>n&lt;= 256</t>
    <phoneticPr fontId="1" type="noConversion"/>
  </si>
  <si>
    <t>A3 addr data</t>
    <phoneticPr fontId="1" type="noConversion"/>
  </si>
  <si>
    <t>往地址为addr的 SFR位置写入数据data</t>
    <phoneticPr fontId="1" type="noConversion"/>
  </si>
  <si>
    <t>A3</t>
    <phoneticPr fontId="1" type="noConversion"/>
  </si>
  <si>
    <t>AB addr n data1…datan</t>
    <phoneticPr fontId="1" type="noConversion"/>
  </si>
  <si>
    <t xml:space="preserve">往起始地址为addr的 SFR位置写入n Bytes 数据 </t>
    <phoneticPr fontId="1" type="noConversion"/>
  </si>
  <si>
    <t>AB</t>
    <phoneticPr fontId="1" type="noConversion"/>
  </si>
  <si>
    <t>n&lt;= 16</t>
    <phoneticPr fontId="1" type="noConversion"/>
  </si>
  <si>
    <t>B5 addr</t>
    <phoneticPr fontId="1" type="noConversion"/>
  </si>
  <si>
    <t xml:space="preserve">读取地址为addr 的 idata 区域 数值 </t>
    <phoneticPr fontId="1" type="noConversion"/>
  </si>
  <si>
    <t>data数值</t>
    <phoneticPr fontId="1" type="noConversion"/>
  </si>
  <si>
    <t>BA addr n</t>
    <phoneticPr fontId="1" type="noConversion"/>
  </si>
  <si>
    <t xml:space="preserve">读取起始地址为addr 的 共n Bytes的idata 数值 </t>
    <phoneticPr fontId="1" type="noConversion"/>
  </si>
  <si>
    <t>n Bytes data数值</t>
    <phoneticPr fontId="1" type="noConversion"/>
  </si>
  <si>
    <t>B3 addr data</t>
    <phoneticPr fontId="1" type="noConversion"/>
  </si>
  <si>
    <t>往地址为addr的 idata 位置写入数据data</t>
    <phoneticPr fontId="1" type="noConversion"/>
  </si>
  <si>
    <t>b3</t>
    <phoneticPr fontId="1" type="noConversion"/>
  </si>
  <si>
    <t>BB addr n data1…datan</t>
    <phoneticPr fontId="1" type="noConversion"/>
  </si>
  <si>
    <t xml:space="preserve">往起始地址为addr的 idata位置写入n Bytes 数据 </t>
    <phoneticPr fontId="1" type="noConversion"/>
  </si>
  <si>
    <t>BB</t>
    <phoneticPr fontId="1" type="noConversion"/>
  </si>
  <si>
    <t>c5 addrH addrL</t>
    <phoneticPr fontId="1" type="noConversion"/>
  </si>
  <si>
    <t xml:space="preserve">读取地址为addr 的 xdata 区域 数值 </t>
    <phoneticPr fontId="1" type="noConversion"/>
  </si>
  <si>
    <t>xdata 数值</t>
    <phoneticPr fontId="1" type="noConversion"/>
  </si>
  <si>
    <t>cA addrH addrL n</t>
    <phoneticPr fontId="1" type="noConversion"/>
  </si>
  <si>
    <t xml:space="preserve">读取起始地址为addr 的 共n Bytes的xdata 数值 </t>
    <phoneticPr fontId="1" type="noConversion"/>
  </si>
  <si>
    <t>n Bytes xdata 数值</t>
    <phoneticPr fontId="1" type="noConversion"/>
  </si>
  <si>
    <t>c3 addrH addrL data</t>
    <phoneticPr fontId="1" type="noConversion"/>
  </si>
  <si>
    <t>往地址为addr的 xdata 位置写入数据data</t>
    <phoneticPr fontId="1" type="noConversion"/>
  </si>
  <si>
    <t>c3</t>
    <phoneticPr fontId="1" type="noConversion"/>
  </si>
  <si>
    <t>cb addrH addrL  n data1..datan</t>
    <phoneticPr fontId="1" type="noConversion"/>
  </si>
  <si>
    <t xml:space="preserve">往起始地址为addr的 xdata位置写入n Bytes 数据 </t>
    <phoneticPr fontId="1" type="noConversion"/>
  </si>
  <si>
    <t>cb</t>
    <phoneticPr fontId="1" type="noConversion"/>
  </si>
  <si>
    <t>D5 addrH addrL</t>
    <phoneticPr fontId="1" type="noConversion"/>
  </si>
  <si>
    <t xml:space="preserve">读取地址为addr 的 code 区域 数值 </t>
    <phoneticPr fontId="1" type="noConversion"/>
  </si>
  <si>
    <t>code 数值</t>
    <phoneticPr fontId="1" type="noConversion"/>
  </si>
  <si>
    <t>DA addrH addrL n</t>
    <phoneticPr fontId="1" type="noConversion"/>
  </si>
  <si>
    <t xml:space="preserve">读取起始地址为addr 的 共n Bytes的code 数值 </t>
    <phoneticPr fontId="1" type="noConversion"/>
  </si>
  <si>
    <t>n Bytes code 数值</t>
    <phoneticPr fontId="1" type="noConversion"/>
  </si>
  <si>
    <t>(浅绿底色为批量数据处理指令)</t>
    <phoneticPr fontId="1" type="noConversion"/>
  </si>
  <si>
    <t>指令</t>
    <phoneticPr fontId="1" type="noConversion"/>
  </si>
  <si>
    <t>idata</t>
  </si>
  <si>
    <t>0x80</t>
  </si>
  <si>
    <t>0x81</t>
  </si>
  <si>
    <t>0x82</t>
  </si>
  <si>
    <t>0x90</t>
  </si>
  <si>
    <t>0x91</t>
  </si>
  <si>
    <t>0x92</t>
  </si>
  <si>
    <t>说明</t>
    <phoneticPr fontId="1" type="noConversion"/>
  </si>
  <si>
    <t>地址</t>
    <phoneticPr fontId="1" type="noConversion"/>
  </si>
  <si>
    <t>类型</t>
    <phoneticPr fontId="1" type="noConversion"/>
  </si>
  <si>
    <t>记录P0口的外部中断标志。g_RAMP0IRQ</t>
    <phoneticPr fontId="1" type="noConversion"/>
  </si>
  <si>
    <t>记录P0口的外部中断进入次数，没进入一次完成一次自增。g_RAMP0ExtCount</t>
    <phoneticPr fontId="1" type="noConversion"/>
  </si>
  <si>
    <t>记录P1口的外部中断进入次数，没进入一次完成一次自增。g_RAMP1ExtCount</t>
    <phoneticPr fontId="1" type="noConversion"/>
  </si>
  <si>
    <t>记录P2口的外部中断进入次数，没进入一次完成一次自增。g_RAMP2ExtCount</t>
    <phoneticPr fontId="1" type="noConversion"/>
  </si>
  <si>
    <t>记录P1口的外部中断标志。g_RAMP1IRQ</t>
    <phoneticPr fontId="1" type="noConversion"/>
  </si>
  <si>
    <t>记录P2口的外部中断标志。g_RAMP2IRQ</t>
    <phoneticPr fontId="1" type="noConversion"/>
  </si>
  <si>
    <t>SDIO</t>
    <phoneticPr fontId="1" type="noConversion"/>
  </si>
  <si>
    <t>PC8</t>
  </si>
  <si>
    <t>PC9</t>
  </si>
  <si>
    <t>PC10</t>
  </si>
  <si>
    <t>PC11</t>
  </si>
  <si>
    <t>PC12</t>
  </si>
  <si>
    <t>PD2</t>
  </si>
  <si>
    <t>DATA0</t>
  </si>
  <si>
    <t>DATA1</t>
  </si>
  <si>
    <t>DATA2</t>
  </si>
  <si>
    <t>CM/DATA2</t>
    <phoneticPr fontId="1" type="noConversion"/>
  </si>
  <si>
    <t>CLK</t>
    <phoneticPr fontId="1" type="noConversion"/>
  </si>
  <si>
    <t>CMD</t>
    <phoneticPr fontId="1" type="noConversion"/>
  </si>
  <si>
    <t>P2.6(UART0 Rx)</t>
    <phoneticPr fontId="1" type="noConversion"/>
  </si>
  <si>
    <t>P2.7(UART0 Tx)</t>
    <phoneticPr fontId="1" type="noConversion"/>
  </si>
  <si>
    <t>P1.0(PWM0)</t>
    <phoneticPr fontId="1" type="noConversion"/>
  </si>
  <si>
    <t>P1.1(PWM1)</t>
    <phoneticPr fontId="1" type="noConversion"/>
  </si>
  <si>
    <t>P1.2(PWM2)</t>
    <phoneticPr fontId="1" type="noConversion"/>
  </si>
  <si>
    <t>P2.5(BEEP)</t>
    <phoneticPr fontId="1" type="noConversion"/>
  </si>
  <si>
    <t>P1.4(UART1 Rx) &lt;- (USART3 Tx)</t>
    <phoneticPr fontId="1" type="noConversion"/>
  </si>
  <si>
    <t>P1.5(UART1 Tx) -&gt; (USART3 Rx)</t>
    <phoneticPr fontId="1" type="noConversion"/>
  </si>
  <si>
    <t>PB10</t>
    <phoneticPr fontId="1" type="noConversion"/>
  </si>
  <si>
    <t>PB11</t>
    <phoneticPr fontId="1" type="noConversion"/>
  </si>
  <si>
    <t>PA5</t>
    <phoneticPr fontId="1" type="noConversion"/>
  </si>
  <si>
    <t>PA6</t>
    <phoneticPr fontId="1" type="noConversion"/>
  </si>
  <si>
    <t>PA7</t>
    <phoneticPr fontId="1" type="noConversion"/>
  </si>
  <si>
    <t>PA8</t>
    <phoneticPr fontId="1" type="noConversion"/>
  </si>
  <si>
    <t>PC6</t>
    <phoneticPr fontId="1" type="noConversion"/>
  </si>
  <si>
    <t>PC7</t>
    <phoneticPr fontId="1" type="noConversion"/>
  </si>
  <si>
    <t>PB9</t>
    <phoneticPr fontId="1" type="noConversion"/>
  </si>
  <si>
    <t>PC1</t>
    <phoneticPr fontId="1" type="noConversion"/>
  </si>
  <si>
    <t>PC2</t>
    <phoneticPr fontId="1" type="noConversion"/>
  </si>
  <si>
    <t>PC3</t>
    <phoneticPr fontId="1" type="noConversion"/>
  </si>
  <si>
    <t>PA3</t>
    <phoneticPr fontId="1" type="noConversion"/>
  </si>
  <si>
    <t>PA2</t>
    <phoneticPr fontId="1" type="noConversion"/>
  </si>
  <si>
    <t>USART0</t>
    <phoneticPr fontId="1" type="noConversion"/>
  </si>
  <si>
    <t>PA9</t>
    <phoneticPr fontId="1" type="noConversion"/>
  </si>
  <si>
    <t>PA10</t>
    <phoneticPr fontId="1" type="noConversion"/>
  </si>
  <si>
    <t>Chip Reset</t>
    <phoneticPr fontId="1" type="noConversion"/>
  </si>
  <si>
    <t>PA0</t>
    <phoneticPr fontId="1" type="noConversion"/>
  </si>
  <si>
    <t>P0.2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</si>
</sst>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G3" sqref="G3"/>
    </sheetView>
  </sheetViews>
  <sheetFormatPr defaultRowHeight="24" customHeight="1"/>
  <cols>
    <col min="1" max="1" width="33.875" style="6" bestFit="1" customWidth="1"/>
    <col min="2" max="2" width="51.25" style="6" customWidth="1"/>
    <col min="3" max="3" width="19.375" style="6" bestFit="1" customWidth="1"/>
    <col min="4" max="16384" width="9" style="6"/>
  </cols>
  <sheetData>
    <row r="1" spans="1:4" ht="24" customHeight="1">
      <c r="A1" s="7" t="s">
        <v>128</v>
      </c>
      <c r="B1" s="7" t="s">
        <v>80</v>
      </c>
      <c r="C1" s="7" t="s">
        <v>81</v>
      </c>
      <c r="D1" s="8" t="s">
        <v>82</v>
      </c>
    </row>
    <row r="2" spans="1:4" ht="24" customHeight="1">
      <c r="A2" s="7" t="s">
        <v>83</v>
      </c>
      <c r="B2" s="7" t="s">
        <v>84</v>
      </c>
      <c r="C2" s="7" t="s">
        <v>85</v>
      </c>
      <c r="D2" s="7"/>
    </row>
    <row r="3" spans="1:4" ht="24" customHeight="1">
      <c r="A3" s="9" t="s">
        <v>86</v>
      </c>
      <c r="B3" s="10" t="s">
        <v>87</v>
      </c>
      <c r="C3" s="10" t="s">
        <v>88</v>
      </c>
      <c r="D3" s="10" t="s">
        <v>89</v>
      </c>
    </row>
    <row r="4" spans="1:4" ht="24" customHeight="1">
      <c r="A4" s="7" t="s">
        <v>90</v>
      </c>
      <c r="B4" s="7" t="s">
        <v>91</v>
      </c>
      <c r="C4" s="7" t="s">
        <v>92</v>
      </c>
      <c r="D4" s="7"/>
    </row>
    <row r="5" spans="1:4" ht="24" customHeight="1">
      <c r="A5" s="11" t="s">
        <v>93</v>
      </c>
      <c r="B5" s="11" t="s">
        <v>94</v>
      </c>
      <c r="C5" s="11" t="s">
        <v>95</v>
      </c>
      <c r="D5" s="11" t="s">
        <v>96</v>
      </c>
    </row>
    <row r="6" spans="1:4" ht="24" customHeight="1">
      <c r="A6" s="7" t="s">
        <v>97</v>
      </c>
      <c r="B6" s="7" t="s">
        <v>98</v>
      </c>
      <c r="C6" s="7" t="s">
        <v>99</v>
      </c>
      <c r="D6" s="7"/>
    </row>
    <row r="7" spans="1:4" ht="24" customHeight="1">
      <c r="A7" s="11" t="s">
        <v>100</v>
      </c>
      <c r="B7" s="11" t="s">
        <v>101</v>
      </c>
      <c r="C7" s="11" t="s">
        <v>102</v>
      </c>
      <c r="D7" s="11" t="s">
        <v>89</v>
      </c>
    </row>
    <row r="8" spans="1:4" ht="24" customHeight="1">
      <c r="A8" s="7" t="s">
        <v>103</v>
      </c>
      <c r="B8" s="7" t="s">
        <v>104</v>
      </c>
      <c r="C8" s="7" t="s">
        <v>105</v>
      </c>
      <c r="D8" s="7"/>
    </row>
    <row r="9" spans="1:4" ht="24" customHeight="1">
      <c r="A9" s="11" t="s">
        <v>106</v>
      </c>
      <c r="B9" s="11" t="s">
        <v>107</v>
      </c>
      <c r="C9" s="11" t="s">
        <v>108</v>
      </c>
      <c r="D9" s="11" t="s">
        <v>96</v>
      </c>
    </row>
    <row r="10" spans="1:4" ht="24" customHeight="1">
      <c r="A10" s="7" t="s">
        <v>109</v>
      </c>
      <c r="B10" s="7" t="s">
        <v>110</v>
      </c>
      <c r="C10" s="7" t="s">
        <v>111</v>
      </c>
      <c r="D10" s="7"/>
    </row>
    <row r="11" spans="1:4" ht="24" customHeight="1">
      <c r="A11" s="11" t="s">
        <v>112</v>
      </c>
      <c r="B11" s="11" t="s">
        <v>113</v>
      </c>
      <c r="C11" s="11" t="s">
        <v>114</v>
      </c>
      <c r="D11" s="11" t="s">
        <v>89</v>
      </c>
    </row>
    <row r="12" spans="1:4" ht="24" customHeight="1">
      <c r="A12" s="7" t="s">
        <v>115</v>
      </c>
      <c r="B12" s="7" t="s">
        <v>116</v>
      </c>
      <c r="C12" s="7" t="s">
        <v>117</v>
      </c>
      <c r="D12" s="7"/>
    </row>
    <row r="13" spans="1:4" ht="24" customHeight="1">
      <c r="A13" s="11" t="s">
        <v>118</v>
      </c>
      <c r="B13" s="11" t="s">
        <v>119</v>
      </c>
      <c r="C13" s="11" t="s">
        <v>120</v>
      </c>
      <c r="D13" s="11" t="s">
        <v>96</v>
      </c>
    </row>
    <row r="14" spans="1:4" ht="24" customHeight="1">
      <c r="A14" s="7" t="s">
        <v>121</v>
      </c>
      <c r="B14" s="7" t="s">
        <v>122</v>
      </c>
      <c r="C14" s="7" t="s">
        <v>123</v>
      </c>
      <c r="D14" s="7"/>
    </row>
    <row r="15" spans="1:4" ht="24" customHeight="1">
      <c r="A15" s="11" t="s">
        <v>124</v>
      </c>
      <c r="B15" s="11" t="s">
        <v>125</v>
      </c>
      <c r="C15" s="11" t="s">
        <v>126</v>
      </c>
      <c r="D15" s="11" t="s">
        <v>89</v>
      </c>
    </row>
    <row r="16" spans="1:4" ht="24" customHeight="1">
      <c r="A16" s="12" t="s">
        <v>127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6" sqref="C16"/>
    </sheetView>
  </sheetViews>
  <sheetFormatPr defaultRowHeight="13.5"/>
  <cols>
    <col min="3" max="3" width="71.375" bestFit="1" customWidth="1"/>
  </cols>
  <sheetData>
    <row r="1" spans="1:3" ht="18.75">
      <c r="A1" s="2" t="s">
        <v>137</v>
      </c>
      <c r="B1" s="2" t="s">
        <v>138</v>
      </c>
      <c r="C1" s="2" t="s">
        <v>136</v>
      </c>
    </row>
    <row r="2" spans="1:3">
      <c r="A2" s="4" t="s">
        <v>130</v>
      </c>
      <c r="B2" s="4" t="s">
        <v>129</v>
      </c>
      <c r="C2" s="1" t="s">
        <v>139</v>
      </c>
    </row>
    <row r="3" spans="1:3">
      <c r="A3" s="4" t="s">
        <v>131</v>
      </c>
      <c r="B3" s="4" t="s">
        <v>129</v>
      </c>
      <c r="C3" s="1" t="s">
        <v>143</v>
      </c>
    </row>
    <row r="4" spans="1:3">
      <c r="A4" s="4" t="s">
        <v>132</v>
      </c>
      <c r="B4" s="4" t="s">
        <v>129</v>
      </c>
      <c r="C4" s="1" t="s">
        <v>144</v>
      </c>
    </row>
    <row r="5" spans="1:3">
      <c r="A5" s="4" t="s">
        <v>133</v>
      </c>
      <c r="B5" s="4" t="s">
        <v>129</v>
      </c>
      <c r="C5" s="1" t="s">
        <v>140</v>
      </c>
    </row>
    <row r="6" spans="1:3">
      <c r="A6" s="4" t="s">
        <v>134</v>
      </c>
      <c r="B6" s="4" t="s">
        <v>129</v>
      </c>
      <c r="C6" s="1" t="s">
        <v>141</v>
      </c>
    </row>
    <row r="7" spans="1:3">
      <c r="A7" s="4" t="s">
        <v>135</v>
      </c>
      <c r="B7" s="4" t="s">
        <v>129</v>
      </c>
      <c r="C7" s="1" t="s">
        <v>142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"/>
  <sheetViews>
    <sheetView tabSelected="1" topLeftCell="A21" workbookViewId="0">
      <selection activeCell="B34" sqref="B34"/>
    </sheetView>
  </sheetViews>
  <sheetFormatPr defaultRowHeight="13.5"/>
  <cols>
    <col min="3" max="3" width="32.75" bestFit="1" customWidth="1"/>
  </cols>
  <sheetData>
    <row r="1" spans="1:3" ht="18.75">
      <c r="A1" s="2" t="s">
        <v>53</v>
      </c>
      <c r="B1" s="2" t="s">
        <v>54</v>
      </c>
      <c r="C1" s="2" t="s">
        <v>55</v>
      </c>
    </row>
    <row r="2" spans="1:3">
      <c r="A2" s="15" t="s">
        <v>0</v>
      </c>
      <c r="B2" s="1" t="s">
        <v>1</v>
      </c>
      <c r="C2" s="1" t="s">
        <v>2</v>
      </c>
    </row>
    <row r="3" spans="1:3">
      <c r="A3" s="15"/>
      <c r="B3" s="1" t="s">
        <v>3</v>
      </c>
      <c r="C3" s="1" t="s">
        <v>4</v>
      </c>
    </row>
    <row r="4" spans="1:3">
      <c r="A4" s="15"/>
      <c r="B4" s="1" t="s">
        <v>6</v>
      </c>
      <c r="C4" s="1" t="s">
        <v>5</v>
      </c>
    </row>
    <row r="5" spans="1:3">
      <c r="A5" s="15"/>
      <c r="B5" s="1" t="s">
        <v>7</v>
      </c>
      <c r="C5" s="1" t="s">
        <v>8</v>
      </c>
    </row>
    <row r="6" spans="1:3">
      <c r="A6" s="15"/>
      <c r="B6" s="1" t="s">
        <v>9</v>
      </c>
      <c r="C6" s="1" t="s">
        <v>10</v>
      </c>
    </row>
    <row r="7" spans="1:3">
      <c r="A7" s="15"/>
      <c r="B7" s="1" t="s">
        <v>11</v>
      </c>
      <c r="C7" s="1" t="s">
        <v>12</v>
      </c>
    </row>
    <row r="8" spans="1:3">
      <c r="A8" s="15"/>
      <c r="B8" s="1" t="s">
        <v>14</v>
      </c>
      <c r="C8" s="1" t="s">
        <v>13</v>
      </c>
    </row>
    <row r="9" spans="1:3">
      <c r="A9" s="15"/>
      <c r="B9" s="1" t="s">
        <v>15</v>
      </c>
      <c r="C9" s="1" t="s">
        <v>16</v>
      </c>
    </row>
    <row r="10" spans="1:3">
      <c r="A10" s="15"/>
      <c r="B10" s="1" t="s">
        <v>17</v>
      </c>
      <c r="C10" s="1" t="s">
        <v>18</v>
      </c>
    </row>
    <row r="11" spans="1:3">
      <c r="A11" s="15"/>
      <c r="B11" s="1" t="s">
        <v>20</v>
      </c>
      <c r="C11" s="1" t="s">
        <v>19</v>
      </c>
    </row>
    <row r="12" spans="1:3">
      <c r="A12" s="15"/>
      <c r="B12" s="1" t="s">
        <v>74</v>
      </c>
      <c r="C12" s="1" t="s">
        <v>21</v>
      </c>
    </row>
    <row r="13" spans="1:3">
      <c r="A13" s="15"/>
      <c r="B13" s="1" t="s">
        <v>37</v>
      </c>
      <c r="C13" s="1" t="s">
        <v>22</v>
      </c>
    </row>
    <row r="14" spans="1:3">
      <c r="A14" s="15"/>
      <c r="B14" s="1" t="s">
        <v>38</v>
      </c>
      <c r="C14" s="1" t="s">
        <v>23</v>
      </c>
    </row>
    <row r="15" spans="1:3">
      <c r="A15" s="15"/>
      <c r="B15" s="1" t="s">
        <v>39</v>
      </c>
      <c r="C15" s="1" t="s">
        <v>79</v>
      </c>
    </row>
    <row r="16" spans="1:3">
      <c r="A16" s="15"/>
      <c r="B16" s="1" t="s">
        <v>40</v>
      </c>
      <c r="C16" s="1" t="s">
        <v>24</v>
      </c>
    </row>
    <row r="17" spans="1:3">
      <c r="A17" s="15"/>
      <c r="B17" s="1" t="s">
        <v>41</v>
      </c>
      <c r="C17" s="1" t="s">
        <v>25</v>
      </c>
    </row>
    <row r="18" spans="1:3">
      <c r="A18" s="15"/>
      <c r="B18" s="1" t="s">
        <v>42</v>
      </c>
      <c r="C18" s="1" t="s">
        <v>26</v>
      </c>
    </row>
    <row r="19" spans="1:3">
      <c r="A19" s="15"/>
      <c r="B19" s="1" t="s">
        <v>43</v>
      </c>
      <c r="C19" s="1" t="s">
        <v>27</v>
      </c>
    </row>
    <row r="20" spans="1:3">
      <c r="A20" s="15"/>
      <c r="B20" s="1" t="s">
        <v>44</v>
      </c>
      <c r="C20" s="1" t="s">
        <v>28</v>
      </c>
    </row>
    <row r="21" spans="1:3">
      <c r="A21" s="15"/>
      <c r="B21" s="1" t="s">
        <v>45</v>
      </c>
      <c r="C21" s="1" t="s">
        <v>29</v>
      </c>
    </row>
    <row r="22" spans="1:3">
      <c r="A22" s="15"/>
      <c r="B22" s="1" t="s">
        <v>46</v>
      </c>
      <c r="C22" s="1" t="s">
        <v>30</v>
      </c>
    </row>
    <row r="23" spans="1:3">
      <c r="A23" s="15"/>
      <c r="B23" s="1" t="s">
        <v>47</v>
      </c>
      <c r="C23" s="1" t="s">
        <v>31</v>
      </c>
    </row>
    <row r="24" spans="1:3">
      <c r="A24" s="15"/>
      <c r="B24" s="1" t="s">
        <v>48</v>
      </c>
      <c r="C24" s="1" t="s">
        <v>32</v>
      </c>
    </row>
    <row r="25" spans="1:3">
      <c r="A25" s="15"/>
      <c r="B25" s="1" t="s">
        <v>49</v>
      </c>
      <c r="C25" s="1" t="s">
        <v>33</v>
      </c>
    </row>
    <row r="26" spans="1:3">
      <c r="A26" s="15"/>
      <c r="B26" s="1" t="s">
        <v>50</v>
      </c>
      <c r="C26" s="1" t="s">
        <v>34</v>
      </c>
    </row>
    <row r="27" spans="1:3">
      <c r="A27" s="15"/>
      <c r="B27" s="1" t="s">
        <v>51</v>
      </c>
      <c r="C27" s="1" t="s">
        <v>35</v>
      </c>
    </row>
    <row r="28" spans="1:3">
      <c r="A28" s="15"/>
      <c r="B28" s="1" t="s">
        <v>52</v>
      </c>
      <c r="C28" s="1" t="s">
        <v>36</v>
      </c>
    </row>
    <row r="29" spans="1:3" ht="13.5" customHeight="1">
      <c r="A29" s="16" t="s">
        <v>71</v>
      </c>
      <c r="B29" s="1" t="s">
        <v>77</v>
      </c>
      <c r="C29" s="1" t="s">
        <v>56</v>
      </c>
    </row>
    <row r="30" spans="1:3">
      <c r="A30" s="16"/>
      <c r="B30" s="1" t="s">
        <v>168</v>
      </c>
      <c r="C30" s="1" t="s">
        <v>57</v>
      </c>
    </row>
    <row r="31" spans="1:3">
      <c r="A31" s="16"/>
      <c r="B31" s="1" t="s">
        <v>169</v>
      </c>
      <c r="C31" s="1" t="s">
        <v>185</v>
      </c>
    </row>
    <row r="32" spans="1:3">
      <c r="A32" s="16"/>
      <c r="B32" s="1" t="s">
        <v>170</v>
      </c>
      <c r="C32" s="1" t="s">
        <v>58</v>
      </c>
    </row>
    <row r="33" spans="1:3">
      <c r="A33" s="16"/>
      <c r="B33" s="1" t="s">
        <v>78</v>
      </c>
      <c r="C33" s="1" t="s">
        <v>59</v>
      </c>
    </row>
    <row r="34" spans="1:3">
      <c r="A34" s="16"/>
      <c r="B34" s="1"/>
      <c r="C34" s="1" t="s">
        <v>60</v>
      </c>
    </row>
    <row r="35" spans="1:3">
      <c r="A35" s="16"/>
      <c r="B35" s="1"/>
      <c r="C35" s="1" t="s">
        <v>61</v>
      </c>
    </row>
    <row r="36" spans="1:3">
      <c r="A36" s="16"/>
      <c r="B36" s="1"/>
      <c r="C36" s="1" t="s">
        <v>62</v>
      </c>
    </row>
    <row r="37" spans="1:3" ht="13.5" customHeight="1">
      <c r="A37" s="16" t="s">
        <v>72</v>
      </c>
      <c r="B37" s="1" t="s">
        <v>171</v>
      </c>
      <c r="C37" s="1" t="s">
        <v>160</v>
      </c>
    </row>
    <row r="38" spans="1:3">
      <c r="A38" s="16"/>
      <c r="B38" s="1" t="s">
        <v>172</v>
      </c>
      <c r="C38" s="1" t="s">
        <v>161</v>
      </c>
    </row>
    <row r="39" spans="1:3">
      <c r="A39" s="16"/>
      <c r="B39" s="1" t="s">
        <v>173</v>
      </c>
      <c r="C39" s="1" t="s">
        <v>162</v>
      </c>
    </row>
    <row r="40" spans="1:3">
      <c r="A40" s="16"/>
      <c r="B40" s="5" t="s">
        <v>174</v>
      </c>
      <c r="C40" s="1" t="s">
        <v>63</v>
      </c>
    </row>
    <row r="41" spans="1:3">
      <c r="A41" s="16"/>
      <c r="B41" s="1" t="s">
        <v>166</v>
      </c>
      <c r="C41" s="1" t="s">
        <v>164</v>
      </c>
    </row>
    <row r="42" spans="1:3">
      <c r="A42" s="16"/>
      <c r="B42" s="1" t="s">
        <v>167</v>
      </c>
      <c r="C42" s="1" t="s">
        <v>165</v>
      </c>
    </row>
    <row r="43" spans="1:3">
      <c r="A43" s="16"/>
      <c r="B43" s="1"/>
      <c r="C43" s="1" t="s">
        <v>64</v>
      </c>
    </row>
    <row r="44" spans="1:3">
      <c r="A44" s="16"/>
      <c r="B44" s="1"/>
      <c r="C44" s="1" t="s">
        <v>65</v>
      </c>
    </row>
    <row r="45" spans="1:3" ht="13.5" customHeight="1">
      <c r="A45" s="16" t="s">
        <v>73</v>
      </c>
      <c r="B45" s="1" t="s">
        <v>177</v>
      </c>
      <c r="C45" s="1" t="s">
        <v>66</v>
      </c>
    </row>
    <row r="46" spans="1:3">
      <c r="A46" s="16"/>
      <c r="B46" s="1"/>
      <c r="C46" s="1" t="s">
        <v>67</v>
      </c>
    </row>
    <row r="47" spans="1:3">
      <c r="A47" s="16"/>
      <c r="B47" s="1" t="s">
        <v>175</v>
      </c>
      <c r="C47" s="1" t="s">
        <v>68</v>
      </c>
    </row>
    <row r="48" spans="1:3">
      <c r="A48" s="16"/>
      <c r="B48" s="1" t="s">
        <v>176</v>
      </c>
      <c r="C48" s="1" t="s">
        <v>69</v>
      </c>
    </row>
    <row r="49" spans="1:3">
      <c r="A49" s="16"/>
      <c r="B49" s="1"/>
      <c r="C49" s="1" t="s">
        <v>70</v>
      </c>
    </row>
    <row r="50" spans="1:3">
      <c r="A50" s="16"/>
      <c r="B50" s="1" t="s">
        <v>76</v>
      </c>
      <c r="C50" s="1" t="s">
        <v>163</v>
      </c>
    </row>
    <row r="51" spans="1:3">
      <c r="A51" s="16"/>
      <c r="B51" s="1" t="s">
        <v>178</v>
      </c>
      <c r="C51" s="1" t="s">
        <v>158</v>
      </c>
    </row>
    <row r="52" spans="1:3">
      <c r="A52" s="16"/>
      <c r="B52" s="1" t="s">
        <v>179</v>
      </c>
      <c r="C52" s="1" t="s">
        <v>159</v>
      </c>
    </row>
    <row r="53" spans="1:3">
      <c r="A53" s="13"/>
      <c r="B53" s="1" t="s">
        <v>184</v>
      </c>
      <c r="C53" s="1" t="s">
        <v>183</v>
      </c>
    </row>
    <row r="54" spans="1:3">
      <c r="A54" s="15" t="s">
        <v>145</v>
      </c>
      <c r="B54" s="1" t="s">
        <v>146</v>
      </c>
      <c r="C54" s="1" t="s">
        <v>152</v>
      </c>
    </row>
    <row r="55" spans="1:3">
      <c r="A55" s="15"/>
      <c r="B55" s="1" t="s">
        <v>147</v>
      </c>
      <c r="C55" s="1" t="s">
        <v>153</v>
      </c>
    </row>
    <row r="56" spans="1:3">
      <c r="A56" s="15"/>
      <c r="B56" s="1" t="s">
        <v>148</v>
      </c>
      <c r="C56" s="1" t="s">
        <v>154</v>
      </c>
    </row>
    <row r="57" spans="1:3">
      <c r="A57" s="15"/>
      <c r="B57" s="1" t="s">
        <v>149</v>
      </c>
      <c r="C57" s="1" t="s">
        <v>155</v>
      </c>
    </row>
    <row r="58" spans="1:3">
      <c r="A58" s="15"/>
      <c r="B58" s="1" t="s">
        <v>150</v>
      </c>
      <c r="C58" s="1" t="s">
        <v>156</v>
      </c>
    </row>
    <row r="59" spans="1:3">
      <c r="A59" s="15"/>
      <c r="B59" s="1" t="s">
        <v>151</v>
      </c>
      <c r="C59" s="1" t="s">
        <v>157</v>
      </c>
    </row>
    <row r="60" spans="1:3">
      <c r="A60" s="15" t="s">
        <v>180</v>
      </c>
      <c r="B60" s="14" t="s">
        <v>181</v>
      </c>
      <c r="C60" s="1"/>
    </row>
    <row r="61" spans="1:3">
      <c r="A61" s="15"/>
      <c r="B61" s="14" t="s">
        <v>182</v>
      </c>
      <c r="C61" s="1"/>
    </row>
  </sheetData>
  <mergeCells count="6">
    <mergeCell ref="A60:A61"/>
    <mergeCell ref="A2:A28"/>
    <mergeCell ref="A29:A36"/>
    <mergeCell ref="A37:A44"/>
    <mergeCell ref="A45:A52"/>
    <mergeCell ref="A54:A5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8"/>
  <sheetViews>
    <sheetView topLeftCell="A43" workbookViewId="0">
      <selection activeCell="D13" sqref="D13"/>
    </sheetView>
  </sheetViews>
  <sheetFormatPr defaultRowHeight="13.5"/>
  <cols>
    <col min="1" max="1" width="9" customWidth="1"/>
    <col min="2" max="2" width="38.375" customWidth="1"/>
  </cols>
  <sheetData>
    <row r="1" spans="1:2" ht="18.75">
      <c r="A1" s="2" t="s">
        <v>54</v>
      </c>
      <c r="B1" s="2" t="s">
        <v>75</v>
      </c>
    </row>
    <row r="2" spans="1:2">
      <c r="A2" s="1">
        <f>'STM32 IO'!B35</f>
        <v>0</v>
      </c>
      <c r="B2" s="3" t="e">
        <f>VLOOKUP(A2,'STM32 IO'!B$2:C$59,2,0)</f>
        <v>#N/A</v>
      </c>
    </row>
    <row r="3" spans="1:2">
      <c r="A3" s="1">
        <f>'STM32 IO'!B36</f>
        <v>0</v>
      </c>
      <c r="B3" s="3" t="e">
        <f>VLOOKUP(A3,'STM32 IO'!B$2:C$59,2,0)</f>
        <v>#N/A</v>
      </c>
    </row>
    <row r="4" spans="1:2">
      <c r="A4" s="1">
        <f>'STM32 IO'!B43</f>
        <v>0</v>
      </c>
      <c r="B4" s="3" t="e">
        <f>VLOOKUP(A4,'STM32 IO'!B$2:C$59,2,0)</f>
        <v>#N/A</v>
      </c>
    </row>
    <row r="5" spans="1:2">
      <c r="A5" s="1">
        <f>'STM32 IO'!B44</f>
        <v>0</v>
      </c>
      <c r="B5" s="3" t="e">
        <f>VLOOKUP(A5,'STM32 IO'!B$2:C$59,2,0)</f>
        <v>#N/A</v>
      </c>
    </row>
    <row r="6" spans="1:2">
      <c r="A6" s="1">
        <f>'STM32 IO'!B49</f>
        <v>0</v>
      </c>
      <c r="B6" s="3" t="e">
        <f>VLOOKUP(A6,'STM32 IO'!B$2:C$59,2,0)</f>
        <v>#N/A</v>
      </c>
    </row>
    <row r="7" spans="1:2">
      <c r="A7" s="1" t="str">
        <f>'STM32 IO'!B50</f>
        <v>PA1</v>
      </c>
      <c r="B7" s="3" t="str">
        <f>VLOOKUP(A7,'STM32 IO'!B$2:C$59,2,0)</f>
        <v>P2.5(BEEP)</v>
      </c>
    </row>
    <row r="8" spans="1:2">
      <c r="A8" s="1" t="str">
        <f>'STM32 IO'!B52</f>
        <v>PA2</v>
      </c>
      <c r="B8" s="3" t="str">
        <f>VLOOKUP(A8,'STM32 IO'!B$2:C$59,2,0)</f>
        <v>P2.7(UART0 Tx)</v>
      </c>
    </row>
    <row r="9" spans="1:2">
      <c r="A9" s="1" t="str">
        <f>'STM32 IO'!B51</f>
        <v>PA3</v>
      </c>
      <c r="B9" s="3" t="str">
        <f>VLOOKUP(A9,'STM32 IO'!B$2:C$59,2,0)</f>
        <v>P2.6(UART0 Rx)</v>
      </c>
    </row>
    <row r="10" spans="1:2">
      <c r="A10" s="1" t="str">
        <f>'STM32 IO'!B29</f>
        <v>PA4</v>
      </c>
      <c r="B10" s="3" t="str">
        <f>VLOOKUP(A10,'STM32 IO'!B$2:C$59,2,0)</f>
        <v>P0.0</v>
      </c>
    </row>
    <row r="11" spans="1:2">
      <c r="A11" s="1" t="str">
        <f>'STM32 IO'!B30</f>
        <v>PA5</v>
      </c>
      <c r="B11" s="3" t="str">
        <f>VLOOKUP(A11,'STM32 IO'!B$2:C$59,2,0)</f>
        <v>P0.1</v>
      </c>
    </row>
    <row r="12" spans="1:2">
      <c r="A12" s="1" t="str">
        <f>'STM32 IO'!B31</f>
        <v>PA6</v>
      </c>
      <c r="B12" s="3" t="str">
        <f>VLOOKUP(A12,'STM32 IO'!B$2:C$59,2,0)</f>
        <v>P0.2</v>
      </c>
    </row>
    <row r="13" spans="1:2">
      <c r="A13" s="1" t="str">
        <f>'STM32 IO'!B32</f>
        <v>PA7</v>
      </c>
      <c r="B13" s="3" t="str">
        <f>VLOOKUP(A13,'STM32 IO'!B$2:C$59,2,0)</f>
        <v>P0.3</v>
      </c>
    </row>
    <row r="14" spans="1:2">
      <c r="A14" s="1" t="str">
        <f>'STM32 IO'!B37</f>
        <v>PA8</v>
      </c>
      <c r="B14" s="3" t="str">
        <f>VLOOKUP(A14,'STM32 IO'!B$2:C$59,2,0)</f>
        <v>P1.0(PWM0)</v>
      </c>
    </row>
    <row r="15" spans="1:2">
      <c r="A15" s="1" t="str">
        <f>'STM32 IO'!B41</f>
        <v>PB10</v>
      </c>
      <c r="B15" s="3" t="str">
        <f>VLOOKUP(A15,'STM32 IO'!B$2:C$59,2,0)</f>
        <v>P1.4(UART1 Rx) &lt;- (USART3 Tx)</v>
      </c>
    </row>
    <row r="16" spans="1:2">
      <c r="A16" s="1" t="str">
        <f>'STM32 IO'!B42</f>
        <v>PB11</v>
      </c>
      <c r="B16" s="3" t="str">
        <f>VLOOKUP(A16,'STM32 IO'!B$2:C$59,2,0)</f>
        <v>P1.5(UART1 Tx) -&gt; (USART3 Rx)</v>
      </c>
    </row>
    <row r="17" spans="1:2">
      <c r="A17" s="1" t="str">
        <f>'STM32 IO'!B40</f>
        <v>PB9</v>
      </c>
      <c r="B17" s="3" t="str">
        <f>VLOOKUP(A17,'STM32 IO'!B$2:C$59,2,0)</f>
        <v>P1.3</v>
      </c>
    </row>
    <row r="18" spans="1:2">
      <c r="A18" s="1" t="str">
        <f>'STM32 IO'!B45</f>
        <v>PC3</v>
      </c>
      <c r="B18" s="3" t="str">
        <f>VLOOKUP(A18,'STM32 IO'!B$2:C$59,2,0)</f>
        <v>P2.0</v>
      </c>
    </row>
    <row r="19" spans="1:2">
      <c r="A19" s="1">
        <f>'STM32 IO'!B46</f>
        <v>0</v>
      </c>
      <c r="B19" s="3" t="e">
        <f>VLOOKUP(A19,'STM32 IO'!B$2:C$59,2,0)</f>
        <v>#N/A</v>
      </c>
    </row>
    <row r="20" spans="1:2">
      <c r="A20" s="1" t="str">
        <f>'STM32 IO'!B56</f>
        <v>PC10</v>
      </c>
      <c r="B20" s="3" t="str">
        <f>VLOOKUP(A20,'STM32 IO'!B$2:C$59,2,0)</f>
        <v>DATA2</v>
      </c>
    </row>
    <row r="21" spans="1:2">
      <c r="A21" s="1" t="str">
        <f>'STM32 IO'!B57</f>
        <v>PC11</v>
      </c>
      <c r="B21" s="3" t="str">
        <f>VLOOKUP(A21,'STM32 IO'!B$2:C$59,2,0)</f>
        <v>CM/DATA2</v>
      </c>
    </row>
    <row r="22" spans="1:2">
      <c r="A22" s="1" t="str">
        <f>'STM32 IO'!B58</f>
        <v>PC12</v>
      </c>
      <c r="B22" s="3" t="str">
        <f>VLOOKUP(A22,'STM32 IO'!B$2:C$59,2,0)</f>
        <v>CLK</v>
      </c>
    </row>
    <row r="23" spans="1:2">
      <c r="A23" s="1" t="str">
        <f>'STM32 IO'!B47</f>
        <v>PC1</v>
      </c>
      <c r="B23" s="3" t="str">
        <f>VLOOKUP(A23,'STM32 IO'!B$2:C$59,2,0)</f>
        <v>P2.2</v>
      </c>
    </row>
    <row r="24" spans="1:2">
      <c r="A24" s="1" t="str">
        <f>'STM32 IO'!B48</f>
        <v>PC2</v>
      </c>
      <c r="B24" s="3" t="str">
        <f>VLOOKUP(A24,'STM32 IO'!B$2:C$59,2,0)</f>
        <v>P2.3</v>
      </c>
    </row>
    <row r="25" spans="1:2">
      <c r="A25" s="1" t="str">
        <f>'STM32 IO'!B33</f>
        <v>PC4</v>
      </c>
      <c r="B25" s="3" t="str">
        <f>VLOOKUP(A25,'STM32 IO'!B$2:C$59,2,0)</f>
        <v>P0.4</v>
      </c>
    </row>
    <row r="26" spans="1:2">
      <c r="A26" s="1">
        <f>'STM32 IO'!B34</f>
        <v>0</v>
      </c>
      <c r="B26" s="3" t="e">
        <f>VLOOKUP(A26,'STM32 IO'!B$2:C$59,2,0)</f>
        <v>#N/A</v>
      </c>
    </row>
    <row r="27" spans="1:2">
      <c r="A27" s="1" t="str">
        <f>'STM32 IO'!B38</f>
        <v>PC6</v>
      </c>
      <c r="B27" s="3" t="str">
        <f>VLOOKUP(A27,'STM32 IO'!B$2:C$59,2,0)</f>
        <v>P1.1(PWM1)</v>
      </c>
    </row>
    <row r="28" spans="1:2">
      <c r="A28" s="1" t="str">
        <f>'STM32 IO'!B39</f>
        <v>PC7</v>
      </c>
      <c r="B28" s="3" t="str">
        <f>VLOOKUP(A28,'STM32 IO'!B$2:C$59,2,0)</f>
        <v>P1.2(PWM2)</v>
      </c>
    </row>
    <row r="29" spans="1:2">
      <c r="A29" s="1" t="str">
        <f>'STM32 IO'!B54</f>
        <v>PC8</v>
      </c>
      <c r="B29" s="3" t="str">
        <f>VLOOKUP(A29,'STM32 IO'!B$2:C$59,2,0)</f>
        <v>DATA0</v>
      </c>
    </row>
    <row r="30" spans="1:2">
      <c r="A30" s="1" t="str">
        <f>'STM32 IO'!B55</f>
        <v>PC9</v>
      </c>
      <c r="B30" s="3" t="str">
        <f>VLOOKUP(A30,'STM32 IO'!B$2:C$59,2,0)</f>
        <v>DATA1</v>
      </c>
    </row>
    <row r="31" spans="1:2">
      <c r="A31" s="1" t="str">
        <f>'STM32 IO'!B15</f>
        <v>PD0</v>
      </c>
      <c r="B31" s="3" t="str">
        <f>VLOOKUP(A31,'STM32 IO'!B$2:C$59,2,0)</f>
        <v>DB02</v>
      </c>
    </row>
    <row r="32" spans="1:2">
      <c r="A32" s="1" t="str">
        <f>'STM32 IO'!B16</f>
        <v>PD1</v>
      </c>
      <c r="B32" s="3" t="str">
        <f>VLOOKUP(A32,'STM32 IO'!B$2:C$59,2,0)</f>
        <v>DB03</v>
      </c>
    </row>
    <row r="33" spans="1:2">
      <c r="A33" s="1" t="str">
        <f>'STM32 IO'!B28</f>
        <v>PD10</v>
      </c>
      <c r="B33" s="3" t="str">
        <f>VLOOKUP(A33,'STM32 IO'!B$2:C$59,2,0)</f>
        <v>DB15</v>
      </c>
    </row>
    <row r="34" spans="1:2">
      <c r="A34" s="1" t="str">
        <f>'STM32 IO'!B13</f>
        <v>PD14</v>
      </c>
      <c r="B34" s="3" t="str">
        <f>VLOOKUP(A34,'STM32 IO'!B$2:C$59,2,0)</f>
        <v>DB00</v>
      </c>
    </row>
    <row r="35" spans="1:2">
      <c r="A35" s="1" t="str">
        <f>'STM32 IO'!B14</f>
        <v>PD15</v>
      </c>
      <c r="B35" s="3" t="str">
        <f>VLOOKUP(A35,'STM32 IO'!B$2:C$59,2,0)</f>
        <v>DB01</v>
      </c>
    </row>
    <row r="36" spans="1:2">
      <c r="A36" s="1" t="str">
        <f>'STM32 IO'!B59</f>
        <v>PD2</v>
      </c>
      <c r="B36" s="3" t="str">
        <f>VLOOKUP(A36,'STM32 IO'!B$2:C$59,2,0)</f>
        <v>CMD</v>
      </c>
    </row>
    <row r="37" spans="1:2">
      <c r="A37" s="1" t="str">
        <f>'STM32 IO'!B5</f>
        <v>PD4</v>
      </c>
      <c r="B37" s="3" t="str">
        <f>VLOOKUP(A37,'STM32 IO'!B$2:C$59,2,0)</f>
        <v>RD</v>
      </c>
    </row>
    <row r="38" spans="1:2">
      <c r="A38" s="1" t="str">
        <f>'STM32 IO'!B6</f>
        <v>PD5</v>
      </c>
      <c r="B38" s="3" t="str">
        <f>VLOOKUP(A38,'STM32 IO'!B$2:C$59,2,0)</f>
        <v>WE</v>
      </c>
    </row>
    <row r="39" spans="1:2">
      <c r="A39" s="1" t="str">
        <f>'STM32 IO'!B26</f>
        <v>PD8</v>
      </c>
      <c r="B39" s="3" t="str">
        <f>VLOOKUP(A39,'STM32 IO'!B$2:C$59,2,0)</f>
        <v>DB13</v>
      </c>
    </row>
    <row r="40" spans="1:2">
      <c r="A40" s="1" t="str">
        <f>'STM32 IO'!B27</f>
        <v>PD9</v>
      </c>
      <c r="B40" s="3" t="str">
        <f>VLOOKUP(A40,'STM32 IO'!B$2:C$59,2,0)</f>
        <v>DB14</v>
      </c>
    </row>
    <row r="41" spans="1:2">
      <c r="A41" s="1" t="str">
        <f>'STM32 IO'!B20</f>
        <v>PE10</v>
      </c>
      <c r="B41" s="3" t="str">
        <f>VLOOKUP(A41,'STM32 IO'!B$2:C$59,2,0)</f>
        <v>DB07</v>
      </c>
    </row>
    <row r="42" spans="1:2">
      <c r="A42" s="1" t="str">
        <f>'STM32 IO'!B21</f>
        <v>PE11</v>
      </c>
      <c r="B42" s="3" t="str">
        <f>VLOOKUP(A42,'STM32 IO'!B$2:C$59,2,0)</f>
        <v>DB08</v>
      </c>
    </row>
    <row r="43" spans="1:2">
      <c r="A43" s="1" t="str">
        <f>'STM32 IO'!B22</f>
        <v>PE12</v>
      </c>
      <c r="B43" s="3" t="str">
        <f>VLOOKUP(A43,'STM32 IO'!B$2:C$59,2,0)</f>
        <v>DB09</v>
      </c>
    </row>
    <row r="44" spans="1:2">
      <c r="A44" s="1" t="str">
        <f>'STM32 IO'!B23</f>
        <v>PE13</v>
      </c>
      <c r="B44" s="3" t="str">
        <f>VLOOKUP(A44,'STM32 IO'!B$2:C$59,2,0)</f>
        <v>DB10</v>
      </c>
    </row>
    <row r="45" spans="1:2">
      <c r="A45" s="1" t="str">
        <f>'STM32 IO'!B24</f>
        <v>PE14</v>
      </c>
      <c r="B45" s="3" t="str">
        <f>VLOOKUP(A45,'STM32 IO'!B$2:C$59,2,0)</f>
        <v>DB11</v>
      </c>
    </row>
    <row r="46" spans="1:2">
      <c r="A46" s="1" t="str">
        <f>'STM32 IO'!B25</f>
        <v>PE15</v>
      </c>
      <c r="B46" s="3" t="str">
        <f>VLOOKUP(A46,'STM32 IO'!B$2:C$59,2,0)</f>
        <v>DB12</v>
      </c>
    </row>
    <row r="47" spans="1:2">
      <c r="A47" s="1" t="str">
        <f>'STM32 IO'!B7</f>
        <v>PE2</v>
      </c>
      <c r="B47" s="3" t="str">
        <f>VLOOKUP(A47,'STM32 IO'!B$2:C$59,2,0)</f>
        <v>RS</v>
      </c>
    </row>
    <row r="48" spans="1:2">
      <c r="A48" s="1" t="str">
        <f>'STM32 IO'!B17</f>
        <v>PE7</v>
      </c>
      <c r="B48" s="3" t="str">
        <f>VLOOKUP(A48,'STM32 IO'!B$2:C$59,2,0)</f>
        <v>DB04</v>
      </c>
    </row>
    <row r="49" spans="1:2">
      <c r="A49" s="1" t="str">
        <f>'STM32 IO'!B18</f>
        <v>PE8</v>
      </c>
      <c r="B49" s="3" t="str">
        <f>VLOOKUP(A49,'STM32 IO'!B$2:C$59,2,0)</f>
        <v>DB05</v>
      </c>
    </row>
    <row r="50" spans="1:2">
      <c r="A50" s="1" t="str">
        <f>'STM32 IO'!B19</f>
        <v>PE9</v>
      </c>
      <c r="B50" s="3" t="str">
        <f>VLOOKUP(A50,'STM32 IO'!B$2:C$59,2,0)</f>
        <v>DB06</v>
      </c>
    </row>
    <row r="51" spans="1:2">
      <c r="A51" s="1" t="str">
        <f>'STM32 IO'!B11</f>
        <v>PF10</v>
      </c>
      <c r="B51" s="3" t="str">
        <f>VLOOKUP(A51,'STM32 IO'!B$2:C$59,2,0)</f>
        <v>CS</v>
      </c>
    </row>
    <row r="52" spans="1:2">
      <c r="A52" s="1" t="str">
        <f>'STM32 IO'!B10</f>
        <v>PF11</v>
      </c>
      <c r="B52" s="3" t="str">
        <f>VLOOKUP(A52,'STM32 IO'!B$2:C$59,2,0)</f>
        <v>DIN</v>
      </c>
    </row>
    <row r="53" spans="1:2">
      <c r="A53" s="1" t="str">
        <f>'STM32 IO'!B9</f>
        <v>PF6</v>
      </c>
      <c r="B53" s="3" t="str">
        <f>VLOOKUP(A53,'STM32 IO'!B$2:C$59,2,0)</f>
        <v>DOUT</v>
      </c>
    </row>
    <row r="54" spans="1:2">
      <c r="A54" s="1" t="str">
        <f>'STM32 IO'!B12</f>
        <v>PF9</v>
      </c>
      <c r="B54" s="3" t="str">
        <f>VLOOKUP(A54,'STM32 IO'!B$2:C$59,2,0)</f>
        <v>PENIRQ</v>
      </c>
    </row>
    <row r="55" spans="1:2">
      <c r="A55" s="1" t="str">
        <f>'STM32 IO'!B2</f>
        <v>PG11</v>
      </c>
      <c r="B55" s="3" t="str">
        <f>VLOOKUP(A55,'STM32 IO'!B$2:C$59,2,0)</f>
        <v>RESET</v>
      </c>
    </row>
    <row r="56" spans="1:2">
      <c r="A56" s="1" t="str">
        <f>'STM32 IO'!B4</f>
        <v>PG12</v>
      </c>
      <c r="B56" s="3" t="str">
        <f>VLOOKUP(A56,'STM32 IO'!B$2:C$59,2,0)</f>
        <v>LCD_CS</v>
      </c>
    </row>
    <row r="57" spans="1:2">
      <c r="A57" s="1" t="str">
        <f>'STM32 IO'!B3</f>
        <v>PG6</v>
      </c>
      <c r="B57" s="3" t="str">
        <f>VLOOKUP(A57,'STM32 IO'!B$2:C$59,2,0)</f>
        <v>LCD_BL</v>
      </c>
    </row>
    <row r="58" spans="1:2">
      <c r="A58" s="1" t="str">
        <f>'STM32 IO'!B8</f>
        <v>PG7</v>
      </c>
      <c r="B58" s="3" t="str">
        <f>VLOOKUP(A58,'STM32 IO'!B$2:C$59,2,0)</f>
        <v>DCLK</v>
      </c>
    </row>
  </sheetData>
  <sortState ref="A2:B58">
    <sortCondition ref="A2:A58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串口读写数据指令说明</vt:lpstr>
      <vt:lpstr>MCU RAM</vt:lpstr>
      <vt:lpstr>STM32 IO</vt:lpstr>
      <vt:lpstr>STM32 IO 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2018-04-10T05:23:48Z</dcterms:modified>
</cp:coreProperties>
</file>