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730" windowHeight="11430" activeTab="1"/>
  </bookViews>
  <sheets>
    <sheet name="DATA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P14" i="2"/>
  <c r="P13"/>
  <c r="O26" i="1"/>
  <c r="O3"/>
  <c r="O4"/>
  <c r="O5"/>
  <c r="O6"/>
  <c r="O7"/>
  <c r="O8"/>
  <c r="O9"/>
  <c r="O10"/>
  <c r="O28"/>
  <c r="O33"/>
  <c r="O34"/>
  <c r="O35"/>
  <c r="O36"/>
  <c r="O37"/>
  <c r="O38"/>
  <c r="O39"/>
  <c r="O40"/>
  <c r="O41"/>
  <c r="O42"/>
  <c r="O43"/>
  <c r="O44"/>
  <c r="O45"/>
  <c r="O46"/>
  <c r="O47"/>
  <c r="O48"/>
  <c r="O2"/>
</calcChain>
</file>

<file path=xl/sharedStrings.xml><?xml version="1.0" encoding="utf-8"?>
<sst xmlns="http://schemas.openxmlformats.org/spreadsheetml/2006/main" count="352" uniqueCount="89">
  <si>
    <t>13640-KRT6A-H2A_A01.fsa</t>
  </si>
  <si>
    <t>SNP-LM-0918</t>
  </si>
  <si>
    <t>T1385A</t>
  </si>
  <si>
    <t>A</t>
  </si>
  <si>
    <t>T</t>
  </si>
  <si>
    <t>13640-KRT6A-H2B_B02.fsa</t>
  </si>
  <si>
    <t>13640-KRT6A-H2C_C03.fsa</t>
  </si>
  <si>
    <t>13641-KRT6A-H2B_D02.fsa</t>
  </si>
  <si>
    <t>13641-KRT6A-H2C_E03.fsa</t>
  </si>
  <si>
    <t>13642-KRT6A-H2A_B01.fsa</t>
  </si>
  <si>
    <t>13642-KRT6A-H2B_C02.fsa</t>
  </si>
  <si>
    <t>13642-KRT6A-H2C_D03.fsa</t>
  </si>
  <si>
    <t>13769-KRT6A-H2B_E02.fsa</t>
  </si>
  <si>
    <t>13946-KRT6A-H2A_F01.fsa</t>
  </si>
  <si>
    <t>13946-KRT6A-H2C_H03.fsa</t>
  </si>
  <si>
    <t>A2_C05.fsa</t>
  </si>
  <si>
    <t>A3_A06.fsa</t>
  </si>
  <si>
    <t>A4_G06.fsa</t>
  </si>
  <si>
    <t>B1_F04.fsa</t>
  </si>
  <si>
    <t>B2_D05.fsa</t>
  </si>
  <si>
    <t>B3_B06.fsa</t>
  </si>
  <si>
    <t>B4_H06.fsa</t>
  </si>
  <si>
    <t>D1_H04.fsa</t>
  </si>
  <si>
    <t>D2_F05.fsa</t>
  </si>
  <si>
    <t>D3_D06.fsa</t>
  </si>
  <si>
    <t>D4_B07.fsa</t>
  </si>
  <si>
    <t>E1_A05.fsa</t>
  </si>
  <si>
    <t>E2_G05.fsa</t>
  </si>
  <si>
    <t>E3_E06.fsa</t>
  </si>
  <si>
    <t>E4_C07.fsa</t>
  </si>
  <si>
    <t>13641-KRT6A-H2A_C01.fsa</t>
  </si>
  <si>
    <t>13769-KRT6A-H2A_D01.fsa</t>
  </si>
  <si>
    <t>13769-KRT6A-H2C_F03.fsa</t>
  </si>
  <si>
    <t>13906-KRT6A-H2B_B03.fsa</t>
  </si>
  <si>
    <t>13906-KRT6A-H2C_C04.fsa</t>
  </si>
  <si>
    <t>13914-KRT6A-H2A_G01.fsa</t>
  </si>
  <si>
    <t>13914-KRT6A-H2C_A04.fsa</t>
  </si>
  <si>
    <t>13915-KRT6A-H2A_H01.fsa</t>
  </si>
  <si>
    <t>13915-KRT6A-H2B_A03.fsa</t>
  </si>
  <si>
    <t>13915-KRT6A-H2C_B04.fsa</t>
  </si>
  <si>
    <t>13945-KRT6A-H2A_E01.fsa</t>
  </si>
  <si>
    <t>13945-KRT6A-H2B_F02.fsa</t>
  </si>
  <si>
    <t>13945-KRT6A-H2C_G03.fsa</t>
  </si>
  <si>
    <t>13946-KRT6A-H2B_G02.fsa</t>
  </si>
  <si>
    <t>A1_E04.fsa</t>
  </si>
  <si>
    <t>C1_G04.fsa</t>
  </si>
  <si>
    <t>C2_E05.fsa</t>
  </si>
  <si>
    <t>C3_C06.fsa</t>
  </si>
  <si>
    <t>C4_A07.fsa</t>
  </si>
  <si>
    <t>F1_B05.fsa</t>
  </si>
  <si>
    <t>F2_H05.fsa</t>
  </si>
  <si>
    <t>F3_F06.fsa</t>
  </si>
  <si>
    <t>F4_D07.fsa</t>
  </si>
  <si>
    <t>13906-KRT6A-H2A_A02.fsa</t>
  </si>
  <si>
    <t>13914-KRT6A-H2B_H02.fsa</t>
  </si>
  <si>
    <t>Sample</t>
    <phoneticPr fontId="18" type="noConversion"/>
  </si>
  <si>
    <t>Panel</t>
    <phoneticPr fontId="18" type="noConversion"/>
  </si>
  <si>
    <t>Marker</t>
    <phoneticPr fontId="18" type="noConversion"/>
  </si>
  <si>
    <t>Allele1</t>
    <phoneticPr fontId="18" type="noConversion"/>
  </si>
  <si>
    <t>Size1</t>
    <phoneticPr fontId="18" type="noConversion"/>
  </si>
  <si>
    <t>Height1</t>
    <phoneticPr fontId="18" type="noConversion"/>
  </si>
  <si>
    <t>Area1</t>
    <phoneticPr fontId="18" type="noConversion"/>
  </si>
  <si>
    <t>DataPoint1</t>
    <phoneticPr fontId="18" type="noConversion"/>
  </si>
  <si>
    <t>Allele2</t>
  </si>
  <si>
    <t>Size2</t>
  </si>
  <si>
    <t>Height2</t>
  </si>
  <si>
    <t>Area2</t>
  </si>
  <si>
    <t>DataPoint2</t>
  </si>
  <si>
    <t>样品说明</t>
    <phoneticPr fontId="18" type="noConversion"/>
  </si>
  <si>
    <t>张子涵母亲-血液</t>
    <phoneticPr fontId="18" type="noConversion"/>
  </si>
  <si>
    <t>张子涵妹妹-血液</t>
    <phoneticPr fontId="18" type="noConversion"/>
  </si>
  <si>
    <t>张子涵父亲-血液</t>
    <phoneticPr fontId="18" type="noConversion"/>
  </si>
  <si>
    <t>张子涵父亲-精液</t>
    <phoneticPr fontId="18" type="noConversion"/>
  </si>
  <si>
    <t>张子涵父亲-口腔黏膜</t>
    <phoneticPr fontId="18" type="noConversion"/>
  </si>
  <si>
    <t>张子涵母亲-口腔黏膜</t>
    <phoneticPr fontId="18" type="noConversion"/>
  </si>
  <si>
    <t>张子涵父亲-头发毛囊</t>
    <phoneticPr fontId="18" type="noConversion"/>
  </si>
  <si>
    <t>张子涵母亲-头发毛囊</t>
    <phoneticPr fontId="18" type="noConversion"/>
  </si>
  <si>
    <t>突变型比例100%</t>
    <phoneticPr fontId="18" type="noConversion"/>
  </si>
  <si>
    <t>突变型比例50%</t>
    <phoneticPr fontId="18" type="noConversion"/>
  </si>
  <si>
    <t>突变型比例25%</t>
    <phoneticPr fontId="18" type="noConversion"/>
  </si>
  <si>
    <t>突变型比例10%</t>
    <phoneticPr fontId="18" type="noConversion"/>
  </si>
  <si>
    <t>突变型比例5%</t>
    <phoneticPr fontId="18" type="noConversion"/>
  </si>
  <si>
    <t>突变型比例0%</t>
    <phoneticPr fontId="18" type="noConversion"/>
  </si>
  <si>
    <t>突变型峰面积所占比例</t>
    <phoneticPr fontId="18" type="noConversion"/>
  </si>
  <si>
    <t>标准品定量方式为琼脂糖电泳观察亮度</t>
    <phoneticPr fontId="18" type="noConversion"/>
  </si>
  <si>
    <t>张子涵本人-血液</t>
    <phoneticPr fontId="18" type="noConversion"/>
  </si>
  <si>
    <t>突变型比例25%</t>
    <phoneticPr fontId="18" type="noConversion"/>
  </si>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</sst>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%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Fill="1" applyBorder="1">
      <alignment vertical="center"/>
    </xf>
    <xf numFmtId="0" fontId="14" fillId="33" borderId="10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176" fontId="19" fillId="33" borderId="10" xfId="0" applyNumberFormat="1" applyFont="1" applyFill="1" applyBorder="1">
      <alignment vertical="center"/>
    </xf>
    <xf numFmtId="0" fontId="0" fillId="34" borderId="10" xfId="0" applyFill="1" applyBorder="1">
      <alignment vertical="center"/>
    </xf>
    <xf numFmtId="176" fontId="0" fillId="34" borderId="10" xfId="0" applyNumberFormat="1" applyFill="1" applyBorder="1">
      <alignment vertical="center"/>
    </xf>
    <xf numFmtId="0" fontId="0" fillId="35" borderId="10" xfId="0" applyFill="1" applyBorder="1">
      <alignment vertical="center"/>
    </xf>
    <xf numFmtId="176" fontId="0" fillId="35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6" borderId="10" xfId="0" applyFill="1" applyBorder="1">
      <alignment vertical="center"/>
    </xf>
    <xf numFmtId="176" fontId="0" fillId="36" borderId="10" xfId="0" applyNumberFormat="1" applyFill="1" applyBorder="1">
      <alignment vertical="center"/>
    </xf>
    <xf numFmtId="0" fontId="14" fillId="35" borderId="10" xfId="0" applyFont="1" applyFill="1" applyBorder="1">
      <alignment vertical="center"/>
    </xf>
    <xf numFmtId="0" fontId="14" fillId="36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176" fontId="0" fillId="37" borderId="10" xfId="0" applyNumberFormat="1" applyFill="1" applyBorder="1">
      <alignment vertical="center"/>
    </xf>
    <xf numFmtId="0" fontId="20" fillId="37" borderId="10" xfId="0" applyFont="1" applyFill="1" applyBorder="1">
      <alignment vertical="center"/>
    </xf>
    <xf numFmtId="0" fontId="21" fillId="37" borderId="10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1" fillId="36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176" fontId="14" fillId="36" borderId="10" xfId="0" applyNumberFormat="1" applyFont="1" applyFill="1" applyBorder="1">
      <alignment vertical="center"/>
    </xf>
    <xf numFmtId="0" fontId="0" fillId="33" borderId="0" xfId="0" applyFill="1">
      <alignment vertical="center"/>
    </xf>
    <xf numFmtId="176" fontId="14" fillId="33" borderId="10" xfId="0" applyNumberFormat="1" applyFont="1" applyFill="1" applyBorder="1">
      <alignment vertical="center"/>
    </xf>
    <xf numFmtId="176" fontId="23" fillId="34" borderId="10" xfId="0" applyNumberFormat="1" applyFont="1" applyFill="1" applyBorder="1">
      <alignment vertical="center"/>
    </xf>
    <xf numFmtId="176" fontId="23" fillId="33" borderId="10" xfId="0" applyNumberFormat="1" applyFont="1" applyFill="1" applyBorder="1">
      <alignment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2" fillId="33" borderId="10" xfId="0" applyFont="1" applyFill="1" applyBorder="1">
      <alignment vertical="center"/>
    </xf>
    <xf numFmtId="0" fontId="0" fillId="0" borderId="11" xfId="0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Sheet1!$B$7:$B$13</c:f>
              <c:numCache>
                <c:formatCode>General</c:formatCode>
                <c:ptCount val="7"/>
                <c:pt idx="0">
                  <c:v>0</c:v>
                </c:pt>
                <c:pt idx="1">
                  <c:v>1.5599999999999999E-2</c:v>
                </c:pt>
                <c:pt idx="2">
                  <c:v>3.1300000000000001E-2</c:v>
                </c:pt>
                <c:pt idx="3">
                  <c:v>6.25E-2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0</c:v>
                </c:pt>
                <c:pt idx="1">
                  <c:v>9.0930000000000004E-3</c:v>
                </c:pt>
                <c:pt idx="2">
                  <c:v>1.2298999999999999E-2</c:v>
                </c:pt>
                <c:pt idx="3">
                  <c:v>3.8175000000000001E-2</c:v>
                </c:pt>
                <c:pt idx="4">
                  <c:v>7.2150000000000006E-2</c:v>
                </c:pt>
                <c:pt idx="5">
                  <c:v>0.1484</c:v>
                </c:pt>
                <c:pt idx="6">
                  <c:v>0.27179999999999999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Sheet1!$P$13</c:f>
              <c:numCache>
                <c:formatCode>General</c:formatCode>
                <c:ptCount val="1"/>
                <c:pt idx="0">
                  <c:v>2.5247356906507649E-2</c:v>
                </c:pt>
              </c:numCache>
            </c:numRef>
          </c:xVal>
          <c:yVal>
            <c:numRef>
              <c:f>Sheet1!$Q$13</c:f>
              <c:numCache>
                <c:formatCode>General</c:formatCode>
                <c:ptCount val="1"/>
                <c:pt idx="0">
                  <c:v>1.5306244184104412E-2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Sheet1!$P$14</c:f>
              <c:numCache>
                <c:formatCode>General</c:formatCode>
                <c:ptCount val="1"/>
                <c:pt idx="0">
                  <c:v>4.7678212896998536E-2</c:v>
                </c:pt>
              </c:numCache>
            </c:numRef>
          </c:xVal>
          <c:yVal>
            <c:numRef>
              <c:f>Sheet1!$Q$14</c:f>
              <c:numCache>
                <c:formatCode>General</c:formatCode>
                <c:ptCount val="1"/>
                <c:pt idx="0">
                  <c:v>2.7661159663666789E-2</c:v>
                </c:pt>
              </c:numCache>
            </c:numRef>
          </c:yVal>
        </c:ser>
        <c:axId val="97417088"/>
        <c:axId val="97418624"/>
      </c:scatterChart>
      <c:valAx>
        <c:axId val="97417088"/>
        <c:scaling>
          <c:orientation val="minMax"/>
        </c:scaling>
        <c:axPos val="b"/>
        <c:numFmt formatCode="General" sourceLinked="1"/>
        <c:tickLblPos val="nextTo"/>
        <c:crossAx val="97418624"/>
        <c:crosses val="autoZero"/>
        <c:crossBetween val="midCat"/>
      </c:valAx>
      <c:valAx>
        <c:axId val="974186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aseline="0"/>
            </a:pPr>
            <a:endParaRPr lang="zh-CN"/>
          </a:p>
        </c:txPr>
        <c:crossAx val="974170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 b="1" i="0" baseline="0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104775</xdr:rowOff>
    </xdr:from>
    <xdr:to>
      <xdr:col>14</xdr:col>
      <xdr:colOff>409575</xdr:colOff>
      <xdr:row>20</xdr:row>
      <xdr:rowOff>28574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topLeftCell="D13" workbookViewId="0">
      <selection activeCell="O26" sqref="O26"/>
    </sheetView>
  </sheetViews>
  <sheetFormatPr defaultRowHeight="13.5"/>
  <cols>
    <col min="1" max="1" width="20.375" bestFit="1" customWidth="1"/>
    <col min="2" max="2" width="26.125" bestFit="1" customWidth="1"/>
    <col min="3" max="3" width="12.75" bestFit="1" customWidth="1"/>
    <col min="4" max="4" width="7.5" bestFit="1" customWidth="1"/>
    <col min="5" max="6" width="8.5" bestFit="1" customWidth="1"/>
    <col min="7" max="8" width="6.5" bestFit="1" customWidth="1"/>
    <col min="9" max="10" width="8.5" bestFit="1" customWidth="1"/>
    <col min="11" max="12" width="7.5" bestFit="1" customWidth="1"/>
    <col min="13" max="14" width="11.625" bestFit="1" customWidth="1"/>
    <col min="15" max="15" width="21.375" style="2" bestFit="1" customWidth="1"/>
    <col min="16" max="16" width="20.375" bestFit="1" customWidth="1"/>
    <col min="17" max="17" width="20.125" customWidth="1"/>
  </cols>
  <sheetData>
    <row r="1" spans="1:16">
      <c r="A1" s="1" t="s">
        <v>68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63</v>
      </c>
      <c r="G1" s="1" t="s">
        <v>59</v>
      </c>
      <c r="H1" s="1" t="s">
        <v>64</v>
      </c>
      <c r="I1" s="1" t="s">
        <v>60</v>
      </c>
      <c r="J1" s="1" t="s">
        <v>65</v>
      </c>
      <c r="K1" s="1" t="s">
        <v>61</v>
      </c>
      <c r="L1" s="1" t="s">
        <v>66</v>
      </c>
      <c r="M1" s="1" t="s">
        <v>62</v>
      </c>
      <c r="N1" s="1" t="s">
        <v>67</v>
      </c>
      <c r="O1" s="3" t="s">
        <v>83</v>
      </c>
      <c r="P1" s="1" t="s">
        <v>68</v>
      </c>
    </row>
    <row r="2" spans="1:16">
      <c r="A2" s="4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>
        <v>30.72</v>
      </c>
      <c r="H2" s="5">
        <v>32</v>
      </c>
      <c r="I2" s="5">
        <v>6792</v>
      </c>
      <c r="J2" s="5">
        <v>19369</v>
      </c>
      <c r="K2" s="5">
        <v>54720</v>
      </c>
      <c r="L2" s="5">
        <v>146600</v>
      </c>
      <c r="M2" s="5">
        <v>1264</v>
      </c>
      <c r="N2" s="5">
        <v>1276</v>
      </c>
      <c r="O2" s="6">
        <f>K2/(K2+L2)</f>
        <v>0.27180607987283928</v>
      </c>
      <c r="P2" s="5" t="s">
        <v>85</v>
      </c>
    </row>
    <row r="3" spans="1:16">
      <c r="A3" s="5" t="s">
        <v>85</v>
      </c>
      <c r="B3" s="5" t="s">
        <v>5</v>
      </c>
      <c r="C3" s="5" t="s">
        <v>1</v>
      </c>
      <c r="D3" s="5" t="s">
        <v>2</v>
      </c>
      <c r="E3" s="5" t="s">
        <v>3</v>
      </c>
      <c r="F3" s="5" t="s">
        <v>4</v>
      </c>
      <c r="G3" s="5">
        <v>30.71</v>
      </c>
      <c r="H3" s="5">
        <v>31.89</v>
      </c>
      <c r="I3" s="5">
        <v>4221</v>
      </c>
      <c r="J3" s="5">
        <v>11917</v>
      </c>
      <c r="K3" s="5">
        <v>33668</v>
      </c>
      <c r="L3" s="5">
        <v>90252</v>
      </c>
      <c r="M3" s="5">
        <v>1246</v>
      </c>
      <c r="N3" s="5">
        <v>1257</v>
      </c>
      <c r="O3" s="6">
        <f t="shared" ref="O3:O48" si="0">K3/(K3+L3)</f>
        <v>0.27169141381536477</v>
      </c>
      <c r="P3" s="5" t="s">
        <v>85</v>
      </c>
    </row>
    <row r="4" spans="1:16">
      <c r="A4" s="5" t="s">
        <v>85</v>
      </c>
      <c r="B4" s="5" t="s">
        <v>6</v>
      </c>
      <c r="C4" s="5" t="s">
        <v>1</v>
      </c>
      <c r="D4" s="5" t="s">
        <v>2</v>
      </c>
      <c r="E4" s="5" t="s">
        <v>3</v>
      </c>
      <c r="F4" s="5" t="s">
        <v>4</v>
      </c>
      <c r="G4" s="5">
        <v>30.7</v>
      </c>
      <c r="H4" s="5">
        <v>31.89</v>
      </c>
      <c r="I4" s="5">
        <v>1568</v>
      </c>
      <c r="J4" s="5">
        <v>4470</v>
      </c>
      <c r="K4" s="5">
        <v>12753</v>
      </c>
      <c r="L4" s="5">
        <v>33799</v>
      </c>
      <c r="M4" s="5">
        <v>1209</v>
      </c>
      <c r="N4" s="5">
        <v>1220</v>
      </c>
      <c r="O4" s="6">
        <f t="shared" si="0"/>
        <v>0.2739517099157931</v>
      </c>
      <c r="P4" s="5" t="s">
        <v>85</v>
      </c>
    </row>
    <row r="5" spans="1:16">
      <c r="A5" s="7" t="s">
        <v>69</v>
      </c>
      <c r="B5" s="7" t="s">
        <v>30</v>
      </c>
      <c r="C5" s="7" t="s">
        <v>1</v>
      </c>
      <c r="D5" s="7" t="s">
        <v>2</v>
      </c>
      <c r="E5" s="7" t="s">
        <v>3</v>
      </c>
      <c r="F5" s="7" t="s">
        <v>4</v>
      </c>
      <c r="G5" s="7">
        <v>30.72</v>
      </c>
      <c r="H5" s="7">
        <v>31.89</v>
      </c>
      <c r="I5" s="7">
        <v>63</v>
      </c>
      <c r="J5" s="7">
        <v>4544</v>
      </c>
      <c r="K5" s="7">
        <v>425</v>
      </c>
      <c r="L5" s="7">
        <v>34130</v>
      </c>
      <c r="M5" s="7">
        <v>1242</v>
      </c>
      <c r="N5" s="7">
        <v>1253</v>
      </c>
      <c r="O5" s="28">
        <f t="shared" si="0"/>
        <v>1.2299233106641586E-2</v>
      </c>
      <c r="P5" s="7" t="s">
        <v>69</v>
      </c>
    </row>
    <row r="6" spans="1:16">
      <c r="A6" s="7" t="s">
        <v>69</v>
      </c>
      <c r="B6" s="7" t="s">
        <v>7</v>
      </c>
      <c r="C6" s="7" t="s">
        <v>1</v>
      </c>
      <c r="D6" s="7" t="s">
        <v>2</v>
      </c>
      <c r="E6" s="7" t="s">
        <v>3</v>
      </c>
      <c r="F6" s="7" t="s">
        <v>4</v>
      </c>
      <c r="G6" s="7">
        <v>30.7</v>
      </c>
      <c r="H6" s="7">
        <v>32</v>
      </c>
      <c r="I6" s="7">
        <v>157</v>
      </c>
      <c r="J6" s="7">
        <v>13678</v>
      </c>
      <c r="K6" s="7">
        <v>1168</v>
      </c>
      <c r="L6" s="7">
        <v>101200</v>
      </c>
      <c r="M6" s="7">
        <v>1227</v>
      </c>
      <c r="N6" s="7">
        <v>1239</v>
      </c>
      <c r="O6" s="8">
        <f t="shared" si="0"/>
        <v>1.1409815567364801E-2</v>
      </c>
      <c r="P6" s="7" t="s">
        <v>69</v>
      </c>
    </row>
    <row r="7" spans="1:16">
      <c r="A7" s="7" t="s">
        <v>69</v>
      </c>
      <c r="B7" s="7" t="s">
        <v>8</v>
      </c>
      <c r="C7" s="7" t="s">
        <v>1</v>
      </c>
      <c r="D7" s="7" t="s">
        <v>2</v>
      </c>
      <c r="E7" s="7" t="s">
        <v>3</v>
      </c>
      <c r="F7" s="7" t="s">
        <v>4</v>
      </c>
      <c r="G7" s="7">
        <v>30.69</v>
      </c>
      <c r="H7" s="7">
        <v>31.89</v>
      </c>
      <c r="I7" s="7">
        <v>156</v>
      </c>
      <c r="J7" s="7">
        <v>11105</v>
      </c>
      <c r="K7" s="7">
        <v>1283</v>
      </c>
      <c r="L7" s="7">
        <v>82539</v>
      </c>
      <c r="M7" s="7">
        <v>1212</v>
      </c>
      <c r="N7" s="7">
        <v>1223</v>
      </c>
      <c r="O7" s="8">
        <f t="shared" si="0"/>
        <v>1.5306244184104412E-2</v>
      </c>
      <c r="P7" s="7" t="s">
        <v>69</v>
      </c>
    </row>
    <row r="8" spans="1:16">
      <c r="A8" s="11" t="s">
        <v>70</v>
      </c>
      <c r="B8" s="11" t="s">
        <v>9</v>
      </c>
      <c r="C8" s="11" t="s">
        <v>1</v>
      </c>
      <c r="D8" s="11" t="s">
        <v>2</v>
      </c>
      <c r="E8" s="11" t="s">
        <v>3</v>
      </c>
      <c r="F8" s="11" t="s">
        <v>4</v>
      </c>
      <c r="G8" s="11">
        <v>30.62</v>
      </c>
      <c r="H8" s="11">
        <v>31.89</v>
      </c>
      <c r="I8" s="11">
        <v>245</v>
      </c>
      <c r="J8" s="11">
        <v>754</v>
      </c>
      <c r="K8" s="11">
        <v>2810</v>
      </c>
      <c r="L8" s="11">
        <v>7398</v>
      </c>
      <c r="M8" s="11">
        <v>1240</v>
      </c>
      <c r="N8" s="11">
        <v>1252</v>
      </c>
      <c r="O8" s="12">
        <f t="shared" si="0"/>
        <v>0.27527429467084641</v>
      </c>
      <c r="P8" s="11" t="s">
        <v>70</v>
      </c>
    </row>
    <row r="9" spans="1:16">
      <c r="A9" s="11" t="s">
        <v>70</v>
      </c>
      <c r="B9" s="11" t="s">
        <v>10</v>
      </c>
      <c r="C9" s="11" t="s">
        <v>1</v>
      </c>
      <c r="D9" s="11" t="s">
        <v>2</v>
      </c>
      <c r="E9" s="11" t="s">
        <v>3</v>
      </c>
      <c r="F9" s="11" t="s">
        <v>4</v>
      </c>
      <c r="G9" s="11">
        <v>30.69</v>
      </c>
      <c r="H9" s="11">
        <v>32</v>
      </c>
      <c r="I9" s="11">
        <v>159</v>
      </c>
      <c r="J9" s="11">
        <v>556</v>
      </c>
      <c r="K9" s="11">
        <v>1211</v>
      </c>
      <c r="L9" s="11">
        <v>5958</v>
      </c>
      <c r="M9" s="11">
        <v>1227</v>
      </c>
      <c r="N9" s="11">
        <v>1239</v>
      </c>
      <c r="O9" s="12">
        <f t="shared" si="0"/>
        <v>0.1689217464081462</v>
      </c>
      <c r="P9" s="11" t="s">
        <v>70</v>
      </c>
    </row>
    <row r="10" spans="1:16">
      <c r="A10" s="11" t="s">
        <v>70</v>
      </c>
      <c r="B10" s="11" t="s">
        <v>11</v>
      </c>
      <c r="C10" s="11" t="s">
        <v>1</v>
      </c>
      <c r="D10" s="11" t="s">
        <v>2</v>
      </c>
      <c r="E10" s="11" t="s">
        <v>3</v>
      </c>
      <c r="F10" s="11" t="s">
        <v>4</v>
      </c>
      <c r="G10" s="11">
        <v>30.61</v>
      </c>
      <c r="H10" s="11">
        <v>31.89</v>
      </c>
      <c r="I10" s="11">
        <v>450</v>
      </c>
      <c r="J10" s="11">
        <v>1417</v>
      </c>
      <c r="K10" s="11">
        <v>3630</v>
      </c>
      <c r="L10" s="11">
        <v>11235</v>
      </c>
      <c r="M10" s="11">
        <v>1237</v>
      </c>
      <c r="N10" s="11">
        <v>1249</v>
      </c>
      <c r="O10" s="12">
        <f t="shared" si="0"/>
        <v>0.24419778002018164</v>
      </c>
      <c r="P10" s="11" t="s">
        <v>70</v>
      </c>
    </row>
    <row r="11" spans="1:16">
      <c r="A11" s="7" t="s">
        <v>71</v>
      </c>
      <c r="B11" s="7" t="s">
        <v>31</v>
      </c>
      <c r="C11" s="7" t="s">
        <v>1</v>
      </c>
      <c r="D11" s="7" t="s">
        <v>2</v>
      </c>
      <c r="E11" s="7" t="s">
        <v>4</v>
      </c>
      <c r="F11" s="7"/>
      <c r="G11" s="7">
        <v>32</v>
      </c>
      <c r="H11" s="7"/>
      <c r="I11" s="7">
        <v>7870</v>
      </c>
      <c r="J11" s="7"/>
      <c r="K11" s="7">
        <v>60006</v>
      </c>
      <c r="L11" s="7"/>
      <c r="M11" s="7">
        <v>1270</v>
      </c>
      <c r="N11" s="7"/>
      <c r="O11" s="8"/>
      <c r="P11" s="7" t="s">
        <v>71</v>
      </c>
    </row>
    <row r="12" spans="1:16">
      <c r="A12" s="7" t="s">
        <v>71</v>
      </c>
      <c r="B12" s="7" t="s">
        <v>12</v>
      </c>
      <c r="C12" s="7" t="s">
        <v>1</v>
      </c>
      <c r="D12" s="7" t="s">
        <v>2</v>
      </c>
      <c r="E12" s="7" t="s">
        <v>4</v>
      </c>
      <c r="F12" s="7"/>
      <c r="G12" s="7">
        <v>32</v>
      </c>
      <c r="H12" s="7"/>
      <c r="I12" s="7">
        <v>32013</v>
      </c>
      <c r="J12" s="7"/>
      <c r="K12" s="7">
        <v>239710</v>
      </c>
      <c r="L12" s="7"/>
      <c r="M12" s="7">
        <v>1228</v>
      </c>
      <c r="N12" s="7"/>
      <c r="O12" s="8"/>
      <c r="P12" s="7" t="s">
        <v>71</v>
      </c>
    </row>
    <row r="13" spans="1:16">
      <c r="A13" s="7" t="s">
        <v>71</v>
      </c>
      <c r="B13" s="7" t="s">
        <v>32</v>
      </c>
      <c r="C13" s="7" t="s">
        <v>1</v>
      </c>
      <c r="D13" s="7" t="s">
        <v>2</v>
      </c>
      <c r="E13" s="7" t="s">
        <v>4</v>
      </c>
      <c r="F13" s="7"/>
      <c r="G13" s="7">
        <v>31.89</v>
      </c>
      <c r="H13" s="7"/>
      <c r="I13" s="7">
        <v>2852</v>
      </c>
      <c r="J13" s="7"/>
      <c r="K13" s="7">
        <v>22145</v>
      </c>
      <c r="L13" s="7"/>
      <c r="M13" s="7">
        <v>1236</v>
      </c>
      <c r="N13" s="7"/>
      <c r="O13" s="8"/>
      <c r="P13" s="7" t="s">
        <v>71</v>
      </c>
    </row>
    <row r="14" spans="1:16">
      <c r="A14" s="11" t="s">
        <v>72</v>
      </c>
      <c r="B14" s="11" t="s">
        <v>53</v>
      </c>
      <c r="C14" s="11" t="s">
        <v>1</v>
      </c>
      <c r="D14" s="11" t="s">
        <v>2</v>
      </c>
      <c r="E14" s="11" t="s">
        <v>4</v>
      </c>
      <c r="F14" s="11"/>
      <c r="G14" s="11">
        <v>31.79</v>
      </c>
      <c r="H14" s="11"/>
      <c r="I14" s="11">
        <v>7216</v>
      </c>
      <c r="J14" s="11"/>
      <c r="K14" s="11">
        <v>61198</v>
      </c>
      <c r="L14" s="11"/>
      <c r="M14" s="11">
        <v>1254</v>
      </c>
      <c r="N14" s="11"/>
      <c r="O14" s="12"/>
      <c r="P14" s="11" t="s">
        <v>72</v>
      </c>
    </row>
    <row r="15" spans="1:16">
      <c r="A15" s="11" t="s">
        <v>72</v>
      </c>
      <c r="B15" s="11" t="s">
        <v>33</v>
      </c>
      <c r="C15" s="11" t="s">
        <v>1</v>
      </c>
      <c r="D15" s="11" t="s">
        <v>2</v>
      </c>
      <c r="E15" s="11" t="s">
        <v>4</v>
      </c>
      <c r="F15" s="11"/>
      <c r="G15" s="11">
        <v>31.89</v>
      </c>
      <c r="H15" s="11"/>
      <c r="I15" s="11">
        <v>8693</v>
      </c>
      <c r="J15" s="11"/>
      <c r="K15" s="11">
        <v>64875</v>
      </c>
      <c r="L15" s="11"/>
      <c r="M15" s="11">
        <v>1236</v>
      </c>
      <c r="N15" s="11"/>
      <c r="O15" s="12"/>
      <c r="P15" s="11" t="s">
        <v>72</v>
      </c>
    </row>
    <row r="16" spans="1:16">
      <c r="A16" s="11" t="s">
        <v>72</v>
      </c>
      <c r="B16" s="11" t="s">
        <v>34</v>
      </c>
      <c r="C16" s="11" t="s">
        <v>1</v>
      </c>
      <c r="D16" s="11" t="s">
        <v>2</v>
      </c>
      <c r="E16" s="11" t="s">
        <v>4</v>
      </c>
      <c r="F16" s="11"/>
      <c r="G16" s="11">
        <v>31.89</v>
      </c>
      <c r="H16" s="11"/>
      <c r="I16" s="11">
        <v>983</v>
      </c>
      <c r="J16" s="11"/>
      <c r="K16" s="11">
        <v>9473</v>
      </c>
      <c r="L16" s="11"/>
      <c r="M16" s="11">
        <v>1212</v>
      </c>
      <c r="N16" s="11"/>
      <c r="O16" s="12"/>
      <c r="P16" s="11" t="s">
        <v>72</v>
      </c>
    </row>
    <row r="17" spans="1:17">
      <c r="A17" s="7" t="s">
        <v>73</v>
      </c>
      <c r="B17" s="7" t="s">
        <v>35</v>
      </c>
      <c r="C17" s="7" t="s">
        <v>1</v>
      </c>
      <c r="D17" s="7" t="s">
        <v>2</v>
      </c>
      <c r="E17" s="7" t="s">
        <v>4</v>
      </c>
      <c r="F17" s="7"/>
      <c r="G17" s="7">
        <v>31.89</v>
      </c>
      <c r="H17" s="7"/>
      <c r="I17" s="7">
        <v>212</v>
      </c>
      <c r="J17" s="7"/>
      <c r="K17" s="7">
        <v>1852</v>
      </c>
      <c r="L17" s="7"/>
      <c r="M17" s="7">
        <v>1278</v>
      </c>
      <c r="N17" s="7"/>
      <c r="O17" s="8"/>
      <c r="P17" s="7" t="s">
        <v>73</v>
      </c>
    </row>
    <row r="18" spans="1:17">
      <c r="A18" s="7" t="s">
        <v>73</v>
      </c>
      <c r="B18" s="7" t="s">
        <v>54</v>
      </c>
      <c r="C18" s="7" t="s">
        <v>1</v>
      </c>
      <c r="D18" s="7" t="s">
        <v>2</v>
      </c>
      <c r="E18" s="7" t="s">
        <v>4</v>
      </c>
      <c r="F18" s="7"/>
      <c r="G18" s="7">
        <v>31.89</v>
      </c>
      <c r="H18" s="7"/>
      <c r="I18" s="7">
        <v>4242</v>
      </c>
      <c r="J18" s="7"/>
      <c r="K18" s="7">
        <v>33911</v>
      </c>
      <c r="L18" s="7"/>
      <c r="M18" s="7">
        <v>1279</v>
      </c>
      <c r="N18" s="7"/>
      <c r="O18" s="8"/>
      <c r="P18" s="7" t="s">
        <v>73</v>
      </c>
    </row>
    <row r="19" spans="1:17">
      <c r="A19" s="7" t="s">
        <v>73</v>
      </c>
      <c r="B19" s="7" t="s">
        <v>36</v>
      </c>
      <c r="C19" s="7" t="s">
        <v>1</v>
      </c>
      <c r="D19" s="7" t="s">
        <v>2</v>
      </c>
      <c r="E19" s="7" t="s">
        <v>4</v>
      </c>
      <c r="F19" s="7"/>
      <c r="G19" s="7">
        <v>31.78</v>
      </c>
      <c r="H19" s="7"/>
      <c r="I19" s="7">
        <v>500</v>
      </c>
      <c r="J19" s="7"/>
      <c r="K19" s="7">
        <v>5010</v>
      </c>
      <c r="L19" s="7"/>
      <c r="M19" s="7">
        <v>1222</v>
      </c>
      <c r="N19" s="7"/>
      <c r="O19" s="8"/>
      <c r="P19" s="7" t="s">
        <v>73</v>
      </c>
    </row>
    <row r="20" spans="1:17">
      <c r="A20" s="11" t="s">
        <v>74</v>
      </c>
      <c r="B20" s="11" t="s">
        <v>37</v>
      </c>
      <c r="C20" s="11" t="s">
        <v>1</v>
      </c>
      <c r="D20" s="11" t="s">
        <v>2</v>
      </c>
      <c r="E20" s="11" t="s">
        <v>4</v>
      </c>
      <c r="F20" s="11"/>
      <c r="G20" s="11">
        <v>32</v>
      </c>
      <c r="H20" s="11"/>
      <c r="I20" s="11">
        <v>5423</v>
      </c>
      <c r="J20" s="11"/>
      <c r="K20" s="11">
        <v>41256</v>
      </c>
      <c r="L20" s="11"/>
      <c r="M20" s="11">
        <v>1313</v>
      </c>
      <c r="N20" s="11"/>
      <c r="O20" s="12"/>
      <c r="P20" s="11" t="s">
        <v>74</v>
      </c>
    </row>
    <row r="21" spans="1:17">
      <c r="A21" s="11" t="s">
        <v>74</v>
      </c>
      <c r="B21" s="11" t="s">
        <v>38</v>
      </c>
      <c r="C21" s="11" t="s">
        <v>1</v>
      </c>
      <c r="D21" s="11" t="s">
        <v>2</v>
      </c>
      <c r="E21" s="11" t="s">
        <v>4</v>
      </c>
      <c r="F21" s="11"/>
      <c r="G21" s="11">
        <v>31.89</v>
      </c>
      <c r="H21" s="11"/>
      <c r="I21" s="11">
        <v>1528</v>
      </c>
      <c r="J21" s="11"/>
      <c r="K21" s="11">
        <v>14660</v>
      </c>
      <c r="L21" s="11"/>
      <c r="M21" s="11">
        <v>1231</v>
      </c>
      <c r="N21" s="11"/>
      <c r="O21" s="12"/>
      <c r="P21" s="11" t="s">
        <v>74</v>
      </c>
    </row>
    <row r="22" spans="1:17">
      <c r="A22" s="11" t="s">
        <v>74</v>
      </c>
      <c r="B22" s="11" t="s">
        <v>39</v>
      </c>
      <c r="C22" s="11" t="s">
        <v>1</v>
      </c>
      <c r="D22" s="11" t="s">
        <v>2</v>
      </c>
      <c r="E22" s="11" t="s">
        <v>4</v>
      </c>
      <c r="F22" s="11"/>
      <c r="G22" s="11">
        <v>31.89</v>
      </c>
      <c r="H22" s="11"/>
      <c r="I22" s="11">
        <v>24185</v>
      </c>
      <c r="J22" s="11"/>
      <c r="K22" s="11">
        <v>180166</v>
      </c>
      <c r="L22" s="11"/>
      <c r="M22" s="11">
        <v>1221</v>
      </c>
      <c r="N22" s="11"/>
      <c r="O22" s="12"/>
      <c r="P22" s="11" t="s">
        <v>74</v>
      </c>
    </row>
    <row r="23" spans="1:17">
      <c r="A23" s="7" t="s">
        <v>75</v>
      </c>
      <c r="B23" s="7" t="s">
        <v>40</v>
      </c>
      <c r="C23" s="7" t="s">
        <v>1</v>
      </c>
      <c r="D23" s="7" t="s">
        <v>2</v>
      </c>
      <c r="E23" s="7" t="s">
        <v>4</v>
      </c>
      <c r="F23" s="7"/>
      <c r="G23" s="7">
        <v>31.79</v>
      </c>
      <c r="H23" s="7"/>
      <c r="I23" s="7">
        <v>7156</v>
      </c>
      <c r="J23" s="7"/>
      <c r="K23" s="7">
        <v>55655</v>
      </c>
      <c r="L23" s="7"/>
      <c r="M23" s="7">
        <v>1269</v>
      </c>
      <c r="N23" s="7"/>
      <c r="O23" s="8"/>
      <c r="P23" s="7" t="s">
        <v>75</v>
      </c>
    </row>
    <row r="24" spans="1:17">
      <c r="A24" s="7" t="s">
        <v>75</v>
      </c>
      <c r="B24" s="7" t="s">
        <v>41</v>
      </c>
      <c r="C24" s="7" t="s">
        <v>1</v>
      </c>
      <c r="D24" s="7" t="s">
        <v>2</v>
      </c>
      <c r="E24" s="7" t="s">
        <v>4</v>
      </c>
      <c r="F24" s="7"/>
      <c r="G24" s="7">
        <v>31.89</v>
      </c>
      <c r="H24" s="7"/>
      <c r="I24" s="7">
        <v>4943</v>
      </c>
      <c r="J24" s="7"/>
      <c r="K24" s="7">
        <v>36620</v>
      </c>
      <c r="L24" s="7"/>
      <c r="M24" s="7">
        <v>1240</v>
      </c>
      <c r="N24" s="7"/>
      <c r="O24" s="8"/>
      <c r="P24" s="7" t="s">
        <v>75</v>
      </c>
    </row>
    <row r="25" spans="1:17">
      <c r="A25" s="7" t="s">
        <v>75</v>
      </c>
      <c r="B25" s="7" t="s">
        <v>42</v>
      </c>
      <c r="C25" s="7" t="s">
        <v>1</v>
      </c>
      <c r="D25" s="7" t="s">
        <v>2</v>
      </c>
      <c r="E25" s="7" t="s">
        <v>4</v>
      </c>
      <c r="F25" s="7"/>
      <c r="G25" s="7">
        <v>31.78</v>
      </c>
      <c r="H25" s="7"/>
      <c r="I25" s="7">
        <v>3285</v>
      </c>
      <c r="J25" s="7"/>
      <c r="K25" s="7">
        <v>25824</v>
      </c>
      <c r="L25" s="7"/>
      <c r="M25" s="7">
        <v>1262</v>
      </c>
      <c r="N25" s="7"/>
      <c r="O25" s="8"/>
      <c r="P25" s="7" t="s">
        <v>75</v>
      </c>
    </row>
    <row r="26" spans="1:17">
      <c r="A26" s="11" t="s">
        <v>76</v>
      </c>
      <c r="B26" s="11" t="s">
        <v>13</v>
      </c>
      <c r="C26" s="11" t="s">
        <v>1</v>
      </c>
      <c r="D26" s="11" t="s">
        <v>2</v>
      </c>
      <c r="E26" s="11" t="s">
        <v>3</v>
      </c>
      <c r="F26" s="11" t="s">
        <v>4</v>
      </c>
      <c r="G26" s="11">
        <v>30.72</v>
      </c>
      <c r="H26" s="11">
        <v>31.89</v>
      </c>
      <c r="I26" s="11">
        <v>291</v>
      </c>
      <c r="J26" s="11">
        <v>10938</v>
      </c>
      <c r="K26" s="11">
        <v>2339</v>
      </c>
      <c r="L26" s="11">
        <v>82220</v>
      </c>
      <c r="M26" s="11">
        <v>1253</v>
      </c>
      <c r="N26" s="11">
        <v>1264</v>
      </c>
      <c r="O26" s="29">
        <f t="shared" si="0"/>
        <v>2.7661159663666789E-2</v>
      </c>
      <c r="P26" s="11" t="s">
        <v>76</v>
      </c>
    </row>
    <row r="27" spans="1:17">
      <c r="A27" s="11" t="s">
        <v>76</v>
      </c>
      <c r="B27" s="11" t="s">
        <v>43</v>
      </c>
      <c r="C27" s="11" t="s">
        <v>1</v>
      </c>
      <c r="D27" s="11" t="s">
        <v>2</v>
      </c>
      <c r="E27" s="11" t="s">
        <v>4</v>
      </c>
      <c r="F27" s="11"/>
      <c r="G27" s="11">
        <v>31.89</v>
      </c>
      <c r="H27" s="11"/>
      <c r="I27" s="11">
        <v>2727</v>
      </c>
      <c r="J27" s="11"/>
      <c r="K27" s="11">
        <v>21992</v>
      </c>
      <c r="L27" s="11"/>
      <c r="M27" s="11">
        <v>1258</v>
      </c>
      <c r="N27" s="11"/>
      <c r="O27" s="12"/>
      <c r="P27" s="11" t="s">
        <v>76</v>
      </c>
    </row>
    <row r="28" spans="1:17">
      <c r="A28" s="11" t="s">
        <v>76</v>
      </c>
      <c r="B28" s="11" t="s">
        <v>14</v>
      </c>
      <c r="C28" s="11" t="s">
        <v>1</v>
      </c>
      <c r="D28" s="11" t="s">
        <v>2</v>
      </c>
      <c r="E28" s="11" t="s">
        <v>3</v>
      </c>
      <c r="F28" s="11" t="s">
        <v>4</v>
      </c>
      <c r="G28" s="11">
        <v>30.7</v>
      </c>
      <c r="H28" s="11">
        <v>31.89</v>
      </c>
      <c r="I28" s="11">
        <v>256</v>
      </c>
      <c r="J28" s="11">
        <v>25241</v>
      </c>
      <c r="K28" s="11">
        <v>1724</v>
      </c>
      <c r="L28" s="11">
        <v>187870</v>
      </c>
      <c r="M28" s="11">
        <v>1236</v>
      </c>
      <c r="N28" s="11">
        <v>1247</v>
      </c>
      <c r="O28" s="27">
        <f t="shared" si="0"/>
        <v>9.093114761015644E-3</v>
      </c>
      <c r="P28" s="11" t="s">
        <v>76</v>
      </c>
    </row>
    <row r="29" spans="1:17">
      <c r="A29" s="23" t="s">
        <v>77</v>
      </c>
      <c r="B29" s="7" t="s">
        <v>44</v>
      </c>
      <c r="C29" s="7" t="s">
        <v>1</v>
      </c>
      <c r="D29" s="7" t="s">
        <v>2</v>
      </c>
      <c r="E29" s="7" t="s">
        <v>3</v>
      </c>
      <c r="F29" s="7"/>
      <c r="G29" s="7">
        <v>30.69</v>
      </c>
      <c r="H29" s="7"/>
      <c r="I29" s="7">
        <v>3032</v>
      </c>
      <c r="J29" s="7"/>
      <c r="K29" s="7">
        <v>22830</v>
      </c>
      <c r="L29" s="7"/>
      <c r="M29" s="7">
        <v>1202</v>
      </c>
      <c r="N29" s="7"/>
      <c r="O29" s="8"/>
      <c r="P29" s="23" t="s">
        <v>77</v>
      </c>
      <c r="Q29" s="33" t="s">
        <v>84</v>
      </c>
    </row>
    <row r="30" spans="1:17">
      <c r="A30" s="24" t="s">
        <v>77</v>
      </c>
      <c r="B30" s="7" t="s">
        <v>15</v>
      </c>
      <c r="C30" s="7" t="s">
        <v>1</v>
      </c>
      <c r="D30" s="7" t="s">
        <v>2</v>
      </c>
      <c r="E30" s="7" t="s">
        <v>3</v>
      </c>
      <c r="F30" s="7"/>
      <c r="G30" s="7">
        <v>30.8</v>
      </c>
      <c r="H30" s="7"/>
      <c r="I30" s="7">
        <v>4352</v>
      </c>
      <c r="J30" s="7"/>
      <c r="K30" s="7">
        <v>35046</v>
      </c>
      <c r="L30" s="7"/>
      <c r="M30" s="7">
        <v>1201</v>
      </c>
      <c r="N30" s="7"/>
      <c r="O30" s="8"/>
      <c r="P30" s="24" t="s">
        <v>77</v>
      </c>
      <c r="Q30" s="33"/>
    </row>
    <row r="31" spans="1:17">
      <c r="A31" s="24" t="s">
        <v>77</v>
      </c>
      <c r="B31" s="7" t="s">
        <v>16</v>
      </c>
      <c r="C31" s="7" t="s">
        <v>1</v>
      </c>
      <c r="D31" s="7" t="s">
        <v>2</v>
      </c>
      <c r="E31" s="7" t="s">
        <v>3</v>
      </c>
      <c r="F31" s="7"/>
      <c r="G31" s="7">
        <v>30.58</v>
      </c>
      <c r="H31" s="7"/>
      <c r="I31" s="7">
        <v>4443</v>
      </c>
      <c r="J31" s="7"/>
      <c r="K31" s="7">
        <v>35578</v>
      </c>
      <c r="L31" s="7"/>
      <c r="M31" s="7">
        <v>1224</v>
      </c>
      <c r="N31" s="7"/>
      <c r="O31" s="8"/>
      <c r="P31" s="24" t="s">
        <v>77</v>
      </c>
      <c r="Q31" s="33"/>
    </row>
    <row r="32" spans="1:17">
      <c r="A32" s="24" t="s">
        <v>77</v>
      </c>
      <c r="B32" s="7" t="s">
        <v>17</v>
      </c>
      <c r="C32" s="7" t="s">
        <v>1</v>
      </c>
      <c r="D32" s="7" t="s">
        <v>2</v>
      </c>
      <c r="E32" s="7" t="s">
        <v>3</v>
      </c>
      <c r="F32" s="7"/>
      <c r="G32" s="7">
        <v>30.7</v>
      </c>
      <c r="H32" s="7"/>
      <c r="I32" s="7">
        <v>3280</v>
      </c>
      <c r="J32" s="7"/>
      <c r="K32" s="7">
        <v>26281</v>
      </c>
      <c r="L32" s="7"/>
      <c r="M32" s="7">
        <v>1224</v>
      </c>
      <c r="N32" s="7"/>
      <c r="O32" s="8"/>
      <c r="P32" s="24" t="s">
        <v>77</v>
      </c>
      <c r="Q32" s="33"/>
    </row>
    <row r="33" spans="1:17">
      <c r="A33" s="4" t="s">
        <v>78</v>
      </c>
      <c r="B33" s="11" t="s">
        <v>18</v>
      </c>
      <c r="C33" s="11" t="s">
        <v>1</v>
      </c>
      <c r="D33" s="11" t="s">
        <v>2</v>
      </c>
      <c r="E33" s="11" t="s">
        <v>3</v>
      </c>
      <c r="F33" s="11" t="s">
        <v>4</v>
      </c>
      <c r="G33" s="11">
        <v>30.7</v>
      </c>
      <c r="H33" s="11">
        <v>31.89</v>
      </c>
      <c r="I33" s="11">
        <v>3019</v>
      </c>
      <c r="J33" s="11">
        <v>1236</v>
      </c>
      <c r="K33" s="11">
        <v>24122</v>
      </c>
      <c r="L33" s="11">
        <v>10667</v>
      </c>
      <c r="M33" s="11">
        <v>1216</v>
      </c>
      <c r="N33" s="11">
        <v>1227</v>
      </c>
      <c r="O33" s="12">
        <f t="shared" si="0"/>
        <v>0.69338009140820378</v>
      </c>
      <c r="P33" s="4" t="s">
        <v>78</v>
      </c>
      <c r="Q33" s="33"/>
    </row>
    <row r="34" spans="1:17">
      <c r="A34" s="4" t="s">
        <v>78</v>
      </c>
      <c r="B34" s="11" t="s">
        <v>19</v>
      </c>
      <c r="C34" s="11" t="s">
        <v>1</v>
      </c>
      <c r="D34" s="11" t="s">
        <v>2</v>
      </c>
      <c r="E34" s="11" t="s">
        <v>3</v>
      </c>
      <c r="F34" s="11" t="s">
        <v>4</v>
      </c>
      <c r="G34" s="11">
        <v>30.79</v>
      </c>
      <c r="H34" s="11">
        <v>32</v>
      </c>
      <c r="I34" s="11">
        <v>3982</v>
      </c>
      <c r="J34" s="11">
        <v>1509</v>
      </c>
      <c r="K34" s="11">
        <v>32333</v>
      </c>
      <c r="L34" s="11">
        <v>12971</v>
      </c>
      <c r="M34" s="11">
        <v>1200</v>
      </c>
      <c r="N34" s="11">
        <v>1211</v>
      </c>
      <c r="O34" s="12">
        <f t="shared" si="0"/>
        <v>0.71368974042027189</v>
      </c>
      <c r="P34" s="4" t="s">
        <v>78</v>
      </c>
      <c r="Q34" s="33"/>
    </row>
    <row r="35" spans="1:17">
      <c r="A35" s="4" t="s">
        <v>78</v>
      </c>
      <c r="B35" s="11" t="s">
        <v>20</v>
      </c>
      <c r="C35" s="11" t="s">
        <v>1</v>
      </c>
      <c r="D35" s="11" t="s">
        <v>2</v>
      </c>
      <c r="E35" s="11" t="s">
        <v>3</v>
      </c>
      <c r="F35" s="11" t="s">
        <v>4</v>
      </c>
      <c r="G35" s="11">
        <v>30.69</v>
      </c>
      <c r="H35" s="11">
        <v>31.89</v>
      </c>
      <c r="I35" s="11">
        <v>4848</v>
      </c>
      <c r="J35" s="11">
        <v>2110</v>
      </c>
      <c r="K35" s="11">
        <v>39536</v>
      </c>
      <c r="L35" s="11">
        <v>18384</v>
      </c>
      <c r="M35" s="11">
        <v>1218</v>
      </c>
      <c r="N35" s="11">
        <v>1229</v>
      </c>
      <c r="O35" s="12">
        <f t="shared" si="0"/>
        <v>0.68259668508287297</v>
      </c>
      <c r="P35" s="4" t="s">
        <v>78</v>
      </c>
      <c r="Q35" s="33"/>
    </row>
    <row r="36" spans="1:17">
      <c r="A36" s="4" t="s">
        <v>78</v>
      </c>
      <c r="B36" s="11" t="s">
        <v>21</v>
      </c>
      <c r="C36" s="11" t="s">
        <v>1</v>
      </c>
      <c r="D36" s="11" t="s">
        <v>2</v>
      </c>
      <c r="E36" s="11" t="s">
        <v>3</v>
      </c>
      <c r="F36" s="11" t="s">
        <v>4</v>
      </c>
      <c r="G36" s="11">
        <v>30.71</v>
      </c>
      <c r="H36" s="11">
        <v>32</v>
      </c>
      <c r="I36" s="11">
        <v>4231</v>
      </c>
      <c r="J36" s="11">
        <v>1602</v>
      </c>
      <c r="K36" s="11">
        <v>34245</v>
      </c>
      <c r="L36" s="11">
        <v>12963</v>
      </c>
      <c r="M36" s="11">
        <v>1241</v>
      </c>
      <c r="N36" s="11">
        <v>1253</v>
      </c>
      <c r="O36" s="12">
        <f t="shared" si="0"/>
        <v>0.72540671072699547</v>
      </c>
      <c r="P36" s="4" t="s">
        <v>78</v>
      </c>
      <c r="Q36" s="33"/>
    </row>
    <row r="37" spans="1:17">
      <c r="A37" s="19" t="s">
        <v>86</v>
      </c>
      <c r="B37" s="17" t="s">
        <v>45</v>
      </c>
      <c r="C37" s="17" t="s">
        <v>1</v>
      </c>
      <c r="D37" s="17" t="s">
        <v>2</v>
      </c>
      <c r="E37" s="17" t="s">
        <v>3</v>
      </c>
      <c r="F37" s="17" t="s">
        <v>4</v>
      </c>
      <c r="G37" s="17">
        <v>30.6</v>
      </c>
      <c r="H37" s="17">
        <v>31.89</v>
      </c>
      <c r="I37" s="17">
        <v>1666</v>
      </c>
      <c r="J37" s="17">
        <v>1693</v>
      </c>
      <c r="K37" s="17">
        <v>14020</v>
      </c>
      <c r="L37" s="17">
        <v>14283</v>
      </c>
      <c r="M37" s="17">
        <v>1229</v>
      </c>
      <c r="N37" s="17">
        <v>1241</v>
      </c>
      <c r="O37" s="18">
        <f t="shared" si="0"/>
        <v>0.49535384941525634</v>
      </c>
      <c r="P37" s="19" t="s">
        <v>79</v>
      </c>
      <c r="Q37" s="33"/>
    </row>
    <row r="38" spans="1:17">
      <c r="A38" s="20" t="s">
        <v>86</v>
      </c>
      <c r="B38" s="17" t="s">
        <v>46</v>
      </c>
      <c r="C38" s="17" t="s">
        <v>1</v>
      </c>
      <c r="D38" s="17" t="s">
        <v>2</v>
      </c>
      <c r="E38" s="17" t="s">
        <v>3</v>
      </c>
      <c r="F38" s="17" t="s">
        <v>4</v>
      </c>
      <c r="G38" s="17">
        <v>30.68</v>
      </c>
      <c r="H38" s="17">
        <v>31.89</v>
      </c>
      <c r="I38" s="17">
        <v>2503</v>
      </c>
      <c r="J38" s="17">
        <v>2476</v>
      </c>
      <c r="K38" s="17">
        <v>21255</v>
      </c>
      <c r="L38" s="17">
        <v>19045</v>
      </c>
      <c r="M38" s="17">
        <v>1195</v>
      </c>
      <c r="N38" s="17">
        <v>1206</v>
      </c>
      <c r="O38" s="18">
        <f t="shared" si="0"/>
        <v>0.52741935483870972</v>
      </c>
      <c r="P38" s="20" t="s">
        <v>79</v>
      </c>
      <c r="Q38" s="33"/>
    </row>
    <row r="39" spans="1:17">
      <c r="A39" s="20" t="s">
        <v>86</v>
      </c>
      <c r="B39" s="17" t="s">
        <v>47</v>
      </c>
      <c r="C39" s="17" t="s">
        <v>1</v>
      </c>
      <c r="D39" s="17" t="s">
        <v>2</v>
      </c>
      <c r="E39" s="17" t="s">
        <v>3</v>
      </c>
      <c r="F39" s="17" t="s">
        <v>4</v>
      </c>
      <c r="G39" s="17">
        <v>30.79</v>
      </c>
      <c r="H39" s="17">
        <v>32</v>
      </c>
      <c r="I39" s="17">
        <v>2797</v>
      </c>
      <c r="J39" s="17">
        <v>2992</v>
      </c>
      <c r="K39" s="17">
        <v>24310</v>
      </c>
      <c r="L39" s="17">
        <v>24157</v>
      </c>
      <c r="M39" s="17">
        <v>1214</v>
      </c>
      <c r="N39" s="17">
        <v>1225</v>
      </c>
      <c r="O39" s="18">
        <f t="shared" si="0"/>
        <v>0.50157839354612421</v>
      </c>
      <c r="P39" s="20" t="s">
        <v>79</v>
      </c>
      <c r="Q39" s="33"/>
    </row>
    <row r="40" spans="1:17">
      <c r="A40" s="20" t="s">
        <v>86</v>
      </c>
      <c r="B40" s="17" t="s">
        <v>48</v>
      </c>
      <c r="C40" s="17" t="s">
        <v>1</v>
      </c>
      <c r="D40" s="17" t="s">
        <v>2</v>
      </c>
      <c r="E40" s="17" t="s">
        <v>3</v>
      </c>
      <c r="F40" s="17" t="s">
        <v>4</v>
      </c>
      <c r="G40" s="17">
        <v>30.69</v>
      </c>
      <c r="H40" s="17">
        <v>31.89</v>
      </c>
      <c r="I40" s="17">
        <v>3290</v>
      </c>
      <c r="J40" s="17">
        <v>3469</v>
      </c>
      <c r="K40" s="17">
        <v>27603</v>
      </c>
      <c r="L40" s="17">
        <v>27055</v>
      </c>
      <c r="M40" s="17">
        <v>1237</v>
      </c>
      <c r="N40" s="17">
        <v>1248</v>
      </c>
      <c r="O40" s="18">
        <f t="shared" si="0"/>
        <v>0.50501298986424681</v>
      </c>
      <c r="P40" s="20" t="s">
        <v>79</v>
      </c>
      <c r="Q40" s="33"/>
    </row>
    <row r="41" spans="1:17">
      <c r="A41" s="4" t="s">
        <v>80</v>
      </c>
      <c r="B41" s="11" t="s">
        <v>22</v>
      </c>
      <c r="C41" s="11" t="s">
        <v>1</v>
      </c>
      <c r="D41" s="11" t="s">
        <v>2</v>
      </c>
      <c r="E41" s="11" t="s">
        <v>3</v>
      </c>
      <c r="F41" s="11" t="s">
        <v>4</v>
      </c>
      <c r="G41" s="11">
        <v>30.62</v>
      </c>
      <c r="H41" s="11">
        <v>31.89</v>
      </c>
      <c r="I41" s="11">
        <v>656</v>
      </c>
      <c r="J41" s="11">
        <v>2092</v>
      </c>
      <c r="K41" s="11">
        <v>6247</v>
      </c>
      <c r="L41" s="11">
        <v>17625</v>
      </c>
      <c r="M41" s="11">
        <v>1239</v>
      </c>
      <c r="N41" s="11">
        <v>1251</v>
      </c>
      <c r="O41" s="12">
        <f t="shared" si="0"/>
        <v>0.26168733243967829</v>
      </c>
      <c r="P41" s="4" t="s">
        <v>80</v>
      </c>
      <c r="Q41" s="33"/>
    </row>
    <row r="42" spans="1:17">
      <c r="A42" s="4" t="s">
        <v>80</v>
      </c>
      <c r="B42" s="11" t="s">
        <v>23</v>
      </c>
      <c r="C42" s="11" t="s">
        <v>1</v>
      </c>
      <c r="D42" s="11" t="s">
        <v>2</v>
      </c>
      <c r="E42" s="11" t="s">
        <v>3</v>
      </c>
      <c r="F42" s="11" t="s">
        <v>4</v>
      </c>
      <c r="G42" s="11">
        <v>30.59</v>
      </c>
      <c r="H42" s="11">
        <v>31.89</v>
      </c>
      <c r="I42" s="11">
        <v>1204</v>
      </c>
      <c r="J42" s="11">
        <v>3547</v>
      </c>
      <c r="K42" s="11">
        <v>10301</v>
      </c>
      <c r="L42" s="11">
        <v>27159</v>
      </c>
      <c r="M42" s="11">
        <v>1230</v>
      </c>
      <c r="N42" s="11">
        <v>1242</v>
      </c>
      <c r="O42" s="12">
        <f t="shared" si="0"/>
        <v>0.27498665242925785</v>
      </c>
      <c r="P42" s="4" t="s">
        <v>80</v>
      </c>
      <c r="Q42" s="33"/>
    </row>
    <row r="43" spans="1:17">
      <c r="A43" s="4" t="s">
        <v>80</v>
      </c>
      <c r="B43" s="11" t="s">
        <v>24</v>
      </c>
      <c r="C43" s="11" t="s">
        <v>1</v>
      </c>
      <c r="D43" s="11" t="s">
        <v>2</v>
      </c>
      <c r="E43" s="11" t="s">
        <v>3</v>
      </c>
      <c r="F43" s="11" t="s">
        <v>4</v>
      </c>
      <c r="G43" s="11">
        <v>30.69</v>
      </c>
      <c r="H43" s="11">
        <v>32</v>
      </c>
      <c r="I43" s="11">
        <v>1336</v>
      </c>
      <c r="J43" s="11">
        <v>3997</v>
      </c>
      <c r="K43" s="11">
        <v>11417</v>
      </c>
      <c r="L43" s="11">
        <v>32242</v>
      </c>
      <c r="M43" s="11">
        <v>1207</v>
      </c>
      <c r="N43" s="11">
        <v>1219</v>
      </c>
      <c r="O43" s="12">
        <f t="shared" si="0"/>
        <v>0.26150392817059481</v>
      </c>
      <c r="P43" s="4" t="s">
        <v>80</v>
      </c>
      <c r="Q43" s="33"/>
    </row>
    <row r="44" spans="1:17">
      <c r="A44" s="4" t="s">
        <v>80</v>
      </c>
      <c r="B44" s="11" t="s">
        <v>25</v>
      </c>
      <c r="C44" s="11" t="s">
        <v>1</v>
      </c>
      <c r="D44" s="11" t="s">
        <v>2</v>
      </c>
      <c r="E44" s="11" t="s">
        <v>3</v>
      </c>
      <c r="F44" s="11" t="s">
        <v>4</v>
      </c>
      <c r="G44" s="11">
        <v>30.69</v>
      </c>
      <c r="H44" s="11">
        <v>31.89</v>
      </c>
      <c r="I44" s="11">
        <v>1712</v>
      </c>
      <c r="J44" s="11">
        <v>5265</v>
      </c>
      <c r="K44" s="11">
        <v>13922</v>
      </c>
      <c r="L44" s="11">
        <v>39603</v>
      </c>
      <c r="M44" s="11">
        <v>1219</v>
      </c>
      <c r="N44" s="11">
        <v>1230</v>
      </c>
      <c r="O44" s="12">
        <f t="shared" si="0"/>
        <v>0.26010275572162539</v>
      </c>
      <c r="P44" s="4" t="s">
        <v>80</v>
      </c>
      <c r="Q44" s="33"/>
    </row>
    <row r="45" spans="1:17">
      <c r="A45" s="21" t="s">
        <v>81</v>
      </c>
      <c r="B45" s="13" t="s">
        <v>26</v>
      </c>
      <c r="C45" s="13" t="s">
        <v>1</v>
      </c>
      <c r="D45" s="13" t="s">
        <v>2</v>
      </c>
      <c r="E45" s="13" t="s">
        <v>3</v>
      </c>
      <c r="F45" s="13" t="s">
        <v>4</v>
      </c>
      <c r="G45" s="13">
        <v>30.59</v>
      </c>
      <c r="H45" s="13">
        <v>31.89</v>
      </c>
      <c r="I45" s="13">
        <v>718</v>
      </c>
      <c r="J45" s="13">
        <v>4085</v>
      </c>
      <c r="K45" s="13">
        <v>6226</v>
      </c>
      <c r="L45" s="13">
        <v>32333</v>
      </c>
      <c r="M45" s="13">
        <v>1211</v>
      </c>
      <c r="N45" s="13">
        <v>1223</v>
      </c>
      <c r="O45" s="14">
        <f t="shared" si="0"/>
        <v>0.16146684301978786</v>
      </c>
      <c r="P45" s="16" t="s">
        <v>81</v>
      </c>
      <c r="Q45" s="33"/>
    </row>
    <row r="46" spans="1:17">
      <c r="A46" s="22" t="s">
        <v>81</v>
      </c>
      <c r="B46" s="13" t="s">
        <v>27</v>
      </c>
      <c r="C46" s="13" t="s">
        <v>1</v>
      </c>
      <c r="D46" s="13" t="s">
        <v>2</v>
      </c>
      <c r="E46" s="13" t="s">
        <v>3</v>
      </c>
      <c r="F46" s="13" t="s">
        <v>4</v>
      </c>
      <c r="G46" s="13">
        <v>30.61</v>
      </c>
      <c r="H46" s="13">
        <v>31.89</v>
      </c>
      <c r="I46" s="13">
        <v>642</v>
      </c>
      <c r="J46" s="13">
        <v>3696</v>
      </c>
      <c r="K46" s="13">
        <v>5499</v>
      </c>
      <c r="L46" s="13">
        <v>28747</v>
      </c>
      <c r="M46" s="13">
        <v>1230</v>
      </c>
      <c r="N46" s="13">
        <v>1242</v>
      </c>
      <c r="O46" s="14">
        <f t="shared" si="0"/>
        <v>0.16057349763476025</v>
      </c>
      <c r="P46" s="16" t="s">
        <v>81</v>
      </c>
      <c r="Q46" s="33"/>
    </row>
    <row r="47" spans="1:17">
      <c r="A47" s="22" t="s">
        <v>81</v>
      </c>
      <c r="B47" s="13" t="s">
        <v>28</v>
      </c>
      <c r="C47" s="13" t="s">
        <v>1</v>
      </c>
      <c r="D47" s="13" t="s">
        <v>2</v>
      </c>
      <c r="E47" s="13" t="s">
        <v>3</v>
      </c>
      <c r="F47" s="13" t="s">
        <v>4</v>
      </c>
      <c r="G47" s="13">
        <v>30.7</v>
      </c>
      <c r="H47" s="13">
        <v>32</v>
      </c>
      <c r="I47" s="13">
        <v>849</v>
      </c>
      <c r="J47" s="13">
        <v>4848</v>
      </c>
      <c r="K47" s="13">
        <v>7083</v>
      </c>
      <c r="L47" s="13">
        <v>37309</v>
      </c>
      <c r="M47" s="13">
        <v>1213</v>
      </c>
      <c r="N47" s="13">
        <v>1225</v>
      </c>
      <c r="O47" s="14">
        <f t="shared" si="0"/>
        <v>0.15955577581546224</v>
      </c>
      <c r="P47" s="16" t="s">
        <v>81</v>
      </c>
      <c r="Q47" s="33"/>
    </row>
    <row r="48" spans="1:17">
      <c r="A48" s="22" t="s">
        <v>81</v>
      </c>
      <c r="B48" s="13" t="s">
        <v>29</v>
      </c>
      <c r="C48" s="13" t="s">
        <v>1</v>
      </c>
      <c r="D48" s="13" t="s">
        <v>2</v>
      </c>
      <c r="E48" s="13" t="s">
        <v>3</v>
      </c>
      <c r="F48" s="13" t="s">
        <v>4</v>
      </c>
      <c r="G48" s="13">
        <v>30.78</v>
      </c>
      <c r="H48" s="13">
        <v>32</v>
      </c>
      <c r="I48" s="13">
        <v>878</v>
      </c>
      <c r="J48" s="13">
        <v>5265</v>
      </c>
      <c r="K48" s="13">
        <v>6923</v>
      </c>
      <c r="L48" s="13">
        <v>39723</v>
      </c>
      <c r="M48" s="13">
        <v>1192</v>
      </c>
      <c r="N48" s="13">
        <v>1203</v>
      </c>
      <c r="O48" s="25">
        <f t="shared" si="0"/>
        <v>0.14841572696479868</v>
      </c>
      <c r="P48" s="16" t="s">
        <v>81</v>
      </c>
      <c r="Q48" s="33"/>
    </row>
    <row r="49" spans="1:17">
      <c r="A49" s="15" t="s">
        <v>82</v>
      </c>
      <c r="B49" s="9" t="s">
        <v>49</v>
      </c>
      <c r="C49" s="9" t="s">
        <v>1</v>
      </c>
      <c r="D49" s="9" t="s">
        <v>2</v>
      </c>
      <c r="E49" s="9" t="s">
        <v>4</v>
      </c>
      <c r="F49" s="9"/>
      <c r="G49" s="9">
        <v>31.89</v>
      </c>
      <c r="H49" s="9"/>
      <c r="I49" s="9">
        <v>6815</v>
      </c>
      <c r="J49" s="9"/>
      <c r="K49" s="9">
        <v>51825</v>
      </c>
      <c r="L49" s="9"/>
      <c r="M49" s="9">
        <v>1223</v>
      </c>
      <c r="N49" s="9"/>
      <c r="O49" s="10"/>
      <c r="P49" s="15" t="s">
        <v>82</v>
      </c>
      <c r="Q49" s="33"/>
    </row>
    <row r="50" spans="1:17">
      <c r="A50" s="15" t="s">
        <v>82</v>
      </c>
      <c r="B50" s="9" t="s">
        <v>50</v>
      </c>
      <c r="C50" s="9" t="s">
        <v>1</v>
      </c>
      <c r="D50" s="9" t="s">
        <v>2</v>
      </c>
      <c r="E50" s="9" t="s">
        <v>4</v>
      </c>
      <c r="F50" s="9"/>
      <c r="G50" s="9">
        <v>31.89</v>
      </c>
      <c r="H50" s="9"/>
      <c r="I50" s="9">
        <v>4655</v>
      </c>
      <c r="J50" s="9"/>
      <c r="K50" s="9">
        <v>35568</v>
      </c>
      <c r="L50" s="9"/>
      <c r="M50" s="9">
        <v>1254</v>
      </c>
      <c r="N50" s="9"/>
      <c r="O50" s="10"/>
      <c r="P50" s="15" t="s">
        <v>82</v>
      </c>
      <c r="Q50" s="33"/>
    </row>
    <row r="51" spans="1:17">
      <c r="A51" s="15" t="s">
        <v>82</v>
      </c>
      <c r="B51" s="9" t="s">
        <v>51</v>
      </c>
      <c r="C51" s="9" t="s">
        <v>1</v>
      </c>
      <c r="D51" s="9" t="s">
        <v>2</v>
      </c>
      <c r="E51" s="9" t="s">
        <v>4</v>
      </c>
      <c r="F51" s="9"/>
      <c r="G51" s="9">
        <v>31.89</v>
      </c>
      <c r="H51" s="9"/>
      <c r="I51" s="9">
        <v>5648</v>
      </c>
      <c r="J51" s="9"/>
      <c r="K51" s="9">
        <v>42252</v>
      </c>
      <c r="L51" s="9"/>
      <c r="M51" s="9">
        <v>1210</v>
      </c>
      <c r="N51" s="9"/>
      <c r="O51" s="10"/>
      <c r="P51" s="15" t="s">
        <v>82</v>
      </c>
      <c r="Q51" s="33"/>
    </row>
    <row r="52" spans="1:17">
      <c r="A52" s="15" t="s">
        <v>82</v>
      </c>
      <c r="B52" s="9" t="s">
        <v>52</v>
      </c>
      <c r="C52" s="9" t="s">
        <v>1</v>
      </c>
      <c r="D52" s="9" t="s">
        <v>2</v>
      </c>
      <c r="E52" s="9" t="s">
        <v>4</v>
      </c>
      <c r="F52" s="9"/>
      <c r="G52" s="9">
        <v>32</v>
      </c>
      <c r="H52" s="9"/>
      <c r="I52" s="9">
        <v>5640</v>
      </c>
      <c r="J52" s="9"/>
      <c r="K52" s="9">
        <v>44519</v>
      </c>
      <c r="L52" s="9"/>
      <c r="M52" s="9">
        <v>1212</v>
      </c>
      <c r="N52" s="9"/>
      <c r="O52" s="10"/>
      <c r="P52" s="15" t="s">
        <v>82</v>
      </c>
      <c r="Q52" s="33"/>
    </row>
  </sheetData>
  <mergeCells count="1">
    <mergeCell ref="Q29:Q5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R14"/>
  <sheetViews>
    <sheetView tabSelected="1" topLeftCell="A4" workbookViewId="0">
      <selection activeCell="N27" sqref="N27"/>
    </sheetView>
  </sheetViews>
  <sheetFormatPr defaultRowHeight="13.5"/>
  <cols>
    <col min="6" max="6" width="8.5" bestFit="1" customWidth="1"/>
    <col min="7" max="7" width="7.5" bestFit="1" customWidth="1"/>
  </cols>
  <sheetData>
    <row r="5" spans="2:18">
      <c r="R5" s="26"/>
    </row>
    <row r="6" spans="2:18">
      <c r="R6" s="26"/>
    </row>
    <row r="7" spans="2:18">
      <c r="B7" s="30">
        <v>0</v>
      </c>
      <c r="C7" s="31"/>
      <c r="D7" s="30">
        <v>0</v>
      </c>
    </row>
    <row r="8" spans="2:18">
      <c r="B8" s="30">
        <v>1.5599999999999999E-2</v>
      </c>
      <c r="C8" s="31"/>
      <c r="D8" s="32">
        <v>9.0930000000000004E-3</v>
      </c>
    </row>
    <row r="9" spans="2:18">
      <c r="B9" s="30">
        <v>3.1300000000000001E-2</v>
      </c>
      <c r="C9" s="31"/>
      <c r="D9" s="32">
        <v>1.2298999999999999E-2</v>
      </c>
    </row>
    <row r="10" spans="2:18">
      <c r="B10" s="30">
        <v>6.25E-2</v>
      </c>
      <c r="C10" s="31"/>
      <c r="D10" s="30">
        <v>3.8175000000000001E-2</v>
      </c>
    </row>
    <row r="11" spans="2:18">
      <c r="B11" s="30">
        <v>0.125</v>
      </c>
      <c r="C11" s="31"/>
      <c r="D11" s="30">
        <v>7.2150000000000006E-2</v>
      </c>
    </row>
    <row r="12" spans="2:18">
      <c r="B12" s="30">
        <v>0.25</v>
      </c>
      <c r="C12" s="31"/>
      <c r="D12" s="32">
        <v>0.1484</v>
      </c>
      <c r="P12" t="s">
        <v>87</v>
      </c>
      <c r="Q12" t="s">
        <v>88</v>
      </c>
    </row>
    <row r="13" spans="2:18">
      <c r="B13" s="30">
        <v>0.5</v>
      </c>
      <c r="C13" s="31"/>
      <c r="D13" s="32">
        <v>0.27179999999999999</v>
      </c>
      <c r="P13">
        <f>(Q13-0.0014)/0.5508</f>
        <v>2.5247356906507649E-2</v>
      </c>
      <c r="Q13">
        <v>1.5306244184104412E-2</v>
      </c>
    </row>
    <row r="14" spans="2:18">
      <c r="P14">
        <f>(Q14-0.0014)/0.5508</f>
        <v>4.7678212896998536E-2</v>
      </c>
      <c r="Q14">
        <v>2.7661159663666789E-2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hikaru-GS</dc:creator>
  <cp:lastModifiedBy>samsung</cp:lastModifiedBy>
  <dcterms:created xsi:type="dcterms:W3CDTF">2015-09-18T13:15:35Z</dcterms:created>
  <dcterms:modified xsi:type="dcterms:W3CDTF">2016-10-03T22:12:11Z</dcterms:modified>
</cp:coreProperties>
</file>