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LULU\AppData\Local\Temp\wz825b\数据\"/>
    </mc:Choice>
  </mc:AlternateContent>
  <xr:revisionPtr revIDLastSave="0" documentId="13_ncr:1_{A5032D90-6DD8-40EA-B9EF-522B473575C1}" xr6:coauthVersionLast="40" xr6:coauthVersionMax="40" xr10:uidLastSave="{00000000-0000-0000-0000-000000000000}"/>
  <bookViews>
    <workbookView xWindow="0" yWindow="0" windowWidth="28800" windowHeight="115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</calcChain>
</file>

<file path=xl/sharedStrings.xml><?xml version="1.0" encoding="utf-8"?>
<sst xmlns="http://schemas.openxmlformats.org/spreadsheetml/2006/main" count="104" uniqueCount="104">
  <si>
    <t>1542595894134065000.png</t>
  </si>
  <si>
    <t>1542595894234999000.png</t>
  </si>
  <si>
    <t>1542595894335789000.png</t>
  </si>
  <si>
    <t>1542595894436703000.png</t>
  </si>
  <si>
    <t>1542595894537531000.png</t>
  </si>
  <si>
    <t>1542595894638323000.png</t>
  </si>
  <si>
    <t>1542595894739208000.png</t>
  </si>
  <si>
    <t>1542595894840135000.png</t>
  </si>
  <si>
    <t>1542595894940885000.png</t>
  </si>
  <si>
    <t>1542595895041801000.png</t>
  </si>
  <si>
    <t>1542595895142672000.png</t>
  </si>
  <si>
    <t>1542595895243500000.png</t>
  </si>
  <si>
    <t>1542595895344419000.png</t>
  </si>
  <si>
    <t>1542595895445176000.png</t>
  </si>
  <si>
    <t>1542595895546065000.png</t>
  </si>
  <si>
    <t>1542595895646904000.png</t>
  </si>
  <si>
    <t>1542595895747745000.png</t>
  </si>
  <si>
    <t>1542595895848626000.png</t>
  </si>
  <si>
    <t>1542595895949578000.png</t>
  </si>
  <si>
    <t>1542595896050338000.png</t>
  </si>
  <si>
    <t>1542595896151269000.png</t>
  </si>
  <si>
    <t>1542595896252057000.png</t>
  </si>
  <si>
    <t>1542595896353039000.png</t>
  </si>
  <si>
    <t>1542595896453772000.png</t>
  </si>
  <si>
    <t>1542595896554756000.png</t>
  </si>
  <si>
    <t>1542595896655476000.png</t>
  </si>
  <si>
    <t>1542595896756422000.png</t>
  </si>
  <si>
    <t>1542595896857227000.png</t>
  </si>
  <si>
    <t>1542595896958193000.png</t>
  </si>
  <si>
    <t>1542595897058898000.png</t>
  </si>
  <si>
    <t>1542595897159942000.png</t>
  </si>
  <si>
    <t>1542595897260607000.png</t>
  </si>
  <si>
    <t>1542595897361506000.png</t>
  </si>
  <si>
    <t>1542595897462291000.png</t>
  </si>
  <si>
    <t>1542595897563338000.png</t>
  </si>
  <si>
    <t>1542595897664023000.png</t>
  </si>
  <si>
    <t>1542595897765086000.png</t>
  </si>
  <si>
    <t>1542595897865785000.png</t>
  </si>
  <si>
    <t>1542595897966617000.png</t>
  </si>
  <si>
    <t>1542595898067479000.png</t>
  </si>
  <si>
    <t>1542595898168406000.png</t>
  </si>
  <si>
    <t>1542595892319786161.png</t>
  </si>
  <si>
    <t>1542595892379381999.png</t>
  </si>
  <si>
    <t>1542595892445950366.png</t>
  </si>
  <si>
    <t>1542595892522828866.png</t>
  </si>
  <si>
    <t>1542595892579518741.png</t>
  </si>
  <si>
    <t>1542595892648939686.png</t>
  </si>
  <si>
    <t>1542595892712739768.png</t>
  </si>
  <si>
    <t>1542595892779670187.png</t>
  </si>
  <si>
    <t>1542595892846750587.png</t>
  </si>
  <si>
    <t>1542595892917477620.png</t>
  </si>
  <si>
    <t>1542595892982784911.png</t>
  </si>
  <si>
    <t>1542595893046238337.png</t>
  </si>
  <si>
    <t>1542595893112482891.png</t>
  </si>
  <si>
    <t>1542595893201260669.png</t>
  </si>
  <si>
    <t>1542595893245708398.png</t>
  </si>
  <si>
    <t>1542595893316258882.png</t>
  </si>
  <si>
    <t>1542595893379639395.png</t>
  </si>
  <si>
    <t>1542595893447176279.png</t>
  </si>
  <si>
    <t>1542595893513983588.png</t>
  </si>
  <si>
    <t>1542595893579615669.png</t>
  </si>
  <si>
    <t>1542595893653080705.png</t>
  </si>
  <si>
    <t>1542595893713065182.png</t>
  </si>
  <si>
    <t>1542595893779559361.png</t>
  </si>
  <si>
    <t>1542595893847301277.png</t>
  </si>
  <si>
    <t>1542595893915271989.png</t>
  </si>
  <si>
    <t>1542595893991170635.png</t>
  </si>
  <si>
    <t>1542595894047360243.png</t>
  </si>
  <si>
    <t>1542595894115029768.png</t>
  </si>
  <si>
    <t>1542595894180842789.png</t>
  </si>
  <si>
    <t>1542595894246132428.png</t>
  </si>
  <si>
    <t>1542595894325686686.png</t>
  </si>
  <si>
    <t>1542595894382524954.png</t>
  </si>
  <si>
    <t>1542595894451706031.png</t>
  </si>
  <si>
    <t>1542595894512743975.png</t>
  </si>
  <si>
    <t>1542595894580632836.png</t>
  </si>
  <si>
    <t>1542595894660238810.png</t>
  </si>
  <si>
    <t>1542595894718334340.png</t>
  </si>
  <si>
    <t>1542595894779910111.png</t>
  </si>
  <si>
    <t>1542595894862956675.png</t>
  </si>
  <si>
    <t>1542595894915053208.png</t>
  </si>
  <si>
    <t>1542595894983211586.png</t>
  </si>
  <si>
    <t>1542595895045949190.png</t>
  </si>
  <si>
    <t>1542595894033185000.png</t>
    <phoneticPr fontId="1" type="noConversion"/>
  </si>
  <si>
    <t>Time</t>
  </si>
  <si>
    <t>Timestamp_LiDAR</t>
  </si>
  <si>
    <t>Timestamp_Camera</t>
  </si>
  <si>
    <t>rel_dx</t>
  </si>
  <si>
    <t>rel_dy</t>
  </si>
  <si>
    <t>d_x</t>
  </si>
  <si>
    <t>d_y</t>
  </si>
  <si>
    <t>v_x</t>
  </si>
  <si>
    <t>v_y</t>
  </si>
  <si>
    <t>v_ego</t>
  </si>
  <si>
    <t>head</t>
  </si>
  <si>
    <t>see vehicle</t>
  </si>
  <si>
    <t>Leaning</t>
  </si>
  <si>
    <t>Others(stop pedaling, gesture)</t>
  </si>
  <si>
    <t>Angle point_x</t>
  </si>
  <si>
    <t>Angle point_y</t>
  </si>
  <si>
    <t>Scenario</t>
  </si>
  <si>
    <t>B  D-A</t>
    <phoneticPr fontId="1" type="noConversion"/>
  </si>
  <si>
    <t>v_angle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</si>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</sst>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tabSelected="1" topLeftCell="F1" workbookViewId="0">
      <selection activeCell="S2" sqref="S2"/>
    </sheetView>
  </sheetViews>
  <sheetFormatPr defaultRowHeight="13.9" x14ac:dyDescent="0.4"/>
  <cols>
    <col min="1" max="1" width="12" customWidth="1"/>
    <col min="2" max="2" width="30" customWidth="1"/>
    <col min="3" max="5" width="33.06640625" customWidth="1"/>
    <col min="10" max="10" width="25.46484375" customWidth="1"/>
    <col min="15" max="15" width="31.796875" customWidth="1"/>
    <col min="16" max="16" width="14.1328125" customWidth="1"/>
    <col min="17" max="17" width="13.6640625" customWidth="1"/>
  </cols>
  <sheetData>
    <row r="1" spans="1:19" x14ac:dyDescent="0.4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2" t="s">
        <v>91</v>
      </c>
      <c r="I1" s="1" t="s">
        <v>92</v>
      </c>
      <c r="J1" s="1" t="s">
        <v>102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103</v>
      </c>
    </row>
    <row r="2" spans="1:19" x14ac:dyDescent="0.4">
      <c r="A2" s="1">
        <v>0</v>
      </c>
      <c r="B2" t="s">
        <v>83</v>
      </c>
      <c r="C2" t="s">
        <v>41</v>
      </c>
      <c r="D2">
        <f>F2</f>
        <v>23.05</v>
      </c>
      <c r="E2">
        <f>G2</f>
        <v>-2.15</v>
      </c>
      <c r="F2">
        <v>23.05</v>
      </c>
      <c r="G2">
        <v>-2.15</v>
      </c>
      <c r="H2">
        <f>(F3-F2)/0.1+K2</f>
        <v>-5.1638888888888888</v>
      </c>
      <c r="I2">
        <f>(G3-G2)/0.1</f>
        <v>0.49999999999999822</v>
      </c>
      <c r="J2">
        <v>161.39897132145001</v>
      </c>
      <c r="K2">
        <v>4.8361111111111112</v>
      </c>
      <c r="L2">
        <v>90</v>
      </c>
      <c r="M2">
        <v>0</v>
      </c>
      <c r="N2">
        <v>0</v>
      </c>
      <c r="R2" t="s">
        <v>101</v>
      </c>
      <c r="S2">
        <v>1</v>
      </c>
    </row>
    <row r="3" spans="1:19" x14ac:dyDescent="0.4">
      <c r="A3" s="1">
        <v>0.1</v>
      </c>
      <c r="B3" t="s">
        <v>0</v>
      </c>
      <c r="C3" t="s">
        <v>42</v>
      </c>
      <c r="D3">
        <f>D2+H2/10</f>
        <v>22.53361111111111</v>
      </c>
      <c r="E3">
        <f>E2+I2/10</f>
        <v>-2.1</v>
      </c>
      <c r="F3">
        <v>22.05</v>
      </c>
      <c r="G3">
        <v>-2.1</v>
      </c>
      <c r="H3">
        <f t="shared" ref="H3:H42" si="0">(F4-F3)/0.1+K3</f>
        <v>-2.4000000000000137</v>
      </c>
      <c r="I3">
        <f t="shared" ref="I3:I42" si="1">(G4-G3)/0.1</f>
        <v>-1.7499999999999982</v>
      </c>
      <c r="J3">
        <v>172.16824116841599</v>
      </c>
      <c r="K3">
        <v>4.8500000000000005</v>
      </c>
      <c r="L3">
        <v>90</v>
      </c>
      <c r="M3">
        <v>0</v>
      </c>
      <c r="N3">
        <v>0</v>
      </c>
    </row>
    <row r="4" spans="1:19" x14ac:dyDescent="0.4">
      <c r="A4" s="1">
        <v>0.2</v>
      </c>
      <c r="B4" t="s">
        <v>1</v>
      </c>
      <c r="C4" t="s">
        <v>43</v>
      </c>
      <c r="D4">
        <f t="shared" ref="D4:D43" si="2">D3+H3/10</f>
        <v>22.293611111111108</v>
      </c>
      <c r="E4">
        <f t="shared" ref="E4:E43" si="3">E3+I3/10</f>
        <v>-2.2749999999999999</v>
      </c>
      <c r="F4">
        <v>21.324999999999999</v>
      </c>
      <c r="G4">
        <v>-2.2749999999999999</v>
      </c>
      <c r="H4">
        <f t="shared" si="0"/>
        <v>-2.0833333333333268</v>
      </c>
      <c r="I4">
        <f t="shared" si="1"/>
        <v>-0.24999999999999911</v>
      </c>
      <c r="J4">
        <v>177.42029095621899</v>
      </c>
      <c r="K4">
        <v>4.9166666666666661</v>
      </c>
      <c r="L4">
        <v>90</v>
      </c>
      <c r="M4">
        <v>0</v>
      </c>
      <c r="N4">
        <v>0</v>
      </c>
    </row>
    <row r="5" spans="1:19" x14ac:dyDescent="0.4">
      <c r="A5" s="1">
        <v>0.3</v>
      </c>
      <c r="B5" t="s">
        <v>2</v>
      </c>
      <c r="C5" t="s">
        <v>44</v>
      </c>
      <c r="D5">
        <f t="shared" si="2"/>
        <v>22.085277777777776</v>
      </c>
      <c r="E5">
        <f t="shared" si="3"/>
        <v>-2.2999999999999998</v>
      </c>
      <c r="F5">
        <v>20.625</v>
      </c>
      <c r="G5">
        <v>-2.2999999999999998</v>
      </c>
      <c r="H5">
        <f t="shared" si="0"/>
        <v>-6.8250000000000073</v>
      </c>
      <c r="I5">
        <f t="shared" si="1"/>
        <v>-3.75</v>
      </c>
      <c r="J5">
        <v>182.01792779714501</v>
      </c>
      <c r="K5">
        <v>4.9249999999999998</v>
      </c>
      <c r="L5">
        <v>90</v>
      </c>
      <c r="M5">
        <v>0</v>
      </c>
      <c r="N5">
        <v>0</v>
      </c>
    </row>
    <row r="6" spans="1:19" x14ac:dyDescent="0.4">
      <c r="A6" s="1">
        <v>0.4</v>
      </c>
      <c r="B6" t="s">
        <v>3</v>
      </c>
      <c r="C6" t="s">
        <v>45</v>
      </c>
      <c r="D6">
        <f t="shared" si="2"/>
        <v>21.402777777777775</v>
      </c>
      <c r="E6">
        <f t="shared" si="3"/>
        <v>-2.6749999999999998</v>
      </c>
      <c r="F6">
        <v>19.45</v>
      </c>
      <c r="G6">
        <v>-2.6749999999999998</v>
      </c>
      <c r="H6">
        <f t="shared" si="0"/>
        <v>-9.3055555555555625</v>
      </c>
      <c r="I6">
        <f t="shared" si="1"/>
        <v>-5.7500000000000018</v>
      </c>
      <c r="J6">
        <v>196.607766608822</v>
      </c>
      <c r="K6">
        <v>4.9444444444444446</v>
      </c>
      <c r="L6">
        <v>90</v>
      </c>
      <c r="M6">
        <v>0</v>
      </c>
      <c r="N6">
        <v>0</v>
      </c>
    </row>
    <row r="7" spans="1:19" x14ac:dyDescent="0.4">
      <c r="A7" s="1">
        <v>0.5</v>
      </c>
      <c r="B7" t="s">
        <v>4</v>
      </c>
      <c r="C7" t="s">
        <v>46</v>
      </c>
      <c r="D7">
        <f t="shared" si="2"/>
        <v>20.472222222222218</v>
      </c>
      <c r="E7">
        <f t="shared" si="3"/>
        <v>-3.25</v>
      </c>
      <c r="F7">
        <v>18.024999999999999</v>
      </c>
      <c r="G7">
        <v>-3.25</v>
      </c>
      <c r="H7">
        <f t="shared" si="0"/>
        <v>-2.2555555555555342</v>
      </c>
      <c r="I7">
        <f t="shared" si="1"/>
        <v>-1.0000000000000009</v>
      </c>
      <c r="J7">
        <v>213.30028699444699</v>
      </c>
      <c r="K7">
        <v>4.9944444444444445</v>
      </c>
      <c r="L7">
        <v>90</v>
      </c>
      <c r="M7">
        <v>0</v>
      </c>
      <c r="N7">
        <v>0</v>
      </c>
    </row>
    <row r="8" spans="1:19" x14ac:dyDescent="0.4">
      <c r="A8" s="1">
        <v>0.6</v>
      </c>
      <c r="B8" t="s">
        <v>5</v>
      </c>
      <c r="C8" t="s">
        <v>47</v>
      </c>
      <c r="D8">
        <f t="shared" si="2"/>
        <v>20.246666666666666</v>
      </c>
      <c r="E8">
        <f t="shared" si="3"/>
        <v>-3.35</v>
      </c>
      <c r="F8">
        <v>17.3</v>
      </c>
      <c r="G8">
        <v>-3.35</v>
      </c>
      <c r="H8">
        <f t="shared" si="0"/>
        <v>-3.6500000000000004</v>
      </c>
      <c r="I8">
        <f t="shared" si="1"/>
        <v>-2.2500000000000009</v>
      </c>
      <c r="J8">
        <v>216.64225898951099</v>
      </c>
      <c r="K8">
        <v>5.0999999999999996</v>
      </c>
      <c r="L8">
        <v>90</v>
      </c>
      <c r="M8">
        <v>0</v>
      </c>
      <c r="N8">
        <v>1</v>
      </c>
    </row>
    <row r="9" spans="1:19" x14ac:dyDescent="0.4">
      <c r="A9" s="1">
        <v>0.7</v>
      </c>
      <c r="B9" t="s">
        <v>6</v>
      </c>
      <c r="C9" t="s">
        <v>48</v>
      </c>
      <c r="D9">
        <f t="shared" si="2"/>
        <v>19.881666666666668</v>
      </c>
      <c r="E9">
        <f t="shared" si="3"/>
        <v>-3.5750000000000002</v>
      </c>
      <c r="F9">
        <v>16.425000000000001</v>
      </c>
      <c r="G9">
        <v>-3.5750000000000002</v>
      </c>
      <c r="H9">
        <f t="shared" si="0"/>
        <v>-3.097222222222233</v>
      </c>
      <c r="I9">
        <f t="shared" si="1"/>
        <v>-1.4999999999999991</v>
      </c>
      <c r="J9">
        <v>221.492010865048</v>
      </c>
      <c r="K9">
        <v>5.1527777777777777</v>
      </c>
      <c r="L9">
        <v>90</v>
      </c>
      <c r="M9">
        <v>0</v>
      </c>
      <c r="N9">
        <v>1</v>
      </c>
    </row>
    <row r="10" spans="1:19" x14ac:dyDescent="0.4">
      <c r="A10" s="1">
        <v>0.8</v>
      </c>
      <c r="B10" t="s">
        <v>7</v>
      </c>
      <c r="C10" t="s">
        <v>49</v>
      </c>
      <c r="D10">
        <f t="shared" si="2"/>
        <v>19.571944444444444</v>
      </c>
      <c r="E10">
        <f t="shared" si="3"/>
        <v>-3.7250000000000001</v>
      </c>
      <c r="F10">
        <v>15.6</v>
      </c>
      <c r="G10">
        <v>-3.7250000000000001</v>
      </c>
      <c r="H10">
        <f t="shared" si="0"/>
        <v>0.4750000000000032</v>
      </c>
      <c r="I10">
        <f t="shared" si="1"/>
        <v>-3.5000000000000009</v>
      </c>
      <c r="J10">
        <v>225.109784851988</v>
      </c>
      <c r="K10">
        <v>5.2249999999999996</v>
      </c>
      <c r="L10">
        <v>0</v>
      </c>
      <c r="M10">
        <v>1</v>
      </c>
      <c r="N10">
        <v>1</v>
      </c>
    </row>
    <row r="11" spans="1:19" x14ac:dyDescent="0.4">
      <c r="A11" s="1">
        <v>0.9</v>
      </c>
      <c r="B11" t="s">
        <v>8</v>
      </c>
      <c r="C11" t="s">
        <v>50</v>
      </c>
      <c r="D11">
        <f t="shared" si="2"/>
        <v>19.619444444444444</v>
      </c>
      <c r="E11">
        <f t="shared" si="3"/>
        <v>-4.0750000000000002</v>
      </c>
      <c r="F11">
        <v>15.125</v>
      </c>
      <c r="G11">
        <v>-4.0750000000000002</v>
      </c>
      <c r="H11">
        <f t="shared" si="0"/>
        <v>-4.2083333333333259</v>
      </c>
      <c r="I11">
        <f t="shared" si="1"/>
        <v>-1.7499999999999982</v>
      </c>
      <c r="J11">
        <v>224.58255902162901</v>
      </c>
      <c r="K11">
        <v>5.291666666666667</v>
      </c>
      <c r="L11">
        <v>0</v>
      </c>
      <c r="M11">
        <v>1</v>
      </c>
      <c r="N11">
        <v>1</v>
      </c>
    </row>
    <row r="12" spans="1:19" x14ac:dyDescent="0.4">
      <c r="A12" s="1">
        <v>1</v>
      </c>
      <c r="B12" t="s">
        <v>9</v>
      </c>
      <c r="C12" t="s">
        <v>51</v>
      </c>
      <c r="D12">
        <f t="shared" si="2"/>
        <v>19.198611111111109</v>
      </c>
      <c r="E12">
        <f t="shared" si="3"/>
        <v>-4.25</v>
      </c>
      <c r="F12">
        <v>14.175000000000001</v>
      </c>
      <c r="G12">
        <v>-4.25</v>
      </c>
      <c r="H12">
        <f t="shared" si="0"/>
        <v>-4.6916666666666673</v>
      </c>
      <c r="I12">
        <f t="shared" si="1"/>
        <v>-2.0000000000000018</v>
      </c>
      <c r="J12">
        <v>228.93453595436401</v>
      </c>
      <c r="K12">
        <v>5.3083333333333327</v>
      </c>
      <c r="L12">
        <v>0</v>
      </c>
      <c r="M12">
        <v>1</v>
      </c>
      <c r="N12">
        <v>1</v>
      </c>
    </row>
    <row r="13" spans="1:19" x14ac:dyDescent="0.4">
      <c r="A13" s="1">
        <v>1.1000000000000001</v>
      </c>
      <c r="B13" t="s">
        <v>10</v>
      </c>
      <c r="C13" t="s">
        <v>52</v>
      </c>
      <c r="D13">
        <f t="shared" si="2"/>
        <v>18.729444444444443</v>
      </c>
      <c r="E13">
        <f t="shared" si="3"/>
        <v>-4.45</v>
      </c>
      <c r="F13">
        <v>13.175000000000001</v>
      </c>
      <c r="G13">
        <v>-4.45</v>
      </c>
      <c r="H13">
        <f t="shared" si="0"/>
        <v>-2.4333333333333371</v>
      </c>
      <c r="I13">
        <f t="shared" si="1"/>
        <v>-3.75</v>
      </c>
      <c r="J13">
        <v>233.03075547906499</v>
      </c>
      <c r="K13">
        <v>5.3166666666666664</v>
      </c>
      <c r="L13">
        <v>270</v>
      </c>
      <c r="M13">
        <v>0</v>
      </c>
      <c r="N13">
        <v>1</v>
      </c>
    </row>
    <row r="14" spans="1:19" x14ac:dyDescent="0.4">
      <c r="A14" s="1">
        <v>1.2</v>
      </c>
      <c r="B14" t="s">
        <v>11</v>
      </c>
      <c r="C14" t="s">
        <v>53</v>
      </c>
      <c r="D14">
        <f t="shared" si="2"/>
        <v>18.486111111111111</v>
      </c>
      <c r="E14">
        <f t="shared" si="3"/>
        <v>-4.8250000000000002</v>
      </c>
      <c r="F14">
        <v>12.4</v>
      </c>
      <c r="G14">
        <v>-4.8250000000000002</v>
      </c>
      <c r="H14">
        <f t="shared" si="0"/>
        <v>-1.6361111111111226</v>
      </c>
      <c r="I14">
        <f t="shared" si="1"/>
        <v>-3.2500000000000018</v>
      </c>
      <c r="J14">
        <v>234.88956583757101</v>
      </c>
      <c r="K14">
        <v>5.363888888888888</v>
      </c>
      <c r="L14">
        <v>270</v>
      </c>
      <c r="M14">
        <v>0</v>
      </c>
      <c r="N14">
        <v>1</v>
      </c>
      <c r="P14">
        <v>-8.0500000000000007</v>
      </c>
      <c r="Q14">
        <v>-8.0250000000000004</v>
      </c>
    </row>
    <row r="15" spans="1:19" x14ac:dyDescent="0.4">
      <c r="A15" s="1">
        <v>1.3</v>
      </c>
      <c r="B15" t="s">
        <v>12</v>
      </c>
      <c r="C15" t="s">
        <v>54</v>
      </c>
      <c r="D15">
        <f t="shared" si="2"/>
        <v>18.322499999999998</v>
      </c>
      <c r="E15">
        <f t="shared" si="3"/>
        <v>-5.15</v>
      </c>
      <c r="F15">
        <v>11.7</v>
      </c>
      <c r="G15">
        <v>-5.15</v>
      </c>
      <c r="H15">
        <f t="shared" si="0"/>
        <v>-2.1083333333333334</v>
      </c>
      <c r="I15">
        <f t="shared" si="1"/>
        <v>-2.5</v>
      </c>
      <c r="J15">
        <v>236.050064927026</v>
      </c>
      <c r="K15">
        <v>5.3916666666666666</v>
      </c>
      <c r="L15">
        <v>270</v>
      </c>
      <c r="M15">
        <v>0</v>
      </c>
      <c r="N15">
        <v>0</v>
      </c>
    </row>
    <row r="16" spans="1:19" x14ac:dyDescent="0.4">
      <c r="A16" s="1">
        <v>1.4</v>
      </c>
      <c r="B16" t="s">
        <v>13</v>
      </c>
      <c r="C16" t="s">
        <v>55</v>
      </c>
      <c r="D16">
        <f t="shared" si="2"/>
        <v>18.111666666666665</v>
      </c>
      <c r="E16">
        <f t="shared" si="3"/>
        <v>-5.4</v>
      </c>
      <c r="F16">
        <v>10.95</v>
      </c>
      <c r="G16">
        <v>-5.4</v>
      </c>
      <c r="H16">
        <f t="shared" si="0"/>
        <v>-0.59722222222221877</v>
      </c>
      <c r="I16">
        <f t="shared" si="1"/>
        <v>-1.4999999999999947</v>
      </c>
      <c r="J16">
        <v>237.44907940067901</v>
      </c>
      <c r="K16">
        <v>5.4027777777777777</v>
      </c>
      <c r="L16">
        <v>270</v>
      </c>
      <c r="M16">
        <v>0</v>
      </c>
      <c r="N16">
        <v>0</v>
      </c>
    </row>
    <row r="17" spans="1:14" x14ac:dyDescent="0.4">
      <c r="A17" s="1">
        <v>1.5</v>
      </c>
      <c r="B17" t="s">
        <v>14</v>
      </c>
      <c r="C17" t="s">
        <v>56</v>
      </c>
      <c r="D17">
        <f t="shared" si="2"/>
        <v>18.051944444444441</v>
      </c>
      <c r="E17">
        <f t="shared" si="3"/>
        <v>-5.55</v>
      </c>
      <c r="F17">
        <v>10.35</v>
      </c>
      <c r="G17">
        <v>-5.55</v>
      </c>
      <c r="H17">
        <f t="shared" si="0"/>
        <v>-2.7944444444444372</v>
      </c>
      <c r="I17">
        <f t="shared" si="1"/>
        <v>-4.5000000000000018</v>
      </c>
      <c r="J17">
        <v>237.82689756532599</v>
      </c>
      <c r="K17">
        <v>5.4555555555555557</v>
      </c>
      <c r="L17">
        <v>270</v>
      </c>
      <c r="M17">
        <v>0</v>
      </c>
      <c r="N17">
        <v>0</v>
      </c>
    </row>
    <row r="18" spans="1:14" x14ac:dyDescent="0.4">
      <c r="A18" s="1">
        <v>1.6</v>
      </c>
      <c r="B18" t="s">
        <v>15</v>
      </c>
      <c r="C18" t="s">
        <v>57</v>
      </c>
      <c r="D18">
        <f t="shared" si="2"/>
        <v>17.772499999999997</v>
      </c>
      <c r="E18">
        <f t="shared" si="3"/>
        <v>-6</v>
      </c>
      <c r="F18">
        <v>9.5250000000000004</v>
      </c>
      <c r="G18">
        <v>-6</v>
      </c>
      <c r="H18">
        <f t="shared" si="0"/>
        <v>-2.9888888888888854</v>
      </c>
      <c r="I18">
        <f t="shared" si="1"/>
        <v>-2.9999999999999982</v>
      </c>
      <c r="J18">
        <v>239.494960715985</v>
      </c>
      <c r="K18">
        <v>5.5111111111111111</v>
      </c>
      <c r="L18">
        <v>270</v>
      </c>
      <c r="M18">
        <v>0</v>
      </c>
      <c r="N18">
        <v>1</v>
      </c>
    </row>
    <row r="19" spans="1:14" x14ac:dyDescent="0.4">
      <c r="A19" s="1">
        <v>1.7</v>
      </c>
      <c r="B19" t="s">
        <v>16</v>
      </c>
      <c r="C19" t="s">
        <v>58</v>
      </c>
      <c r="D19">
        <f t="shared" si="2"/>
        <v>17.473611111111108</v>
      </c>
      <c r="E19">
        <f t="shared" si="3"/>
        <v>-6.3</v>
      </c>
      <c r="F19">
        <v>8.6750000000000007</v>
      </c>
      <c r="G19">
        <v>-6.3</v>
      </c>
      <c r="H19">
        <f t="shared" si="0"/>
        <v>-1.7722222222222284</v>
      </c>
      <c r="I19">
        <f t="shared" si="1"/>
        <v>-3.2500000000000018</v>
      </c>
      <c r="J19">
        <v>241.113546206823</v>
      </c>
      <c r="K19">
        <v>5.477777777777777</v>
      </c>
      <c r="L19">
        <v>270</v>
      </c>
      <c r="M19">
        <v>0</v>
      </c>
      <c r="N19">
        <v>1</v>
      </c>
    </row>
    <row r="20" spans="1:14" x14ac:dyDescent="0.4">
      <c r="A20" s="1">
        <v>1.8</v>
      </c>
      <c r="B20" t="s">
        <v>17</v>
      </c>
      <c r="C20" t="s">
        <v>59</v>
      </c>
      <c r="D20">
        <f t="shared" si="2"/>
        <v>17.296388888888885</v>
      </c>
      <c r="E20">
        <f t="shared" si="3"/>
        <v>-6.625</v>
      </c>
      <c r="F20">
        <v>7.95</v>
      </c>
      <c r="G20">
        <v>-6.625</v>
      </c>
      <c r="H20">
        <f t="shared" si="0"/>
        <v>-2.7777777777764356E-3</v>
      </c>
      <c r="I20">
        <f t="shared" si="1"/>
        <v>-4.0000000000000036</v>
      </c>
      <c r="J20">
        <v>242.00103816838799</v>
      </c>
      <c r="K20">
        <v>5.4972222222222218</v>
      </c>
      <c r="L20">
        <v>0</v>
      </c>
      <c r="M20">
        <v>1</v>
      </c>
      <c r="N20">
        <v>1</v>
      </c>
    </row>
    <row r="21" spans="1:14" x14ac:dyDescent="0.4">
      <c r="A21" s="1">
        <v>1.9</v>
      </c>
      <c r="B21" t="s">
        <v>18</v>
      </c>
      <c r="C21" t="s">
        <v>60</v>
      </c>
      <c r="D21">
        <f t="shared" si="2"/>
        <v>17.296111111111106</v>
      </c>
      <c r="E21">
        <f t="shared" si="3"/>
        <v>-7.0250000000000004</v>
      </c>
      <c r="F21">
        <v>7.4</v>
      </c>
      <c r="G21">
        <v>-7.0250000000000004</v>
      </c>
      <c r="H21">
        <f t="shared" si="0"/>
        <v>-2.9277777777777834</v>
      </c>
      <c r="I21">
        <f t="shared" si="1"/>
        <v>-2.5</v>
      </c>
      <c r="J21">
        <v>242.00238988824</v>
      </c>
      <c r="K21">
        <v>5.572222222222222</v>
      </c>
      <c r="L21">
        <v>0</v>
      </c>
      <c r="M21">
        <v>1</v>
      </c>
      <c r="N21">
        <v>1</v>
      </c>
    </row>
    <row r="22" spans="1:14" x14ac:dyDescent="0.4">
      <c r="A22" s="1">
        <v>2</v>
      </c>
      <c r="B22" t="s">
        <v>19</v>
      </c>
      <c r="C22" t="s">
        <v>61</v>
      </c>
      <c r="D22">
        <f t="shared" si="2"/>
        <v>17.003333333333327</v>
      </c>
      <c r="E22">
        <f t="shared" si="3"/>
        <v>-7.2750000000000004</v>
      </c>
      <c r="F22">
        <v>6.55</v>
      </c>
      <c r="G22">
        <v>-7.2750000000000004</v>
      </c>
      <c r="H22">
        <f t="shared" si="0"/>
        <v>-0.40277777777777501</v>
      </c>
      <c r="I22">
        <f t="shared" si="1"/>
        <v>-2.7499999999999947</v>
      </c>
      <c r="J22">
        <v>243.36313149966099</v>
      </c>
      <c r="K22">
        <v>5.5972222222222214</v>
      </c>
      <c r="L22">
        <v>0</v>
      </c>
      <c r="M22">
        <v>1</v>
      </c>
      <c r="N22">
        <v>1</v>
      </c>
    </row>
    <row r="23" spans="1:14" x14ac:dyDescent="0.4">
      <c r="A23" s="1">
        <v>2.1</v>
      </c>
      <c r="B23" t="s">
        <v>20</v>
      </c>
      <c r="C23" t="s">
        <v>62</v>
      </c>
      <c r="D23">
        <f t="shared" si="2"/>
        <v>16.963055555555549</v>
      </c>
      <c r="E23">
        <f t="shared" si="3"/>
        <v>-7.55</v>
      </c>
      <c r="F23">
        <v>5.95</v>
      </c>
      <c r="G23">
        <v>-7.55</v>
      </c>
      <c r="H23">
        <f t="shared" si="0"/>
        <v>-4.1333333333333391</v>
      </c>
      <c r="I23">
        <f t="shared" si="1"/>
        <v>-4.0000000000000036</v>
      </c>
      <c r="J23">
        <v>243.54079344482901</v>
      </c>
      <c r="K23">
        <v>5.6166666666666663</v>
      </c>
      <c r="L23">
        <v>90</v>
      </c>
      <c r="M23">
        <v>1</v>
      </c>
      <c r="N23">
        <v>1</v>
      </c>
    </row>
    <row r="24" spans="1:14" x14ac:dyDescent="0.4">
      <c r="A24" s="1">
        <v>2.2000000000000002</v>
      </c>
      <c r="B24" t="s">
        <v>21</v>
      </c>
      <c r="C24" t="s">
        <v>63</v>
      </c>
      <c r="D24">
        <f t="shared" si="2"/>
        <v>16.549722222222215</v>
      </c>
      <c r="E24">
        <f t="shared" si="3"/>
        <v>-7.95</v>
      </c>
      <c r="F24">
        <v>4.9749999999999996</v>
      </c>
      <c r="G24">
        <v>-7.95</v>
      </c>
      <c r="H24">
        <f t="shared" si="0"/>
        <v>-0.36388888888888538</v>
      </c>
      <c r="I24">
        <f t="shared" si="1"/>
        <v>-1.0000000000000053</v>
      </c>
      <c r="J24">
        <v>245.24393771452301</v>
      </c>
      <c r="K24">
        <v>5.6361111111111111</v>
      </c>
      <c r="L24">
        <v>90</v>
      </c>
      <c r="M24">
        <v>0</v>
      </c>
      <c r="N24">
        <v>1</v>
      </c>
    </row>
    <row r="25" spans="1:14" x14ac:dyDescent="0.4">
      <c r="A25" s="1">
        <v>2.2999999999999998</v>
      </c>
      <c r="B25" t="s">
        <v>22</v>
      </c>
      <c r="C25" t="s">
        <v>64</v>
      </c>
      <c r="D25">
        <f t="shared" si="2"/>
        <v>16.513333333333325</v>
      </c>
      <c r="E25">
        <f t="shared" si="3"/>
        <v>-8.0500000000000007</v>
      </c>
      <c r="F25">
        <v>4.375</v>
      </c>
      <c r="G25">
        <v>-8.0500000000000007</v>
      </c>
      <c r="H25">
        <f t="shared" si="0"/>
        <v>-2.1305555555555546</v>
      </c>
      <c r="I25">
        <f t="shared" si="1"/>
        <v>-4.7499999999999964</v>
      </c>
      <c r="J25">
        <v>245.384089699757</v>
      </c>
      <c r="K25">
        <v>5.6194444444444445</v>
      </c>
      <c r="L25">
        <v>90</v>
      </c>
      <c r="M25">
        <v>0</v>
      </c>
      <c r="N25">
        <v>1</v>
      </c>
    </row>
    <row r="26" spans="1:14" x14ac:dyDescent="0.4">
      <c r="A26" s="1">
        <v>2.4</v>
      </c>
      <c r="B26" t="s">
        <v>23</v>
      </c>
      <c r="C26" t="s">
        <v>65</v>
      </c>
      <c r="D26">
        <f t="shared" si="2"/>
        <v>16.300277777777769</v>
      </c>
      <c r="E26">
        <f t="shared" si="3"/>
        <v>-8.5250000000000004</v>
      </c>
      <c r="F26">
        <v>3.6</v>
      </c>
      <c r="G26">
        <v>-8.5250000000000004</v>
      </c>
      <c r="H26">
        <f t="shared" si="0"/>
        <v>-2.3944444444444466</v>
      </c>
      <c r="I26">
        <f t="shared" si="1"/>
        <v>-4.2499999999999893</v>
      </c>
      <c r="J26">
        <v>246.17565418060499</v>
      </c>
      <c r="K26">
        <v>5.6055555555555552</v>
      </c>
      <c r="L26">
        <v>90</v>
      </c>
      <c r="M26">
        <v>0</v>
      </c>
      <c r="N26">
        <v>1</v>
      </c>
    </row>
    <row r="27" spans="1:14" x14ac:dyDescent="0.4">
      <c r="A27" s="1">
        <v>2.5</v>
      </c>
      <c r="B27" t="s">
        <v>24</v>
      </c>
      <c r="C27" t="s">
        <v>66</v>
      </c>
      <c r="D27">
        <f t="shared" si="2"/>
        <v>16.060833333333324</v>
      </c>
      <c r="E27">
        <f t="shared" si="3"/>
        <v>-8.9499999999999993</v>
      </c>
      <c r="F27">
        <v>2.8</v>
      </c>
      <c r="G27">
        <v>-8.9499999999999993</v>
      </c>
      <c r="H27">
        <f t="shared" si="0"/>
        <v>-2.6027777777777752</v>
      </c>
      <c r="I27">
        <f t="shared" si="1"/>
        <v>-2.2500000000000142</v>
      </c>
      <c r="J27">
        <v>247.00982049373701</v>
      </c>
      <c r="K27">
        <v>5.6472222222222213</v>
      </c>
      <c r="L27">
        <v>90</v>
      </c>
      <c r="M27">
        <v>0</v>
      </c>
      <c r="N27">
        <v>1</v>
      </c>
    </row>
    <row r="28" spans="1:14" x14ac:dyDescent="0.4">
      <c r="A28" s="1">
        <v>2.6</v>
      </c>
      <c r="B28" t="s">
        <v>25</v>
      </c>
      <c r="C28" t="s">
        <v>67</v>
      </c>
      <c r="D28">
        <f t="shared" si="2"/>
        <v>15.800555555555547</v>
      </c>
      <c r="E28">
        <f t="shared" si="3"/>
        <v>-9.1750000000000007</v>
      </c>
      <c r="F28">
        <v>1.9750000000000001</v>
      </c>
      <c r="G28">
        <v>-9.1750000000000007</v>
      </c>
      <c r="H28">
        <f t="shared" si="0"/>
        <v>0.21111111111111036</v>
      </c>
      <c r="I28">
        <f t="shared" si="1"/>
        <v>-3.9999999999999858</v>
      </c>
      <c r="J28">
        <v>247.85596183989699</v>
      </c>
      <c r="K28">
        <v>5.7111111111111104</v>
      </c>
      <c r="L28">
        <v>90</v>
      </c>
      <c r="M28">
        <v>0</v>
      </c>
      <c r="N28">
        <v>1</v>
      </c>
    </row>
    <row r="29" spans="1:14" x14ac:dyDescent="0.4">
      <c r="A29" s="1">
        <v>2.7</v>
      </c>
      <c r="B29" t="s">
        <v>26</v>
      </c>
      <c r="C29" t="s">
        <v>68</v>
      </c>
      <c r="D29">
        <f t="shared" si="2"/>
        <v>15.821666666666658</v>
      </c>
      <c r="E29">
        <f t="shared" si="3"/>
        <v>-9.5749999999999993</v>
      </c>
      <c r="F29">
        <v>1.425</v>
      </c>
      <c r="G29">
        <v>-9.5749999999999993</v>
      </c>
      <c r="H29">
        <f t="shared" si="0"/>
        <v>0.25833333333333375</v>
      </c>
      <c r="I29">
        <f t="shared" si="1"/>
        <v>-4.7500000000000142</v>
      </c>
      <c r="J29">
        <v>247.78954141220399</v>
      </c>
      <c r="K29">
        <v>5.7583333333333337</v>
      </c>
      <c r="L29">
        <v>90</v>
      </c>
      <c r="M29">
        <v>0</v>
      </c>
      <c r="N29">
        <v>1</v>
      </c>
    </row>
    <row r="30" spans="1:14" x14ac:dyDescent="0.4">
      <c r="A30" s="1">
        <v>2.8</v>
      </c>
      <c r="B30" t="s">
        <v>27</v>
      </c>
      <c r="C30" t="s">
        <v>69</v>
      </c>
      <c r="D30">
        <f t="shared" si="2"/>
        <v>15.847499999999991</v>
      </c>
      <c r="E30">
        <f t="shared" si="3"/>
        <v>-10.050000000000001</v>
      </c>
      <c r="F30">
        <v>0.875</v>
      </c>
      <c r="G30">
        <v>-10.050000000000001</v>
      </c>
      <c r="H30">
        <f t="shared" si="0"/>
        <v>-0.41944444444444517</v>
      </c>
      <c r="I30">
        <f t="shared" si="1"/>
        <v>-0.74999999999999289</v>
      </c>
      <c r="J30">
        <v>247.707747399395</v>
      </c>
      <c r="K30">
        <v>5.8305555555555548</v>
      </c>
      <c r="L30">
        <v>90</v>
      </c>
      <c r="M30">
        <v>0</v>
      </c>
      <c r="N30">
        <v>1</v>
      </c>
    </row>
    <row r="31" spans="1:14" x14ac:dyDescent="0.4">
      <c r="A31" s="1">
        <v>2.9</v>
      </c>
      <c r="B31" t="s">
        <v>28</v>
      </c>
      <c r="C31" t="s">
        <v>70</v>
      </c>
      <c r="D31">
        <f t="shared" si="2"/>
        <v>15.805555555555546</v>
      </c>
      <c r="E31">
        <f t="shared" si="3"/>
        <v>-10.125</v>
      </c>
      <c r="F31">
        <v>0.25</v>
      </c>
      <c r="G31">
        <v>-10.125</v>
      </c>
      <c r="H31">
        <f t="shared" si="0"/>
        <v>-0.10555555555555518</v>
      </c>
      <c r="I31">
        <f t="shared" si="1"/>
        <v>-5.2500000000000036</v>
      </c>
      <c r="J31">
        <v>247.840264803823</v>
      </c>
      <c r="K31">
        <v>5.8944444444444439</v>
      </c>
      <c r="L31">
        <v>90</v>
      </c>
      <c r="M31">
        <v>0</v>
      </c>
      <c r="N31">
        <v>1</v>
      </c>
    </row>
    <row r="32" spans="1:14" x14ac:dyDescent="0.4">
      <c r="A32" s="1">
        <v>3</v>
      </c>
      <c r="B32" t="s">
        <v>29</v>
      </c>
      <c r="C32" t="s">
        <v>71</v>
      </c>
      <c r="D32">
        <f t="shared" si="2"/>
        <v>15.794999999999991</v>
      </c>
      <c r="E32">
        <f t="shared" si="3"/>
        <v>-10.65</v>
      </c>
      <c r="F32">
        <v>-0.35</v>
      </c>
      <c r="G32">
        <v>-10.65</v>
      </c>
      <c r="H32">
        <f t="shared" si="0"/>
        <v>-8.3333333333332149E-2</v>
      </c>
      <c r="I32">
        <f t="shared" si="1"/>
        <v>-1.5000000000000036</v>
      </c>
      <c r="J32">
        <v>247.87337823845999</v>
      </c>
      <c r="K32">
        <v>5.916666666666667</v>
      </c>
      <c r="L32">
        <v>90</v>
      </c>
      <c r="M32">
        <v>0</v>
      </c>
      <c r="N32">
        <v>1</v>
      </c>
    </row>
    <row r="33" spans="1:14" x14ac:dyDescent="0.4">
      <c r="A33" s="1">
        <v>3.1</v>
      </c>
      <c r="B33" t="s">
        <v>30</v>
      </c>
      <c r="C33" t="s">
        <v>72</v>
      </c>
      <c r="D33">
        <f t="shared" si="2"/>
        <v>15.786666666666658</v>
      </c>
      <c r="E33">
        <f t="shared" si="3"/>
        <v>-10.8</v>
      </c>
      <c r="F33">
        <v>-0.95</v>
      </c>
      <c r="G33">
        <v>-10.8</v>
      </c>
      <c r="H33">
        <f t="shared" si="0"/>
        <v>-2.0277777777777777</v>
      </c>
      <c r="I33">
        <f t="shared" si="1"/>
        <v>-1.7499999999999893</v>
      </c>
      <c r="J33">
        <v>247.89945409951599</v>
      </c>
      <c r="K33">
        <v>5.9722222222222223</v>
      </c>
      <c r="L33">
        <v>90</v>
      </c>
      <c r="M33">
        <v>0</v>
      </c>
      <c r="N33">
        <v>1</v>
      </c>
    </row>
    <row r="34" spans="1:14" x14ac:dyDescent="0.4">
      <c r="A34" s="1">
        <v>3.2</v>
      </c>
      <c r="B34" t="s">
        <v>31</v>
      </c>
      <c r="C34" t="s">
        <v>73</v>
      </c>
      <c r="D34">
        <f t="shared" si="2"/>
        <v>15.583888888888881</v>
      </c>
      <c r="E34">
        <f t="shared" si="3"/>
        <v>-10.975</v>
      </c>
      <c r="F34">
        <v>-1.75</v>
      </c>
      <c r="G34">
        <v>-10.975</v>
      </c>
      <c r="H34">
        <f t="shared" si="0"/>
        <v>1.2749999999999995</v>
      </c>
      <c r="I34">
        <f t="shared" si="1"/>
        <v>-1.5000000000000036</v>
      </c>
      <c r="J34">
        <v>248.516424700811</v>
      </c>
      <c r="K34">
        <v>6.0250000000000004</v>
      </c>
      <c r="L34">
        <v>90</v>
      </c>
      <c r="M34">
        <v>0</v>
      </c>
      <c r="N34">
        <v>1</v>
      </c>
    </row>
    <row r="35" spans="1:14" x14ac:dyDescent="0.4">
      <c r="A35" s="1">
        <v>3.3</v>
      </c>
      <c r="B35" t="s">
        <v>32</v>
      </c>
      <c r="C35" t="s">
        <v>74</v>
      </c>
      <c r="D35">
        <f t="shared" si="2"/>
        <v>15.71138888888888</v>
      </c>
      <c r="E35">
        <f t="shared" si="3"/>
        <v>-11.125</v>
      </c>
      <c r="F35">
        <v>-2.2250000000000001</v>
      </c>
      <c r="G35">
        <v>-11.125</v>
      </c>
      <c r="H35">
        <f t="shared" si="0"/>
        <v>-2.9444444444444429</v>
      </c>
      <c r="I35">
        <f t="shared" si="1"/>
        <v>-5</v>
      </c>
      <c r="J35">
        <v>248.13238543792701</v>
      </c>
      <c r="K35">
        <v>6.0555555555555554</v>
      </c>
      <c r="L35">
        <v>90</v>
      </c>
      <c r="M35">
        <v>0</v>
      </c>
      <c r="N35">
        <v>1</v>
      </c>
    </row>
    <row r="36" spans="1:14" x14ac:dyDescent="0.4">
      <c r="A36" s="1">
        <v>3.4</v>
      </c>
      <c r="B36" t="s">
        <v>33</v>
      </c>
      <c r="C36" t="s">
        <v>75</v>
      </c>
      <c r="D36">
        <f t="shared" si="2"/>
        <v>15.416944444444436</v>
      </c>
      <c r="E36">
        <f t="shared" si="3"/>
        <v>-11.625</v>
      </c>
      <c r="F36">
        <v>-3.125</v>
      </c>
      <c r="G36">
        <v>-11.625</v>
      </c>
      <c r="H36">
        <f t="shared" si="0"/>
        <v>-1.3888888888888893</v>
      </c>
      <c r="I36">
        <f t="shared" si="1"/>
        <v>-5.2500000000000036</v>
      </c>
      <c r="J36">
        <v>249.00024074686601</v>
      </c>
      <c r="K36">
        <v>6.1111111111111107</v>
      </c>
      <c r="L36">
        <v>90</v>
      </c>
      <c r="M36">
        <v>0</v>
      </c>
      <c r="N36">
        <v>1</v>
      </c>
    </row>
    <row r="37" spans="1:14" x14ac:dyDescent="0.4">
      <c r="A37" s="1">
        <v>3.5</v>
      </c>
      <c r="B37" t="s">
        <v>34</v>
      </c>
      <c r="C37" t="s">
        <v>76</v>
      </c>
      <c r="D37">
        <f t="shared" si="2"/>
        <v>15.278055555555547</v>
      </c>
      <c r="E37">
        <f t="shared" si="3"/>
        <v>-12.15</v>
      </c>
      <c r="F37">
        <v>-3.875</v>
      </c>
      <c r="G37">
        <v>-12.15</v>
      </c>
      <c r="H37">
        <f t="shared" si="0"/>
        <v>-2.6222222222222227</v>
      </c>
      <c r="I37">
        <f t="shared" si="1"/>
        <v>-3.75</v>
      </c>
      <c r="J37">
        <v>249.38716038743499</v>
      </c>
      <c r="K37">
        <v>6.1277777777777773</v>
      </c>
      <c r="L37">
        <v>90</v>
      </c>
      <c r="M37">
        <v>0</v>
      </c>
      <c r="N37">
        <v>1</v>
      </c>
    </row>
    <row r="38" spans="1:14" x14ac:dyDescent="0.4">
      <c r="A38" s="1">
        <v>3.6</v>
      </c>
      <c r="B38" t="s">
        <v>35</v>
      </c>
      <c r="C38" t="s">
        <v>77</v>
      </c>
      <c r="D38">
        <f t="shared" si="2"/>
        <v>15.015833333333324</v>
      </c>
      <c r="E38">
        <f t="shared" si="3"/>
        <v>-12.525</v>
      </c>
      <c r="F38">
        <v>-4.75</v>
      </c>
      <c r="G38">
        <v>-12.525</v>
      </c>
      <c r="H38">
        <f t="shared" si="0"/>
        <v>-3.8388888888888895</v>
      </c>
      <c r="I38">
        <f t="shared" si="1"/>
        <v>-6.7499999999999893</v>
      </c>
      <c r="J38">
        <v>250.08163056206101</v>
      </c>
      <c r="K38">
        <v>6.1611111111111105</v>
      </c>
      <c r="L38">
        <v>90</v>
      </c>
      <c r="M38">
        <v>0</v>
      </c>
      <c r="N38">
        <v>1</v>
      </c>
    </row>
    <row r="39" spans="1:14" x14ac:dyDescent="0.4">
      <c r="A39" s="1">
        <v>3.7</v>
      </c>
      <c r="B39" t="s">
        <v>36</v>
      </c>
      <c r="C39" t="s">
        <v>78</v>
      </c>
      <c r="D39">
        <f t="shared" si="2"/>
        <v>14.631944444444436</v>
      </c>
      <c r="E39">
        <f t="shared" si="3"/>
        <v>-13.2</v>
      </c>
      <c r="F39">
        <v>-5.75</v>
      </c>
      <c r="G39">
        <v>-13.2</v>
      </c>
      <c r="H39">
        <f t="shared" si="0"/>
        <v>-3.5305555555555523</v>
      </c>
      <c r="I39">
        <f t="shared" si="1"/>
        <v>-4.7500000000000142</v>
      </c>
      <c r="J39">
        <v>251.02086646287299</v>
      </c>
      <c r="K39">
        <v>6.2194444444444441</v>
      </c>
      <c r="L39">
        <v>90</v>
      </c>
      <c r="M39">
        <v>0</v>
      </c>
      <c r="N39">
        <v>1</v>
      </c>
    </row>
    <row r="40" spans="1:14" x14ac:dyDescent="0.4">
      <c r="A40" s="1">
        <v>3.8</v>
      </c>
      <c r="B40" t="s">
        <v>37</v>
      </c>
      <c r="C40" t="s">
        <v>79</v>
      </c>
      <c r="D40">
        <f t="shared" si="2"/>
        <v>14.278888888888881</v>
      </c>
      <c r="E40">
        <f t="shared" si="3"/>
        <v>-13.675000000000001</v>
      </c>
      <c r="F40">
        <v>-6.7249999999999996</v>
      </c>
      <c r="G40">
        <v>-13.675000000000001</v>
      </c>
      <c r="H40">
        <f t="shared" si="0"/>
        <v>0.99444444444444091</v>
      </c>
      <c r="I40">
        <f t="shared" si="1"/>
        <v>-1.7499999999999893</v>
      </c>
      <c r="J40">
        <v>251.812266882941</v>
      </c>
      <c r="K40">
        <v>6.2444444444444445</v>
      </c>
      <c r="L40">
        <v>90</v>
      </c>
      <c r="M40">
        <v>0</v>
      </c>
      <c r="N40">
        <v>1</v>
      </c>
    </row>
    <row r="41" spans="1:14" x14ac:dyDescent="0.4">
      <c r="A41" s="1">
        <v>3.9</v>
      </c>
      <c r="B41" t="s">
        <v>38</v>
      </c>
      <c r="C41" t="s">
        <v>80</v>
      </c>
      <c r="D41">
        <f t="shared" si="2"/>
        <v>14.378333333333325</v>
      </c>
      <c r="E41">
        <f t="shared" si="3"/>
        <v>-13.85</v>
      </c>
      <c r="F41">
        <v>-7.25</v>
      </c>
      <c r="G41">
        <v>-13.85</v>
      </c>
      <c r="H41">
        <f t="shared" si="0"/>
        <v>-1.2444444444444445</v>
      </c>
      <c r="I41">
        <f t="shared" si="1"/>
        <v>-5.5000000000000071</v>
      </c>
      <c r="J41">
        <v>251.59587693651801</v>
      </c>
      <c r="K41">
        <v>6.2555555555555555</v>
      </c>
      <c r="L41">
        <v>90</v>
      </c>
      <c r="M41">
        <v>0</v>
      </c>
      <c r="N41">
        <v>1</v>
      </c>
    </row>
    <row r="42" spans="1:14" x14ac:dyDescent="0.4">
      <c r="A42" s="1">
        <v>4</v>
      </c>
      <c r="B42" t="s">
        <v>39</v>
      </c>
      <c r="C42" t="s">
        <v>81</v>
      </c>
      <c r="D42">
        <f t="shared" si="2"/>
        <v>14.253888888888881</v>
      </c>
      <c r="E42">
        <f t="shared" si="3"/>
        <v>-14.4</v>
      </c>
      <c r="F42">
        <v>-8</v>
      </c>
      <c r="G42">
        <v>-14.4</v>
      </c>
      <c r="H42">
        <f t="shared" si="0"/>
        <v>1.0277777777777741</v>
      </c>
      <c r="I42">
        <f t="shared" si="1"/>
        <v>-4.2499999999999893</v>
      </c>
      <c r="J42">
        <v>251.865895377437</v>
      </c>
      <c r="K42">
        <v>6.2777777777777777</v>
      </c>
      <c r="L42">
        <v>90</v>
      </c>
      <c r="M42">
        <v>0</v>
      </c>
      <c r="N42">
        <v>1</v>
      </c>
    </row>
    <row r="43" spans="1:14" x14ac:dyDescent="0.4">
      <c r="A43" s="1">
        <v>4.0999999999999996</v>
      </c>
      <c r="B43" t="s">
        <v>40</v>
      </c>
      <c r="C43" t="s">
        <v>82</v>
      </c>
      <c r="D43">
        <f t="shared" si="2"/>
        <v>14.356666666666658</v>
      </c>
      <c r="E43">
        <f t="shared" si="3"/>
        <v>-14.824999999999999</v>
      </c>
      <c r="F43">
        <v>-8.5250000000000004</v>
      </c>
      <c r="G43">
        <v>-14.824999999999999</v>
      </c>
      <c r="J43">
        <v>251.643445857307</v>
      </c>
      <c r="K43">
        <v>6.2777777777777777</v>
      </c>
      <c r="L43">
        <v>90</v>
      </c>
      <c r="M43">
        <v>0</v>
      </c>
      <c r="N43">
        <v>1</v>
      </c>
    </row>
    <row r="44" spans="1:14" x14ac:dyDescent="0.4">
      <c r="A44" s="1"/>
    </row>
    <row r="45" spans="1:14" x14ac:dyDescent="0.4">
      <c r="A45" s="1"/>
    </row>
    <row r="46" spans="1:14" x14ac:dyDescent="0.4">
      <c r="A46" s="1"/>
    </row>
    <row r="47" spans="1:14" x14ac:dyDescent="0.4">
      <c r="A47" s="1"/>
    </row>
    <row r="48" spans="1:14" x14ac:dyDescent="0.4">
      <c r="A48" s="1"/>
    </row>
    <row r="49" spans="1:1" x14ac:dyDescent="0.4">
      <c r="A49" s="1"/>
    </row>
    <row r="50" spans="1:1" x14ac:dyDescent="0.4">
      <c r="A50" s="1"/>
    </row>
    <row r="51" spans="1:1" x14ac:dyDescent="0.4">
      <c r="A51" s="1"/>
    </row>
    <row r="52" spans="1:1" x14ac:dyDescent="0.4">
      <c r="A52" s="1"/>
    </row>
    <row r="53" spans="1:1" x14ac:dyDescent="0.4">
      <c r="A53" s="1"/>
    </row>
    <row r="54" spans="1:1" x14ac:dyDescent="0.4">
      <c r="A54" s="1"/>
    </row>
    <row r="55" spans="1:1" x14ac:dyDescent="0.4">
      <c r="A55" s="1"/>
    </row>
    <row r="56" spans="1:1" x14ac:dyDescent="0.4">
      <c r="A56" s="1"/>
    </row>
    <row r="57" spans="1:1" x14ac:dyDescent="0.4">
      <c r="A57" s="1"/>
    </row>
    <row r="58" spans="1:1" x14ac:dyDescent="0.4">
      <c r="A58" s="1"/>
    </row>
    <row r="59" spans="1:1" x14ac:dyDescent="0.4">
      <c r="A59" s="1"/>
    </row>
    <row r="60" spans="1:1" x14ac:dyDescent="0.4">
      <c r="A60" s="1"/>
    </row>
    <row r="61" spans="1:1" x14ac:dyDescent="0.4">
      <c r="A61" s="1"/>
    </row>
    <row r="62" spans="1:1" x14ac:dyDescent="0.4">
      <c r="A62" s="1"/>
    </row>
    <row r="63" spans="1:1" x14ac:dyDescent="0.4">
      <c r="A63" s="1"/>
    </row>
    <row r="64" spans="1:1" x14ac:dyDescent="0.4">
      <c r="A6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LULU</cp:lastModifiedBy>
  <dcterms:created xsi:type="dcterms:W3CDTF">2018-12-04T13:24:31Z</dcterms:created>
  <dcterms:modified xsi:type="dcterms:W3CDTF">2018-12-09T12:00:19Z</dcterms:modified>
</cp:coreProperties>
</file>