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LULU\AppData\Local\Temp\wz224f\数据\"/>
    </mc:Choice>
  </mc:AlternateContent>
  <xr:revisionPtr revIDLastSave="0" documentId="13_ncr:1_{9D018E79-8099-4C9E-BB66-04D0855726E5}" xr6:coauthVersionLast="40" xr6:coauthVersionMax="40" xr10:uidLastSave="{00000000-0000-0000-0000-000000000000}"/>
  <bookViews>
    <workbookView xWindow="0" yWindow="0" windowWidth="28800" windowHeight="115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D3" i="1" s="1"/>
  <c r="D4" i="1" s="1"/>
  <c r="D5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</calcChain>
</file>

<file path=xl/sharedStrings.xml><?xml version="1.0" encoding="utf-8"?>
<sst xmlns="http://schemas.openxmlformats.org/spreadsheetml/2006/main" count="103" uniqueCount="103">
  <si>
    <t>1542596070329773000.png</t>
  </si>
  <si>
    <t>1542596070430619000.png</t>
  </si>
  <si>
    <t>1542596070531459000.png</t>
  </si>
  <si>
    <t>1542596070632495000.png</t>
  </si>
  <si>
    <t>1542596070733212000.png</t>
  </si>
  <si>
    <t>1542596070834035000.png</t>
  </si>
  <si>
    <t>1542596070934913000.png</t>
  </si>
  <si>
    <t>1542596071035845000.png</t>
  </si>
  <si>
    <t>1542596071136620000.png</t>
  </si>
  <si>
    <t>1542596071237619000.png</t>
  </si>
  <si>
    <t>1542596071338336000.png</t>
  </si>
  <si>
    <t>1542596071439163000.png</t>
  </si>
  <si>
    <t>1542596071540058000.png</t>
  </si>
  <si>
    <t>1542596071640955000.png</t>
  </si>
  <si>
    <t>1542596071741799000.png</t>
  </si>
  <si>
    <t>1542596071842667000.png</t>
  </si>
  <si>
    <t>1542596071943516000.png</t>
  </si>
  <si>
    <t>1542596072044376000.png</t>
  </si>
  <si>
    <t>1542596072145198000.png</t>
  </si>
  <si>
    <t>1542596072246045000.png</t>
  </si>
  <si>
    <t>1542596072346920000.png</t>
  </si>
  <si>
    <t>1542596072447754000.png</t>
  </si>
  <si>
    <t>1542596072548735000.png</t>
  </si>
  <si>
    <t>1542596072649465000.png</t>
  </si>
  <si>
    <t>1542596072750356000.png</t>
  </si>
  <si>
    <t>1542596072851147000.png</t>
  </si>
  <si>
    <t>1542596072952017000.png</t>
  </si>
  <si>
    <t>1542596073052897000.png</t>
  </si>
  <si>
    <t>1542596073153811000.png</t>
  </si>
  <si>
    <t>1542596073254610000.png</t>
  </si>
  <si>
    <t>1542596073355580000.png</t>
  </si>
  <si>
    <t>1542596073456302000.png</t>
  </si>
  <si>
    <t>1542596073557329000.png</t>
  </si>
  <si>
    <t>1542596073658001000.png</t>
  </si>
  <si>
    <t>1542596073759044000.png</t>
  </si>
  <si>
    <t>1542596073859739000.png</t>
  </si>
  <si>
    <t>1542596073960866000.png</t>
  </si>
  <si>
    <t>1542596074061456000.png</t>
  </si>
  <si>
    <t>1542596074162346000.png</t>
  </si>
  <si>
    <t>1542596074263177000.png</t>
  </si>
  <si>
    <t>1542596074364135000.png</t>
  </si>
  <si>
    <t>1542596074464849000.png</t>
  </si>
  <si>
    <t>1542596074565714000.png</t>
  </si>
  <si>
    <t>1542596074666567000.png</t>
  </si>
  <si>
    <t>1542596074767437000.png</t>
  </si>
  <si>
    <t>1542596074868274000.png</t>
  </si>
  <si>
    <t>1542596070187181504.png</t>
  </si>
  <si>
    <t>1542596070259941613.png</t>
  </si>
  <si>
    <t>1542596070320304493.png</t>
  </si>
  <si>
    <t>1542596070386725160.png</t>
  </si>
  <si>
    <t>1542596070452846365.png</t>
  </si>
  <si>
    <t>1542596070519693302.png</t>
  </si>
  <si>
    <t>1542596070589480183.png</t>
  </si>
  <si>
    <t>1542596070667937398.png</t>
  </si>
  <si>
    <t>1542596070721584895.png</t>
  </si>
  <si>
    <t>1542596070786514020.png</t>
  </si>
  <si>
    <t>1542596070854117171.png</t>
  </si>
  <si>
    <t>1542596070919753889.png</t>
  </si>
  <si>
    <t>1542596070986695306.png</t>
  </si>
  <si>
    <t>1542596071059844673.png</t>
  </si>
  <si>
    <t>1542596071119681023.png</t>
  </si>
  <si>
    <t>1542596071186119882.png</t>
  </si>
  <si>
    <t>1542596071255763655.png</t>
  </si>
  <si>
    <t>1542596071321330580.png</t>
  </si>
  <si>
    <t>1542596071386239251.png</t>
  </si>
  <si>
    <t>1542596071453936836.png</t>
  </si>
  <si>
    <t>1542596071519589753.png</t>
  </si>
  <si>
    <t>1542596071586316883.png</t>
  </si>
  <si>
    <t>1542596071653630101.png</t>
  </si>
  <si>
    <t>1542596071719473642.png</t>
  </si>
  <si>
    <t>1542596071786262418.png</t>
  </si>
  <si>
    <t>1542596071855491309.png</t>
  </si>
  <si>
    <t>1542596071920117270.png</t>
  </si>
  <si>
    <t>1542596071987702270.png</t>
  </si>
  <si>
    <t>1542596072054431233.png</t>
  </si>
  <si>
    <t>1542596072123739254.png</t>
  </si>
  <si>
    <t>1542596072186716152.png</t>
  </si>
  <si>
    <t>1542596072276661094.png</t>
  </si>
  <si>
    <t>1542596072320096086.png</t>
  </si>
  <si>
    <t>1542596072386858341.png</t>
  </si>
  <si>
    <t>1542596072468923536.png</t>
  </si>
  <si>
    <t>1542596072519460849.png</t>
  </si>
  <si>
    <t>1542596070229088000.png</t>
    <phoneticPr fontId="1" type="noConversion"/>
  </si>
  <si>
    <t>Time</t>
  </si>
  <si>
    <t>Timestamp_LiDAR</t>
  </si>
  <si>
    <t>Timestamp_Camera</t>
  </si>
  <si>
    <t>rel_dx</t>
  </si>
  <si>
    <t>rel_dy</t>
  </si>
  <si>
    <t>d_x</t>
  </si>
  <si>
    <t>d_y</t>
  </si>
  <si>
    <t>v_x</t>
  </si>
  <si>
    <t>v_y</t>
  </si>
  <si>
    <t>v_ego</t>
  </si>
  <si>
    <t>head</t>
  </si>
  <si>
    <t>see vehicle</t>
  </si>
  <si>
    <t>Leaning</t>
  </si>
  <si>
    <t>Others(stop pedaling, gesture)</t>
  </si>
  <si>
    <t>Angle point_x</t>
  </si>
  <si>
    <t>Angle point_y</t>
  </si>
  <si>
    <t>Scenario</t>
  </si>
  <si>
    <t>D  C-D</t>
    <phoneticPr fontId="1" type="noConversion"/>
  </si>
  <si>
    <t>v_angle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</si>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</sst>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"/>
  <sheetViews>
    <sheetView tabSelected="1" topLeftCell="F1" workbookViewId="0">
      <selection activeCell="S2" sqref="S2"/>
    </sheetView>
  </sheetViews>
  <sheetFormatPr defaultRowHeight="13.9" x14ac:dyDescent="0.4"/>
  <cols>
    <col min="1" max="1" width="12" customWidth="1"/>
    <col min="2" max="2" width="32.46484375" customWidth="1"/>
    <col min="3" max="5" width="33.46484375" customWidth="1"/>
    <col min="15" max="15" width="31.796875" customWidth="1"/>
    <col min="16" max="16" width="14.1328125" customWidth="1"/>
    <col min="17" max="17" width="13.6640625" customWidth="1"/>
  </cols>
  <sheetData>
    <row r="1" spans="1:19" x14ac:dyDescent="0.4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2" t="s">
        <v>90</v>
      </c>
      <c r="I1" s="1" t="s">
        <v>91</v>
      </c>
      <c r="J1" s="1" t="s">
        <v>101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102</v>
      </c>
    </row>
    <row r="2" spans="1:19" x14ac:dyDescent="0.4">
      <c r="A2" s="1">
        <v>0</v>
      </c>
      <c r="B2" t="s">
        <v>82</v>
      </c>
      <c r="C2" t="s">
        <v>46</v>
      </c>
      <c r="D2">
        <f>F2</f>
        <v>22.95</v>
      </c>
      <c r="E2">
        <f>G2</f>
        <v>-7.4999999999999997E-2</v>
      </c>
      <c r="F2">
        <v>22.95</v>
      </c>
      <c r="G2">
        <v>-7.4999999999999997E-2</v>
      </c>
      <c r="H2">
        <f>(F3-F2)/0.1+K2</f>
        <v>-1.8777777777777631</v>
      </c>
      <c r="I2">
        <f>(G3-G2)/0.1</f>
        <v>2</v>
      </c>
      <c r="J2">
        <v>134.101181342437</v>
      </c>
      <c r="K2">
        <v>4.6222222222222227</v>
      </c>
      <c r="L2">
        <v>0</v>
      </c>
      <c r="M2">
        <v>0</v>
      </c>
      <c r="N2">
        <v>0</v>
      </c>
      <c r="R2" t="s">
        <v>100</v>
      </c>
      <c r="S2">
        <v>1</v>
      </c>
    </row>
    <row r="3" spans="1:19" x14ac:dyDescent="0.4">
      <c r="A3" s="1">
        <v>0.1</v>
      </c>
      <c r="B3" t="s">
        <v>0</v>
      </c>
      <c r="C3" t="s">
        <v>47</v>
      </c>
      <c r="D3">
        <f>D2+H2/10</f>
        <v>22.762222222222224</v>
      </c>
      <c r="E3">
        <f>E2+I2/10</f>
        <v>0.125</v>
      </c>
      <c r="F3">
        <v>22.3</v>
      </c>
      <c r="G3">
        <v>0.125</v>
      </c>
      <c r="H3">
        <f t="shared" ref="H3:H47" si="0">(F4-F3)/0.1+K3</f>
        <v>-1.4027777777777919</v>
      </c>
      <c r="I3">
        <f t="shared" ref="I3:I47" si="1">(G4-G3)/0.1</f>
        <v>1.25</v>
      </c>
      <c r="J3">
        <v>134.529058525891</v>
      </c>
      <c r="K3">
        <v>4.5972222222222223</v>
      </c>
      <c r="L3">
        <v>0</v>
      </c>
      <c r="M3">
        <v>0</v>
      </c>
      <c r="N3">
        <v>0</v>
      </c>
    </row>
    <row r="4" spans="1:19" x14ac:dyDescent="0.4">
      <c r="A4" s="1">
        <v>0.2</v>
      </c>
      <c r="B4" t="s">
        <v>1</v>
      </c>
      <c r="C4" t="s">
        <v>48</v>
      </c>
      <c r="D4">
        <f t="shared" ref="D4:D48" si="2">D3+H3/10</f>
        <v>22.621944444444445</v>
      </c>
      <c r="E4">
        <f t="shared" ref="E4:E48" si="3">E3+I3/10</f>
        <v>0.25</v>
      </c>
      <c r="F4">
        <v>21.7</v>
      </c>
      <c r="G4">
        <v>0.25</v>
      </c>
      <c r="H4">
        <f t="shared" si="0"/>
        <v>-1.666666666666667</v>
      </c>
      <c r="I4">
        <f t="shared" si="1"/>
        <v>2.75</v>
      </c>
      <c r="J4">
        <v>134.85299952648299</v>
      </c>
      <c r="K4">
        <v>4.583333333333333</v>
      </c>
      <c r="L4">
        <v>0</v>
      </c>
      <c r="M4">
        <v>0</v>
      </c>
      <c r="N4">
        <v>0</v>
      </c>
    </row>
    <row r="5" spans="1:19" x14ac:dyDescent="0.4">
      <c r="A5" s="1">
        <v>0.3</v>
      </c>
      <c r="B5" t="s">
        <v>2</v>
      </c>
      <c r="C5" t="s">
        <v>49</v>
      </c>
      <c r="D5">
        <f t="shared" si="2"/>
        <v>22.455277777777777</v>
      </c>
      <c r="E5">
        <f t="shared" si="3"/>
        <v>0.52500000000000002</v>
      </c>
      <c r="F5">
        <v>21.074999999999999</v>
      </c>
      <c r="G5">
        <v>0.52500000000000002</v>
      </c>
      <c r="H5">
        <f t="shared" si="0"/>
        <v>-3.2055555555555415</v>
      </c>
      <c r="I5">
        <f t="shared" si="1"/>
        <v>2.2499999999999996</v>
      </c>
      <c r="J5">
        <v>135.24272433343299</v>
      </c>
      <c r="K5">
        <v>4.5444444444444443</v>
      </c>
      <c r="L5">
        <v>0</v>
      </c>
      <c r="M5">
        <v>0</v>
      </c>
      <c r="N5">
        <v>0</v>
      </c>
    </row>
    <row r="6" spans="1:19" x14ac:dyDescent="0.4">
      <c r="A6" s="1">
        <v>0.4</v>
      </c>
      <c r="B6" t="s">
        <v>3</v>
      </c>
      <c r="C6" t="s">
        <v>50</v>
      </c>
      <c r="D6">
        <f t="shared" si="2"/>
        <v>22.134722222222223</v>
      </c>
      <c r="E6">
        <f t="shared" si="3"/>
        <v>0.75</v>
      </c>
      <c r="F6">
        <v>20.3</v>
      </c>
      <c r="G6">
        <v>0.75</v>
      </c>
      <c r="H6">
        <f t="shared" si="0"/>
        <v>-2.2361111111111187</v>
      </c>
      <c r="I6">
        <f t="shared" si="1"/>
        <v>1.9999999999999996</v>
      </c>
      <c r="J6">
        <v>136.00733799298101</v>
      </c>
      <c r="K6">
        <v>4.5138888888888884</v>
      </c>
      <c r="L6">
        <v>0</v>
      </c>
      <c r="M6">
        <v>0</v>
      </c>
      <c r="N6">
        <v>0</v>
      </c>
    </row>
    <row r="7" spans="1:19" x14ac:dyDescent="0.4">
      <c r="A7" s="1">
        <v>0.5</v>
      </c>
      <c r="B7" t="s">
        <v>4</v>
      </c>
      <c r="C7" t="s">
        <v>51</v>
      </c>
      <c r="D7">
        <f t="shared" si="2"/>
        <v>21.911111111111111</v>
      </c>
      <c r="E7">
        <f t="shared" si="3"/>
        <v>0.95</v>
      </c>
      <c r="F7">
        <v>19.625</v>
      </c>
      <c r="G7">
        <v>0.95</v>
      </c>
      <c r="H7">
        <f t="shared" si="0"/>
        <v>-0.99722222222222889</v>
      </c>
      <c r="I7">
        <f t="shared" si="1"/>
        <v>1.0000000000000009</v>
      </c>
      <c r="J7">
        <v>136.55265538824</v>
      </c>
      <c r="K7">
        <v>4.5027777777777782</v>
      </c>
      <c r="L7">
        <v>0</v>
      </c>
      <c r="M7">
        <v>0</v>
      </c>
      <c r="N7">
        <v>0</v>
      </c>
    </row>
    <row r="8" spans="1:19" x14ac:dyDescent="0.4">
      <c r="A8" s="1">
        <v>0.6</v>
      </c>
      <c r="B8" t="s">
        <v>5</v>
      </c>
      <c r="C8" t="s">
        <v>52</v>
      </c>
      <c r="D8">
        <f t="shared" si="2"/>
        <v>21.811388888888889</v>
      </c>
      <c r="E8">
        <f t="shared" si="3"/>
        <v>1.05</v>
      </c>
      <c r="F8">
        <v>19.074999999999999</v>
      </c>
      <c r="G8">
        <v>1.05</v>
      </c>
      <c r="H8">
        <f t="shared" si="0"/>
        <v>-3.2666666666666524</v>
      </c>
      <c r="I8">
        <f t="shared" si="1"/>
        <v>1.7500000000000004</v>
      </c>
      <c r="J8">
        <v>136.79906468339499</v>
      </c>
      <c r="K8">
        <v>4.4833333333333334</v>
      </c>
      <c r="L8">
        <v>0</v>
      </c>
      <c r="M8">
        <v>0</v>
      </c>
      <c r="N8">
        <v>0</v>
      </c>
    </row>
    <row r="9" spans="1:19" x14ac:dyDescent="0.4">
      <c r="A9" s="1">
        <v>0.7</v>
      </c>
      <c r="B9" t="s">
        <v>6</v>
      </c>
      <c r="C9" t="s">
        <v>53</v>
      </c>
      <c r="D9">
        <f t="shared" si="2"/>
        <v>21.484722222222224</v>
      </c>
      <c r="E9">
        <f t="shared" si="3"/>
        <v>1.2250000000000001</v>
      </c>
      <c r="F9">
        <v>18.3</v>
      </c>
      <c r="G9">
        <v>1.2250000000000001</v>
      </c>
      <c r="H9">
        <f t="shared" si="0"/>
        <v>-2.5277777777777706</v>
      </c>
      <c r="I9">
        <f t="shared" si="1"/>
        <v>2.5</v>
      </c>
      <c r="J9">
        <v>137.62037655997401</v>
      </c>
      <c r="K9">
        <v>4.4722222222222223</v>
      </c>
      <c r="L9">
        <v>0</v>
      </c>
      <c r="M9">
        <v>1</v>
      </c>
      <c r="N9">
        <v>0</v>
      </c>
    </row>
    <row r="10" spans="1:19" x14ac:dyDescent="0.4">
      <c r="A10" s="1">
        <v>0.8</v>
      </c>
      <c r="B10" t="s">
        <v>7</v>
      </c>
      <c r="C10" t="s">
        <v>54</v>
      </c>
      <c r="D10">
        <f t="shared" si="2"/>
        <v>21.231944444444448</v>
      </c>
      <c r="E10">
        <f t="shared" si="3"/>
        <v>1.4750000000000001</v>
      </c>
      <c r="F10">
        <v>17.600000000000001</v>
      </c>
      <c r="G10">
        <v>1.4750000000000001</v>
      </c>
      <c r="H10">
        <f t="shared" si="0"/>
        <v>-4.2861111111111114</v>
      </c>
      <c r="I10">
        <f t="shared" si="1"/>
        <v>2.9999999999999982</v>
      </c>
      <c r="J10">
        <v>138.27102874911401</v>
      </c>
      <c r="K10">
        <v>4.4638888888888886</v>
      </c>
      <c r="L10">
        <v>0</v>
      </c>
      <c r="M10">
        <v>1</v>
      </c>
      <c r="N10">
        <v>0</v>
      </c>
    </row>
    <row r="11" spans="1:19" x14ac:dyDescent="0.4">
      <c r="A11" s="1">
        <v>0.9</v>
      </c>
      <c r="B11" t="s">
        <v>8</v>
      </c>
      <c r="C11" t="s">
        <v>55</v>
      </c>
      <c r="D11">
        <f t="shared" si="2"/>
        <v>20.803333333333338</v>
      </c>
      <c r="E11">
        <f t="shared" si="3"/>
        <v>1.7749999999999999</v>
      </c>
      <c r="F11">
        <v>16.725000000000001</v>
      </c>
      <c r="G11">
        <v>1.7749999999999999</v>
      </c>
      <c r="H11">
        <f t="shared" si="0"/>
        <v>-1.5361111111111256</v>
      </c>
      <c r="I11">
        <f t="shared" si="1"/>
        <v>2.2500000000000009</v>
      </c>
      <c r="J11">
        <v>139.40514519425099</v>
      </c>
      <c r="K11">
        <v>4.4638888888888886</v>
      </c>
      <c r="L11">
        <v>0</v>
      </c>
      <c r="M11">
        <v>1</v>
      </c>
      <c r="N11">
        <v>0</v>
      </c>
    </row>
    <row r="12" spans="1:19" x14ac:dyDescent="0.4">
      <c r="A12" s="1">
        <v>1</v>
      </c>
      <c r="B12" t="s">
        <v>9</v>
      </c>
      <c r="C12" t="s">
        <v>56</v>
      </c>
      <c r="D12">
        <f t="shared" si="2"/>
        <v>20.649722222222227</v>
      </c>
      <c r="E12">
        <f t="shared" si="3"/>
        <v>2</v>
      </c>
      <c r="F12">
        <v>16.125</v>
      </c>
      <c r="G12">
        <v>2</v>
      </c>
      <c r="H12">
        <f t="shared" si="0"/>
        <v>-2.0194444444444484</v>
      </c>
      <c r="I12">
        <f t="shared" si="1"/>
        <v>0.75000000000000178</v>
      </c>
      <c r="J12">
        <v>139.82123900937</v>
      </c>
      <c r="K12">
        <v>4.4805555555555552</v>
      </c>
      <c r="L12">
        <v>0</v>
      </c>
      <c r="M12">
        <v>1</v>
      </c>
      <c r="N12">
        <v>0</v>
      </c>
    </row>
    <row r="13" spans="1:19" x14ac:dyDescent="0.4">
      <c r="A13" s="1">
        <v>1.1000000000000001</v>
      </c>
      <c r="B13" t="s">
        <v>10</v>
      </c>
      <c r="C13" t="s">
        <v>57</v>
      </c>
      <c r="D13">
        <f t="shared" si="2"/>
        <v>20.447777777777784</v>
      </c>
      <c r="E13">
        <f t="shared" si="3"/>
        <v>2.0750000000000002</v>
      </c>
      <c r="F13">
        <v>15.475</v>
      </c>
      <c r="G13">
        <v>2.0750000000000002</v>
      </c>
      <c r="H13">
        <f t="shared" si="0"/>
        <v>-1.5416666666666634</v>
      </c>
      <c r="I13">
        <f t="shared" si="1"/>
        <v>1.9999999999999973</v>
      </c>
      <c r="J13">
        <v>140.37612457739399</v>
      </c>
      <c r="K13">
        <v>4.458333333333333</v>
      </c>
      <c r="L13">
        <v>0</v>
      </c>
      <c r="M13">
        <v>1</v>
      </c>
      <c r="N13">
        <v>0</v>
      </c>
    </row>
    <row r="14" spans="1:19" x14ac:dyDescent="0.4">
      <c r="A14" s="1">
        <v>1.2</v>
      </c>
      <c r="B14" t="s">
        <v>11</v>
      </c>
      <c r="C14" t="s">
        <v>58</v>
      </c>
      <c r="D14">
        <f t="shared" si="2"/>
        <v>20.293611111111119</v>
      </c>
      <c r="E14">
        <f t="shared" si="3"/>
        <v>2.2749999999999999</v>
      </c>
      <c r="F14">
        <v>14.875</v>
      </c>
      <c r="G14">
        <v>2.2749999999999999</v>
      </c>
      <c r="H14">
        <f t="shared" si="0"/>
        <v>-3.5444444444444523</v>
      </c>
      <c r="I14">
        <f t="shared" si="1"/>
        <v>2.5</v>
      </c>
      <c r="J14">
        <v>140.80581177220799</v>
      </c>
      <c r="K14">
        <v>4.4555555555555548</v>
      </c>
      <c r="L14">
        <v>0</v>
      </c>
      <c r="M14">
        <v>0</v>
      </c>
      <c r="N14">
        <v>0</v>
      </c>
    </row>
    <row r="15" spans="1:19" x14ac:dyDescent="0.4">
      <c r="A15" s="1">
        <v>1.3</v>
      </c>
      <c r="B15" t="s">
        <v>12</v>
      </c>
      <c r="C15" t="s">
        <v>59</v>
      </c>
      <c r="D15">
        <f t="shared" si="2"/>
        <v>19.939166666666672</v>
      </c>
      <c r="E15">
        <f t="shared" si="3"/>
        <v>2.5249999999999999</v>
      </c>
      <c r="F15">
        <v>14.074999999999999</v>
      </c>
      <c r="G15">
        <v>2.5249999999999999</v>
      </c>
      <c r="H15">
        <f t="shared" si="0"/>
        <v>-0.80277777777776294</v>
      </c>
      <c r="I15">
        <f t="shared" si="1"/>
        <v>0.24999999999999911</v>
      </c>
      <c r="J15">
        <v>141.813961023236</v>
      </c>
      <c r="K15">
        <v>4.4472222222222229</v>
      </c>
      <c r="L15">
        <v>0</v>
      </c>
      <c r="M15">
        <v>0</v>
      </c>
      <c r="N15">
        <v>0</v>
      </c>
    </row>
    <row r="16" spans="1:19" x14ac:dyDescent="0.4">
      <c r="A16" s="1">
        <v>1.4</v>
      </c>
      <c r="B16" t="s">
        <v>13</v>
      </c>
      <c r="C16" t="s">
        <v>60</v>
      </c>
      <c r="D16">
        <f t="shared" si="2"/>
        <v>19.858888888888895</v>
      </c>
      <c r="E16">
        <f t="shared" si="3"/>
        <v>2.5499999999999998</v>
      </c>
      <c r="F16">
        <v>13.55</v>
      </c>
      <c r="G16">
        <v>2.5499999999999998</v>
      </c>
      <c r="H16">
        <f t="shared" si="0"/>
        <v>-2.7916666666666812</v>
      </c>
      <c r="I16">
        <f t="shared" si="1"/>
        <v>2.5</v>
      </c>
      <c r="J16">
        <v>142.046261521004</v>
      </c>
      <c r="K16">
        <v>4.458333333333333</v>
      </c>
      <c r="L16">
        <v>0</v>
      </c>
      <c r="M16">
        <v>0</v>
      </c>
      <c r="N16">
        <v>0</v>
      </c>
    </row>
    <row r="17" spans="1:14" x14ac:dyDescent="0.4">
      <c r="A17" s="1">
        <v>1.5</v>
      </c>
      <c r="B17" t="s">
        <v>14</v>
      </c>
      <c r="C17" t="s">
        <v>61</v>
      </c>
      <c r="D17">
        <f t="shared" si="2"/>
        <v>19.579722222222227</v>
      </c>
      <c r="E17">
        <f t="shared" si="3"/>
        <v>2.8</v>
      </c>
      <c r="F17">
        <v>12.824999999999999</v>
      </c>
      <c r="G17">
        <v>2.8</v>
      </c>
      <c r="H17">
        <f t="shared" si="0"/>
        <v>-3.3055555555555411</v>
      </c>
      <c r="I17">
        <f t="shared" si="1"/>
        <v>2.7500000000000036</v>
      </c>
      <c r="J17">
        <v>142.865639997551</v>
      </c>
      <c r="K17">
        <v>4.4444444444444446</v>
      </c>
      <c r="L17">
        <v>0</v>
      </c>
      <c r="M17">
        <v>0</v>
      </c>
      <c r="N17">
        <v>0</v>
      </c>
    </row>
    <row r="18" spans="1:14" x14ac:dyDescent="0.4">
      <c r="A18" s="1">
        <v>1.6</v>
      </c>
      <c r="B18" t="s">
        <v>15</v>
      </c>
      <c r="C18" t="s">
        <v>62</v>
      </c>
      <c r="D18">
        <f t="shared" si="2"/>
        <v>19.249166666666671</v>
      </c>
      <c r="E18">
        <f t="shared" si="3"/>
        <v>3.0750000000000002</v>
      </c>
      <c r="F18">
        <v>12.05</v>
      </c>
      <c r="G18">
        <v>3.0750000000000002</v>
      </c>
      <c r="H18">
        <f t="shared" si="0"/>
        <v>-0.54722222222222161</v>
      </c>
      <c r="I18">
        <f t="shared" si="1"/>
        <v>1.25</v>
      </c>
      <c r="J18">
        <v>143.85932207247799</v>
      </c>
      <c r="K18">
        <v>4.4527777777777784</v>
      </c>
      <c r="L18">
        <v>0</v>
      </c>
      <c r="M18">
        <v>0</v>
      </c>
      <c r="N18">
        <v>0</v>
      </c>
    </row>
    <row r="19" spans="1:14" x14ac:dyDescent="0.4">
      <c r="A19" s="1">
        <v>1.7</v>
      </c>
      <c r="B19" t="s">
        <v>16</v>
      </c>
      <c r="C19" t="s">
        <v>63</v>
      </c>
      <c r="D19">
        <f t="shared" si="2"/>
        <v>19.19444444444445</v>
      </c>
      <c r="E19">
        <f t="shared" si="3"/>
        <v>3.2</v>
      </c>
      <c r="F19">
        <v>11.55</v>
      </c>
      <c r="G19">
        <v>3.2</v>
      </c>
      <c r="H19">
        <f t="shared" si="0"/>
        <v>-1.7944444444444452</v>
      </c>
      <c r="I19">
        <f t="shared" si="1"/>
        <v>1.25</v>
      </c>
      <c r="J19">
        <v>144.02630370255099</v>
      </c>
      <c r="K19">
        <v>4.4555555555555548</v>
      </c>
      <c r="L19">
        <v>0</v>
      </c>
      <c r="M19">
        <v>0</v>
      </c>
      <c r="N19">
        <v>0</v>
      </c>
    </row>
    <row r="20" spans="1:14" x14ac:dyDescent="0.4">
      <c r="A20" s="1">
        <v>1.8</v>
      </c>
      <c r="B20" t="s">
        <v>17</v>
      </c>
      <c r="C20" t="s">
        <v>64</v>
      </c>
      <c r="D20">
        <f t="shared" si="2"/>
        <v>19.015000000000004</v>
      </c>
      <c r="E20">
        <f t="shared" si="3"/>
        <v>3.3250000000000002</v>
      </c>
      <c r="F20">
        <v>10.925000000000001</v>
      </c>
      <c r="G20">
        <v>3.3250000000000002</v>
      </c>
      <c r="H20">
        <f t="shared" si="0"/>
        <v>-3.7972222222222323</v>
      </c>
      <c r="I20">
        <f t="shared" si="1"/>
        <v>1.4999999999999991</v>
      </c>
      <c r="J20">
        <v>144.57885415809</v>
      </c>
      <c r="K20">
        <v>4.4527777777777784</v>
      </c>
      <c r="L20">
        <v>0</v>
      </c>
      <c r="M20">
        <v>0</v>
      </c>
      <c r="N20">
        <v>0</v>
      </c>
    </row>
    <row r="21" spans="1:14" x14ac:dyDescent="0.4">
      <c r="A21" s="1">
        <v>1.9</v>
      </c>
      <c r="B21" t="s">
        <v>18</v>
      </c>
      <c r="C21" t="s">
        <v>65</v>
      </c>
      <c r="D21">
        <f t="shared" si="2"/>
        <v>18.63527777777778</v>
      </c>
      <c r="E21">
        <f t="shared" si="3"/>
        <v>3.4750000000000001</v>
      </c>
      <c r="F21">
        <v>10.1</v>
      </c>
      <c r="G21">
        <v>3.4750000000000001</v>
      </c>
      <c r="H21">
        <f t="shared" si="0"/>
        <v>-1.5305555555555523</v>
      </c>
      <c r="I21">
        <f t="shared" si="1"/>
        <v>1.0000000000000009</v>
      </c>
      <c r="J21">
        <v>145.77350644861701</v>
      </c>
      <c r="K21">
        <v>4.4694444444444441</v>
      </c>
      <c r="L21">
        <v>0</v>
      </c>
      <c r="M21">
        <v>0</v>
      </c>
      <c r="N21">
        <v>0</v>
      </c>
    </row>
    <row r="22" spans="1:14" x14ac:dyDescent="0.4">
      <c r="A22" s="1">
        <v>2</v>
      </c>
      <c r="B22" t="s">
        <v>19</v>
      </c>
      <c r="C22" t="s">
        <v>66</v>
      </c>
      <c r="D22">
        <f t="shared" si="2"/>
        <v>18.482222222222227</v>
      </c>
      <c r="E22">
        <f t="shared" si="3"/>
        <v>3.5750000000000002</v>
      </c>
      <c r="F22">
        <v>9.5</v>
      </c>
      <c r="G22">
        <v>3.5750000000000002</v>
      </c>
      <c r="H22">
        <f t="shared" si="0"/>
        <v>-1.0111111111111182</v>
      </c>
      <c r="I22">
        <f t="shared" si="1"/>
        <v>0.49999999999999822</v>
      </c>
      <c r="J22">
        <v>146.26487619361399</v>
      </c>
      <c r="K22">
        <v>4.4888888888888889</v>
      </c>
      <c r="L22">
        <v>0</v>
      </c>
      <c r="M22">
        <v>0</v>
      </c>
      <c r="N22">
        <v>0</v>
      </c>
    </row>
    <row r="23" spans="1:14" x14ac:dyDescent="0.4">
      <c r="A23" s="1">
        <v>2.1</v>
      </c>
      <c r="B23" t="s">
        <v>20</v>
      </c>
      <c r="C23" t="s">
        <v>67</v>
      </c>
      <c r="D23">
        <f t="shared" si="2"/>
        <v>18.381111111111114</v>
      </c>
      <c r="E23">
        <f t="shared" si="3"/>
        <v>3.625</v>
      </c>
      <c r="F23">
        <v>8.9499999999999993</v>
      </c>
      <c r="G23">
        <v>3.625</v>
      </c>
      <c r="H23">
        <f t="shared" si="0"/>
        <v>-3.4833333333333227</v>
      </c>
      <c r="I23">
        <f t="shared" si="1"/>
        <v>3.5000000000000009</v>
      </c>
      <c r="J23">
        <v>146.592604789955</v>
      </c>
      <c r="K23">
        <v>4.5166666666666666</v>
      </c>
      <c r="L23">
        <v>0</v>
      </c>
      <c r="M23">
        <v>0</v>
      </c>
      <c r="N23">
        <v>0</v>
      </c>
    </row>
    <row r="24" spans="1:14" x14ac:dyDescent="0.4">
      <c r="A24" s="1">
        <v>2.2000000000000002</v>
      </c>
      <c r="B24" t="s">
        <v>21</v>
      </c>
      <c r="C24" t="s">
        <v>68</v>
      </c>
      <c r="D24">
        <f t="shared" si="2"/>
        <v>18.032777777777781</v>
      </c>
      <c r="E24">
        <f t="shared" si="3"/>
        <v>3.9750000000000001</v>
      </c>
      <c r="F24">
        <v>8.15</v>
      </c>
      <c r="G24">
        <v>3.9750000000000001</v>
      </c>
      <c r="H24">
        <f t="shared" si="0"/>
        <v>-2.4555555555555575</v>
      </c>
      <c r="I24">
        <f t="shared" si="1"/>
        <v>1.9999999999999973</v>
      </c>
      <c r="J24">
        <v>147.740763490397</v>
      </c>
      <c r="K24">
        <v>4.5444444444444443</v>
      </c>
      <c r="L24">
        <v>0</v>
      </c>
      <c r="M24">
        <v>0</v>
      </c>
      <c r="N24">
        <v>0</v>
      </c>
    </row>
    <row r="25" spans="1:14" x14ac:dyDescent="0.4">
      <c r="A25" s="1">
        <v>2.2999999999999998</v>
      </c>
      <c r="B25" t="s">
        <v>22</v>
      </c>
      <c r="C25" t="s">
        <v>69</v>
      </c>
      <c r="D25">
        <f t="shared" si="2"/>
        <v>17.787222222222226</v>
      </c>
      <c r="E25">
        <f t="shared" si="3"/>
        <v>4.1749999999999998</v>
      </c>
      <c r="F25">
        <v>7.45</v>
      </c>
      <c r="G25">
        <v>4.1749999999999998</v>
      </c>
      <c r="H25">
        <f t="shared" si="0"/>
        <v>-2.1694444444444434</v>
      </c>
      <c r="I25">
        <f t="shared" si="1"/>
        <v>1.7499999999999982</v>
      </c>
      <c r="J25">
        <v>148.56804579405599</v>
      </c>
      <c r="K25">
        <v>4.5805555555555548</v>
      </c>
      <c r="L25">
        <v>0</v>
      </c>
      <c r="M25">
        <v>0</v>
      </c>
      <c r="N25">
        <v>0</v>
      </c>
    </row>
    <row r="26" spans="1:14" x14ac:dyDescent="0.4">
      <c r="A26" s="1">
        <v>2.4</v>
      </c>
      <c r="B26" t="s">
        <v>23</v>
      </c>
      <c r="C26" t="s">
        <v>70</v>
      </c>
      <c r="D26">
        <f t="shared" si="2"/>
        <v>17.570277777777783</v>
      </c>
      <c r="E26">
        <f t="shared" si="3"/>
        <v>4.3499999999999996</v>
      </c>
      <c r="F26">
        <v>6.7750000000000004</v>
      </c>
      <c r="G26">
        <v>4.3499999999999996</v>
      </c>
      <c r="H26">
        <f t="shared" si="0"/>
        <v>-4.3750000000000044</v>
      </c>
      <c r="I26">
        <f t="shared" si="1"/>
        <v>1.0000000000000053</v>
      </c>
      <c r="J26">
        <v>149.311300811433</v>
      </c>
      <c r="K26">
        <v>4.6249999999999991</v>
      </c>
      <c r="L26">
        <v>0</v>
      </c>
      <c r="M26">
        <v>0</v>
      </c>
      <c r="N26">
        <v>0</v>
      </c>
    </row>
    <row r="27" spans="1:14" x14ac:dyDescent="0.4">
      <c r="A27" s="1">
        <v>2.5</v>
      </c>
      <c r="B27" t="s">
        <v>24</v>
      </c>
      <c r="C27" t="s">
        <v>71</v>
      </c>
      <c r="D27">
        <f t="shared" si="2"/>
        <v>17.132777777777783</v>
      </c>
      <c r="E27">
        <f t="shared" si="3"/>
        <v>4.45</v>
      </c>
      <c r="F27">
        <v>5.875</v>
      </c>
      <c r="G27">
        <v>4.45</v>
      </c>
      <c r="H27">
        <f t="shared" si="0"/>
        <v>-1.0916666666666686</v>
      </c>
      <c r="I27">
        <f t="shared" si="1"/>
        <v>1.4999999999999947</v>
      </c>
      <c r="J27">
        <v>150.84554288795499</v>
      </c>
      <c r="K27">
        <v>4.6583333333333332</v>
      </c>
      <c r="L27">
        <v>0</v>
      </c>
      <c r="M27">
        <v>0</v>
      </c>
      <c r="N27">
        <v>0</v>
      </c>
    </row>
    <row r="28" spans="1:14" x14ac:dyDescent="0.4">
      <c r="A28" s="1">
        <v>2.6</v>
      </c>
      <c r="B28" t="s">
        <v>25</v>
      </c>
      <c r="C28" t="s">
        <v>72</v>
      </c>
      <c r="D28">
        <f t="shared" si="2"/>
        <v>17.023611111111116</v>
      </c>
      <c r="E28">
        <f t="shared" si="3"/>
        <v>4.5999999999999996</v>
      </c>
      <c r="F28">
        <v>5.3</v>
      </c>
      <c r="G28">
        <v>4.5999999999999996</v>
      </c>
      <c r="H28">
        <f t="shared" si="0"/>
        <v>-2.5638888888888856</v>
      </c>
      <c r="I28">
        <f t="shared" si="1"/>
        <v>3.0000000000000071</v>
      </c>
      <c r="J28">
        <v>151.23574318968599</v>
      </c>
      <c r="K28">
        <v>4.6861111111111109</v>
      </c>
      <c r="L28">
        <v>0</v>
      </c>
      <c r="M28">
        <v>0</v>
      </c>
      <c r="N28">
        <v>0</v>
      </c>
    </row>
    <row r="29" spans="1:14" x14ac:dyDescent="0.4">
      <c r="A29" s="1">
        <v>2.7</v>
      </c>
      <c r="B29" t="s">
        <v>26</v>
      </c>
      <c r="C29" t="s">
        <v>73</v>
      </c>
      <c r="D29">
        <f t="shared" si="2"/>
        <v>16.767222222222227</v>
      </c>
      <c r="E29">
        <f t="shared" si="3"/>
        <v>4.9000000000000004</v>
      </c>
      <c r="F29">
        <v>4.5750000000000002</v>
      </c>
      <c r="G29">
        <v>4.9000000000000004</v>
      </c>
      <c r="H29">
        <f t="shared" si="0"/>
        <v>-3.5250000000000012</v>
      </c>
      <c r="I29">
        <f t="shared" si="1"/>
        <v>2.2499999999999964</v>
      </c>
      <c r="J29">
        <v>152.16371897318899</v>
      </c>
      <c r="K29">
        <v>4.7250000000000005</v>
      </c>
      <c r="L29">
        <v>0</v>
      </c>
      <c r="M29">
        <v>0</v>
      </c>
      <c r="N29">
        <v>0</v>
      </c>
    </row>
    <row r="30" spans="1:14" x14ac:dyDescent="0.4">
      <c r="A30" s="1">
        <v>2.8</v>
      </c>
      <c r="B30" t="s">
        <v>27</v>
      </c>
      <c r="C30" t="s">
        <v>74</v>
      </c>
      <c r="D30">
        <f t="shared" si="2"/>
        <v>16.414722222222228</v>
      </c>
      <c r="E30">
        <f t="shared" si="3"/>
        <v>5.125</v>
      </c>
      <c r="F30">
        <v>3.75</v>
      </c>
      <c r="G30">
        <v>5.125</v>
      </c>
      <c r="H30">
        <f t="shared" si="0"/>
        <v>-2.7583333333333337</v>
      </c>
      <c r="I30">
        <f t="shared" si="1"/>
        <v>0.49999999999999822</v>
      </c>
      <c r="J30">
        <v>153.46590261648799</v>
      </c>
      <c r="K30">
        <v>4.7416666666666663</v>
      </c>
      <c r="L30">
        <v>0</v>
      </c>
      <c r="M30">
        <v>0</v>
      </c>
      <c r="N30">
        <v>0</v>
      </c>
    </row>
    <row r="31" spans="1:14" x14ac:dyDescent="0.4">
      <c r="A31" s="1">
        <v>2.9</v>
      </c>
      <c r="B31" t="s">
        <v>28</v>
      </c>
      <c r="C31" t="s">
        <v>75</v>
      </c>
      <c r="D31">
        <f t="shared" si="2"/>
        <v>16.138888888888893</v>
      </c>
      <c r="E31">
        <f t="shared" si="3"/>
        <v>5.1749999999999998</v>
      </c>
      <c r="F31">
        <v>3</v>
      </c>
      <c r="G31">
        <v>5.1749999999999998</v>
      </c>
      <c r="H31">
        <f t="shared" si="0"/>
        <v>-1.7333333333333325</v>
      </c>
      <c r="I31">
        <f t="shared" si="1"/>
        <v>1.25</v>
      </c>
      <c r="J31">
        <v>154.50597528666299</v>
      </c>
      <c r="K31">
        <v>4.7666666666666666</v>
      </c>
      <c r="L31">
        <v>0</v>
      </c>
      <c r="M31">
        <v>0</v>
      </c>
      <c r="N31">
        <v>0</v>
      </c>
    </row>
    <row r="32" spans="1:14" x14ac:dyDescent="0.4">
      <c r="A32" s="1">
        <v>3</v>
      </c>
      <c r="B32" t="s">
        <v>29</v>
      </c>
      <c r="C32" t="s">
        <v>76</v>
      </c>
      <c r="D32">
        <f t="shared" si="2"/>
        <v>15.965555555555559</v>
      </c>
      <c r="E32">
        <f t="shared" si="3"/>
        <v>5.3</v>
      </c>
      <c r="F32">
        <v>2.35</v>
      </c>
      <c r="G32">
        <v>5.3</v>
      </c>
      <c r="H32">
        <f t="shared" si="0"/>
        <v>-1.7027777777777793</v>
      </c>
      <c r="I32">
        <f t="shared" si="1"/>
        <v>-0.99999999999999645</v>
      </c>
      <c r="J32">
        <v>155.168944246493</v>
      </c>
      <c r="K32">
        <v>4.7972222222222216</v>
      </c>
      <c r="L32">
        <v>0</v>
      </c>
      <c r="M32">
        <v>0</v>
      </c>
      <c r="N32">
        <v>0</v>
      </c>
    </row>
    <row r="33" spans="1:17" x14ac:dyDescent="0.4">
      <c r="A33" s="1">
        <v>3.1</v>
      </c>
      <c r="B33" t="s">
        <v>30</v>
      </c>
      <c r="C33" t="s">
        <v>77</v>
      </c>
      <c r="D33">
        <f t="shared" si="2"/>
        <v>15.79527777777778</v>
      </c>
      <c r="E33">
        <f t="shared" si="3"/>
        <v>5.2</v>
      </c>
      <c r="F33">
        <v>1.7</v>
      </c>
      <c r="G33">
        <v>5.2</v>
      </c>
      <c r="H33">
        <f t="shared" si="0"/>
        <v>-5.1611111111111105</v>
      </c>
      <c r="I33">
        <f t="shared" si="1"/>
        <v>1.25</v>
      </c>
      <c r="J33">
        <v>155.82721380846399</v>
      </c>
      <c r="K33">
        <v>4.8388888888888895</v>
      </c>
      <c r="L33">
        <v>0</v>
      </c>
      <c r="M33">
        <v>0</v>
      </c>
      <c r="N33">
        <v>0</v>
      </c>
    </row>
    <row r="34" spans="1:17" x14ac:dyDescent="0.4">
      <c r="A34" s="1">
        <v>3.2</v>
      </c>
      <c r="B34" t="s">
        <v>31</v>
      </c>
      <c r="C34" t="s">
        <v>78</v>
      </c>
      <c r="D34">
        <f t="shared" si="2"/>
        <v>15.279166666666669</v>
      </c>
      <c r="E34">
        <f t="shared" si="3"/>
        <v>5.3250000000000002</v>
      </c>
      <c r="F34">
        <v>0.7</v>
      </c>
      <c r="G34">
        <v>5.3250000000000002</v>
      </c>
      <c r="H34">
        <f t="shared" si="0"/>
        <v>-1.8749999999999991</v>
      </c>
      <c r="I34">
        <f t="shared" si="1"/>
        <v>0.49999999999999822</v>
      </c>
      <c r="J34">
        <v>157.86401366660101</v>
      </c>
      <c r="K34">
        <v>4.875</v>
      </c>
      <c r="L34">
        <v>0</v>
      </c>
      <c r="M34">
        <v>0</v>
      </c>
      <c r="N34">
        <v>0</v>
      </c>
    </row>
    <row r="35" spans="1:17" x14ac:dyDescent="0.4">
      <c r="A35" s="1">
        <v>3.3</v>
      </c>
      <c r="B35" t="s">
        <v>32</v>
      </c>
      <c r="C35" t="s">
        <v>79</v>
      </c>
      <c r="D35">
        <f t="shared" si="2"/>
        <v>15.091666666666669</v>
      </c>
      <c r="E35">
        <f t="shared" si="3"/>
        <v>5.375</v>
      </c>
      <c r="F35">
        <v>2.5000000000000001E-2</v>
      </c>
      <c r="G35">
        <v>5.375</v>
      </c>
      <c r="H35">
        <f t="shared" si="0"/>
        <v>-3.3444444444444441</v>
      </c>
      <c r="I35">
        <f t="shared" si="1"/>
        <v>0.49999999999999822</v>
      </c>
      <c r="J35">
        <v>158.619132600797</v>
      </c>
      <c r="K35">
        <v>4.9055555555555559</v>
      </c>
      <c r="L35">
        <v>0</v>
      </c>
      <c r="M35">
        <v>0</v>
      </c>
      <c r="N35">
        <v>0</v>
      </c>
    </row>
    <row r="36" spans="1:17" x14ac:dyDescent="0.4">
      <c r="A36" s="1">
        <v>3.4</v>
      </c>
      <c r="B36" t="s">
        <v>33</v>
      </c>
      <c r="C36" t="s">
        <v>80</v>
      </c>
      <c r="D36">
        <f t="shared" si="2"/>
        <v>14.757222222222223</v>
      </c>
      <c r="E36">
        <f t="shared" si="3"/>
        <v>5.4249999999999998</v>
      </c>
      <c r="F36">
        <v>-0.8</v>
      </c>
      <c r="G36">
        <v>5.4249999999999998</v>
      </c>
      <c r="H36">
        <f t="shared" si="0"/>
        <v>-6.9444444444444642E-2</v>
      </c>
      <c r="I36">
        <f t="shared" si="1"/>
        <v>2.2500000000000053</v>
      </c>
      <c r="J36">
        <v>159.98549044447799</v>
      </c>
      <c r="K36">
        <v>4.9305555555555554</v>
      </c>
      <c r="L36">
        <v>0</v>
      </c>
      <c r="M36">
        <v>0</v>
      </c>
      <c r="N36">
        <v>0</v>
      </c>
    </row>
    <row r="37" spans="1:17" x14ac:dyDescent="0.4">
      <c r="A37" s="1">
        <v>3.5</v>
      </c>
      <c r="B37" t="s">
        <v>34</v>
      </c>
      <c r="C37" t="s">
        <v>81</v>
      </c>
      <c r="D37">
        <f t="shared" si="2"/>
        <v>14.750277777777779</v>
      </c>
      <c r="E37">
        <f t="shared" si="3"/>
        <v>5.65</v>
      </c>
      <c r="F37">
        <v>-1.3</v>
      </c>
      <c r="G37">
        <v>5.65</v>
      </c>
      <c r="H37">
        <f t="shared" si="0"/>
        <v>-4.0277777777777786</v>
      </c>
      <c r="I37">
        <f t="shared" si="1"/>
        <v>0.99999999999999645</v>
      </c>
      <c r="J37">
        <v>160.01412095323099</v>
      </c>
      <c r="K37">
        <v>4.9722222222222214</v>
      </c>
      <c r="L37">
        <v>0</v>
      </c>
      <c r="M37">
        <v>0</v>
      </c>
      <c r="N37">
        <v>0</v>
      </c>
    </row>
    <row r="38" spans="1:17" x14ac:dyDescent="0.4">
      <c r="A38" s="1">
        <v>3.6</v>
      </c>
      <c r="B38" t="s">
        <v>35</v>
      </c>
      <c r="D38">
        <f t="shared" si="2"/>
        <v>14.3475</v>
      </c>
      <c r="E38">
        <f t="shared" si="3"/>
        <v>5.75</v>
      </c>
      <c r="F38">
        <v>-2.2000000000000002</v>
      </c>
      <c r="G38">
        <v>5.75</v>
      </c>
      <c r="H38">
        <f t="shared" si="0"/>
        <v>-2.5222222222222221</v>
      </c>
      <c r="I38">
        <f t="shared" si="1"/>
        <v>0.75000000000000178</v>
      </c>
      <c r="J38">
        <v>161.69220885896399</v>
      </c>
      <c r="K38">
        <v>4.9777777777777779</v>
      </c>
    </row>
    <row r="39" spans="1:17" x14ac:dyDescent="0.4">
      <c r="A39" s="1">
        <v>3.7</v>
      </c>
      <c r="B39" t="s">
        <v>36</v>
      </c>
      <c r="D39">
        <f t="shared" si="2"/>
        <v>14.095277777777778</v>
      </c>
      <c r="E39">
        <f t="shared" si="3"/>
        <v>5.8250000000000002</v>
      </c>
      <c r="F39">
        <v>-2.95</v>
      </c>
      <c r="G39">
        <v>5.8250000000000002</v>
      </c>
      <c r="H39">
        <f t="shared" si="0"/>
        <v>-1.9999999999999973</v>
      </c>
      <c r="I39">
        <f t="shared" si="1"/>
        <v>0</v>
      </c>
      <c r="J39">
        <v>162.76005070409201</v>
      </c>
      <c r="K39">
        <v>5</v>
      </c>
    </row>
    <row r="40" spans="1:17" x14ac:dyDescent="0.4">
      <c r="A40" s="1">
        <v>3.8</v>
      </c>
      <c r="B40" t="s">
        <v>37</v>
      </c>
      <c r="D40">
        <f t="shared" si="2"/>
        <v>13.895277777777778</v>
      </c>
      <c r="E40">
        <f t="shared" si="3"/>
        <v>5.8250000000000002</v>
      </c>
      <c r="F40">
        <v>-3.65</v>
      </c>
      <c r="G40">
        <v>5.8250000000000002</v>
      </c>
      <c r="H40">
        <f t="shared" si="0"/>
        <v>-4.7388888888888889</v>
      </c>
      <c r="I40">
        <f t="shared" si="1"/>
        <v>1.4999999999999947</v>
      </c>
      <c r="J40">
        <v>163.61570636881299</v>
      </c>
      <c r="K40">
        <v>5.0111111111111111</v>
      </c>
    </row>
    <row r="41" spans="1:17" x14ac:dyDescent="0.4">
      <c r="A41" s="1">
        <v>3.9</v>
      </c>
      <c r="B41" t="s">
        <v>38</v>
      </c>
      <c r="D41">
        <f t="shared" si="2"/>
        <v>13.42138888888889</v>
      </c>
      <c r="E41">
        <f t="shared" si="3"/>
        <v>5.9749999999999996</v>
      </c>
      <c r="F41">
        <v>-4.625</v>
      </c>
      <c r="G41">
        <v>5.9749999999999996</v>
      </c>
      <c r="H41">
        <f t="shared" si="0"/>
        <v>-1.7083333333333321</v>
      </c>
      <c r="I41">
        <f t="shared" si="1"/>
        <v>1.7500000000000071</v>
      </c>
      <c r="J41">
        <v>165.67285164179299</v>
      </c>
      <c r="K41">
        <v>5.0416666666666661</v>
      </c>
    </row>
    <row r="42" spans="1:17" x14ac:dyDescent="0.4">
      <c r="A42" s="1">
        <v>4</v>
      </c>
      <c r="B42" t="s">
        <v>39</v>
      </c>
      <c r="D42">
        <f t="shared" si="2"/>
        <v>13.250555555555557</v>
      </c>
      <c r="E42">
        <f t="shared" si="3"/>
        <v>6.15</v>
      </c>
      <c r="F42">
        <v>-5.3</v>
      </c>
      <c r="G42">
        <v>6.15</v>
      </c>
      <c r="H42">
        <f t="shared" si="0"/>
        <v>-1.4527777777777811</v>
      </c>
      <c r="I42">
        <f t="shared" si="1"/>
        <v>-1.25</v>
      </c>
      <c r="J42">
        <v>166.42408932308399</v>
      </c>
      <c r="K42">
        <v>5.0472222222222225</v>
      </c>
    </row>
    <row r="43" spans="1:17" x14ac:dyDescent="0.4">
      <c r="A43" s="1">
        <v>4.0999999999999996</v>
      </c>
      <c r="B43" t="s">
        <v>40</v>
      </c>
      <c r="D43">
        <f t="shared" si="2"/>
        <v>13.105277777777779</v>
      </c>
      <c r="E43">
        <f t="shared" si="3"/>
        <v>6.0250000000000004</v>
      </c>
      <c r="F43">
        <v>-5.95</v>
      </c>
      <c r="G43">
        <v>6.0250000000000004</v>
      </c>
      <c r="H43">
        <f t="shared" si="0"/>
        <v>-0.66388888888889142</v>
      </c>
      <c r="I43">
        <f t="shared" si="1"/>
        <v>1.4999999999999947</v>
      </c>
      <c r="J43">
        <v>167.06672178330501</v>
      </c>
      <c r="K43">
        <v>5.0861111111111104</v>
      </c>
    </row>
    <row r="44" spans="1:17" x14ac:dyDescent="0.4">
      <c r="A44" s="1">
        <v>4.2</v>
      </c>
      <c r="B44" t="s">
        <v>41</v>
      </c>
      <c r="D44">
        <f t="shared" si="2"/>
        <v>13.03888888888889</v>
      </c>
      <c r="E44">
        <f t="shared" si="3"/>
        <v>6.1749999999999998</v>
      </c>
      <c r="F44">
        <v>-6.5250000000000004</v>
      </c>
      <c r="G44">
        <v>6.1749999999999998</v>
      </c>
      <c r="H44">
        <f t="shared" si="0"/>
        <v>-7.924999999999998</v>
      </c>
      <c r="I44">
        <f t="shared" si="1"/>
        <v>0.75000000000000178</v>
      </c>
      <c r="J44">
        <v>167.361507315007</v>
      </c>
      <c r="K44">
        <v>5.0750000000000002</v>
      </c>
    </row>
    <row r="45" spans="1:17" x14ac:dyDescent="0.4">
      <c r="A45" s="1">
        <v>4.3</v>
      </c>
      <c r="B45" t="s">
        <v>42</v>
      </c>
      <c r="D45">
        <f t="shared" si="2"/>
        <v>12.246388888888889</v>
      </c>
      <c r="E45">
        <f t="shared" si="3"/>
        <v>6.25</v>
      </c>
      <c r="F45">
        <v>-7.8250000000000002</v>
      </c>
      <c r="G45">
        <v>6.25</v>
      </c>
      <c r="H45">
        <f t="shared" si="0"/>
        <v>1.8694444444444427</v>
      </c>
      <c r="I45">
        <f t="shared" si="1"/>
        <v>-0.25000000000000355</v>
      </c>
      <c r="J45">
        <v>170.92916321591599</v>
      </c>
      <c r="K45">
        <v>5.1194444444444445</v>
      </c>
    </row>
    <row r="46" spans="1:17" x14ac:dyDescent="0.4">
      <c r="A46" s="1">
        <v>4.4000000000000004</v>
      </c>
      <c r="B46" t="s">
        <v>43</v>
      </c>
      <c r="D46">
        <f t="shared" si="2"/>
        <v>12.433333333333334</v>
      </c>
      <c r="E46">
        <f t="shared" si="3"/>
        <v>6.2249999999999996</v>
      </c>
      <c r="F46">
        <v>-8.15</v>
      </c>
      <c r="G46">
        <v>6.2249999999999996</v>
      </c>
      <c r="H46">
        <f t="shared" si="0"/>
        <v>-0.10555555555555962</v>
      </c>
      <c r="I46">
        <f t="shared" si="1"/>
        <v>-0.24999999999999467</v>
      </c>
      <c r="J46">
        <v>170.080095973722</v>
      </c>
      <c r="K46">
        <v>5.1444444444444439</v>
      </c>
      <c r="P46">
        <v>-5.25</v>
      </c>
      <c r="Q46">
        <v>-9.7750000000000004</v>
      </c>
    </row>
    <row r="47" spans="1:17" x14ac:dyDescent="0.4">
      <c r="A47" s="1">
        <v>4.5</v>
      </c>
      <c r="B47" t="s">
        <v>44</v>
      </c>
      <c r="D47">
        <f t="shared" si="2"/>
        <v>12.422777777777778</v>
      </c>
      <c r="E47">
        <f t="shared" si="3"/>
        <v>6.2</v>
      </c>
      <c r="F47">
        <v>-8.6750000000000007</v>
      </c>
      <c r="G47">
        <v>6.2</v>
      </c>
      <c r="H47">
        <f t="shared" si="0"/>
        <v>-4.0722222222222113</v>
      </c>
      <c r="I47">
        <f t="shared" si="1"/>
        <v>-0.49999999999999822</v>
      </c>
      <c r="J47">
        <v>170.12792389944499</v>
      </c>
      <c r="K47">
        <v>5.177777777777778</v>
      </c>
    </row>
    <row r="48" spans="1:17" x14ac:dyDescent="0.4">
      <c r="A48" s="1">
        <v>4.5999999999999996</v>
      </c>
      <c r="B48" t="s">
        <v>45</v>
      </c>
      <c r="D48">
        <f t="shared" si="2"/>
        <v>12.015555555555556</v>
      </c>
      <c r="E48">
        <f t="shared" si="3"/>
        <v>6.15</v>
      </c>
      <c r="F48">
        <v>-9.6</v>
      </c>
      <c r="G48">
        <v>6.15</v>
      </c>
      <c r="J48">
        <v>171.98309698159099</v>
      </c>
      <c r="K48">
        <v>5.1583333333333332</v>
      </c>
    </row>
    <row r="49" spans="1:1" x14ac:dyDescent="0.4">
      <c r="A49" s="1"/>
    </row>
    <row r="50" spans="1:1" x14ac:dyDescent="0.4">
      <c r="A50" s="1"/>
    </row>
    <row r="51" spans="1:1" x14ac:dyDescent="0.4">
      <c r="A51" s="1"/>
    </row>
    <row r="52" spans="1:1" x14ac:dyDescent="0.4">
      <c r="A52" s="1"/>
    </row>
    <row r="53" spans="1:1" x14ac:dyDescent="0.4">
      <c r="A53" s="1"/>
    </row>
    <row r="54" spans="1:1" x14ac:dyDescent="0.4">
      <c r="A54" s="1"/>
    </row>
    <row r="55" spans="1:1" x14ac:dyDescent="0.4">
      <c r="A55" s="1"/>
    </row>
    <row r="56" spans="1:1" x14ac:dyDescent="0.4">
      <c r="A56" s="1"/>
    </row>
    <row r="57" spans="1:1" x14ac:dyDescent="0.4">
      <c r="A57" s="1"/>
    </row>
    <row r="58" spans="1:1" x14ac:dyDescent="0.4">
      <c r="A58" s="1"/>
    </row>
    <row r="59" spans="1:1" x14ac:dyDescent="0.4">
      <c r="A59" s="1"/>
    </row>
    <row r="60" spans="1:1" x14ac:dyDescent="0.4">
      <c r="A60" s="1"/>
    </row>
    <row r="61" spans="1:1" x14ac:dyDescent="0.4">
      <c r="A61" s="1"/>
    </row>
    <row r="62" spans="1:1" x14ac:dyDescent="0.4">
      <c r="A62" s="1"/>
    </row>
    <row r="63" spans="1:1" x14ac:dyDescent="0.4">
      <c r="A6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LULU</cp:lastModifiedBy>
  <dcterms:created xsi:type="dcterms:W3CDTF">2018-12-04T13:24:31Z</dcterms:created>
  <dcterms:modified xsi:type="dcterms:W3CDTF">2018-12-09T12:01:48Z</dcterms:modified>
</cp:coreProperties>
</file>