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ULU\AppData\Local\Temp\wz27a3\数据\"/>
    </mc:Choice>
  </mc:AlternateContent>
  <xr:revisionPtr revIDLastSave="0" documentId="13_ncr:1_{C4F3D8C2-712F-4791-847C-88130B34D7BB}" xr6:coauthVersionLast="40" xr6:coauthVersionMax="40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1" l="1"/>
  <c r="D2" i="1" l="1"/>
  <c r="E2" i="1"/>
  <c r="D3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</calcChain>
</file>

<file path=xl/sharedStrings.xml><?xml version="1.0" encoding="utf-8"?>
<sst xmlns="http://schemas.openxmlformats.org/spreadsheetml/2006/main" count="97" uniqueCount="97">
  <si>
    <t>1542596171390277000.png</t>
  </si>
  <si>
    <t>1542596171491199000.png</t>
  </si>
  <si>
    <t>1542596171592010000.png</t>
  </si>
  <si>
    <t>1542596171693000000.png</t>
  </si>
  <si>
    <t>1542596171793709000.png</t>
  </si>
  <si>
    <t>1542596171894601000.png</t>
  </si>
  <si>
    <t>1542596171995430000.png</t>
  </si>
  <si>
    <t>1542596172096400000.png</t>
  </si>
  <si>
    <t>1542596172197161000.png</t>
  </si>
  <si>
    <t>1542596172298121000.png</t>
  </si>
  <si>
    <t>1542596172398831000.png</t>
  </si>
  <si>
    <t>1542596172499813000.png</t>
  </si>
  <si>
    <t>1542596172600567000.png</t>
  </si>
  <si>
    <t>1542596172701442000.png</t>
  </si>
  <si>
    <t>1542596172802296000.png</t>
  </si>
  <si>
    <t>1542596172903247000.png</t>
  </si>
  <si>
    <t>1542596173004028000.png</t>
  </si>
  <si>
    <t>1542596173104921000.png</t>
  </si>
  <si>
    <t>1542596173205736000.png</t>
  </si>
  <si>
    <t>1542596173306746000.png</t>
  </si>
  <si>
    <t>1542596173407428000.png</t>
  </si>
  <si>
    <t>1542596173508432000.png</t>
  </si>
  <si>
    <t>1542596173609138000.png</t>
  </si>
  <si>
    <t>1542596173709992000.png</t>
  </si>
  <si>
    <t>1542596173810821000.png</t>
  </si>
  <si>
    <t>1542596173911903000.png</t>
  </si>
  <si>
    <t>1542596174012584000.png</t>
  </si>
  <si>
    <t>1542596174113547000.png</t>
  </si>
  <si>
    <t>1542596174214276000.png</t>
  </si>
  <si>
    <t>1542596174315233000.png</t>
  </si>
  <si>
    <t>1542596174415987000.png</t>
  </si>
  <si>
    <t>1542596174516812000.png</t>
  </si>
  <si>
    <t>1542596174617734000.png</t>
  </si>
  <si>
    <t>1542596174718540000.png</t>
  </si>
  <si>
    <t>1542596174819511000.png</t>
  </si>
  <si>
    <t>1542596174920272000.png</t>
  </si>
  <si>
    <t>1542596175021186000.png</t>
  </si>
  <si>
    <t>1542596175121946000.png</t>
  </si>
  <si>
    <t>1542596175222968000.png</t>
  </si>
  <si>
    <t>1542596175323676000.png</t>
  </si>
  <si>
    <t>1542596175424553000.png</t>
  </si>
  <si>
    <t>1542596175525389000.png</t>
  </si>
  <si>
    <t>1542596175626327000.png</t>
  </si>
  <si>
    <t>1542596175727090000.png</t>
  </si>
  <si>
    <t>1542596175827991000.png</t>
  </si>
  <si>
    <t>1542596175928828000.png</t>
  </si>
  <si>
    <t>1542596176029683000.png</t>
  </si>
  <si>
    <t>1542596173257031935.png</t>
  </si>
  <si>
    <t>1542596173325292871.png</t>
  </si>
  <si>
    <t>1542596173391791517.png</t>
  </si>
  <si>
    <t>1542596173458444466.png</t>
  </si>
  <si>
    <t>1542596173525434170.png</t>
  </si>
  <si>
    <t>1542596173591424291.png</t>
  </si>
  <si>
    <t>1542596173661078652.png</t>
  </si>
  <si>
    <t>1542596173733478386.png</t>
  </si>
  <si>
    <t>1542596173792520646.png</t>
  </si>
  <si>
    <t>1542596173859119374.png</t>
  </si>
  <si>
    <t>1542596173923489195.png</t>
  </si>
  <si>
    <t>1542596173992804776.png</t>
  </si>
  <si>
    <t>1542596174056949434.png</t>
  </si>
  <si>
    <t>1542596174123594168.png</t>
  </si>
  <si>
    <t>1542596174203239264.png</t>
  </si>
  <si>
    <t>1542596174257068191.png</t>
  </si>
  <si>
    <t>1542596174325865097.png</t>
  </si>
  <si>
    <t>1542596174391443580.png</t>
  </si>
  <si>
    <t>1542596174468098986.png</t>
  </si>
  <si>
    <t>1542596174524710008.png</t>
  </si>
  <si>
    <t>1542596174591356124.png</t>
  </si>
  <si>
    <t>1542596174662663609.png</t>
  </si>
  <si>
    <t>1542596174726076413.png</t>
  </si>
  <si>
    <t>1542596174793422123.png</t>
  </si>
  <si>
    <t>1542596174859383842.png</t>
  </si>
  <si>
    <t>1542596174925578874.png</t>
  </si>
  <si>
    <t>1542596174992513009.png</t>
  </si>
  <si>
    <t>1542596175057041110.png</t>
  </si>
  <si>
    <t>1542596175123949279.png</t>
  </si>
  <si>
    <t>1542596171289595000.png</t>
    <phoneticPr fontId="1" type="noConversion"/>
  </si>
  <si>
    <t>Time</t>
  </si>
  <si>
    <t>Timestamp_LiDAR</t>
  </si>
  <si>
    <t>Timestamp_Camera</t>
  </si>
  <si>
    <t>rel_dx</t>
  </si>
  <si>
    <t>rel_dy</t>
  </si>
  <si>
    <t>d_x</t>
  </si>
  <si>
    <t>d_y</t>
  </si>
  <si>
    <t>v_x</t>
  </si>
  <si>
    <t>v_y</t>
  </si>
  <si>
    <t>v_ego</t>
  </si>
  <si>
    <t>head</t>
  </si>
  <si>
    <t>see vehicle</t>
  </si>
  <si>
    <t>Leaning</t>
  </si>
  <si>
    <t>Others(stop pedaling, gesture)</t>
  </si>
  <si>
    <t>Angle point_x</t>
  </si>
  <si>
    <t>Angle point_y</t>
  </si>
  <si>
    <t>Scenario</t>
  </si>
  <si>
    <t>D  A-B</t>
    <phoneticPr fontId="1" type="noConversion"/>
  </si>
  <si>
    <t>v_angle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</si>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</sst>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F1" zoomScaleNormal="100" workbookViewId="0">
      <selection activeCell="N1" sqref="N1"/>
    </sheetView>
  </sheetViews>
  <sheetFormatPr defaultRowHeight="13.9" x14ac:dyDescent="0.4"/>
  <cols>
    <col min="1" max="1" width="12" customWidth="1"/>
    <col min="2" max="2" width="32.33203125" customWidth="1"/>
    <col min="3" max="5" width="32.9296875" customWidth="1"/>
    <col min="14" max="14" width="31.796875" customWidth="1"/>
    <col min="15" max="15" width="14.1328125" customWidth="1"/>
    <col min="16" max="16" width="13.6640625" customWidth="1"/>
  </cols>
  <sheetData>
    <row r="1" spans="1:19" x14ac:dyDescent="0.4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2" t="s">
        <v>84</v>
      </c>
      <c r="I1" s="1" t="s">
        <v>85</v>
      </c>
      <c r="J1" s="1" t="s">
        <v>95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96</v>
      </c>
    </row>
    <row r="2" spans="1:19" x14ac:dyDescent="0.4">
      <c r="A2" s="1">
        <v>0</v>
      </c>
      <c r="B2" t="s">
        <v>76</v>
      </c>
      <c r="D2">
        <f>F2</f>
        <v>14.55</v>
      </c>
      <c r="E2">
        <f>G2</f>
        <v>14.05</v>
      </c>
      <c r="F2">
        <v>14.55</v>
      </c>
      <c r="G2">
        <v>14.05</v>
      </c>
      <c r="H2">
        <f t="shared" ref="H2:H48" si="0">(F3-F2)/0.1+K2</f>
        <v>0.50555555555554488</v>
      </c>
      <c r="I2">
        <f>(G3-G2)/0.1</f>
        <v>-7.5</v>
      </c>
      <c r="J2">
        <v>-67.222939625234005</v>
      </c>
      <c r="K2">
        <v>3.7555555555555555</v>
      </c>
      <c r="R2" t="s">
        <v>94</v>
      </c>
      <c r="S2">
        <v>1</v>
      </c>
    </row>
    <row r="3" spans="1:19" x14ac:dyDescent="0.4">
      <c r="A3" s="1">
        <v>0.1</v>
      </c>
      <c r="B3" t="s">
        <v>0</v>
      </c>
      <c r="D3">
        <f>D2+H2/10</f>
        <v>14.600555555555555</v>
      </c>
      <c r="E3">
        <f>E2+I2/10</f>
        <v>13.3</v>
      </c>
      <c r="F3">
        <v>14.225</v>
      </c>
      <c r="G3">
        <v>13.3</v>
      </c>
      <c r="H3">
        <f t="shared" si="0"/>
        <v>-0.76666666666665995</v>
      </c>
      <c r="I3">
        <f t="shared" ref="I3:I48" si="1">(G4-G3)/0.1</f>
        <v>-6.5000000000000036</v>
      </c>
      <c r="J3">
        <v>-67.113402679770104</v>
      </c>
      <c r="K3">
        <v>3.7333333333333329</v>
      </c>
    </row>
    <row r="4" spans="1:19" x14ac:dyDescent="0.4">
      <c r="A4" s="1">
        <v>0.2</v>
      </c>
      <c r="B4" t="s">
        <v>1</v>
      </c>
      <c r="D4">
        <f t="shared" ref="D4:D49" si="2">D3+H3/10</f>
        <v>14.523888888888889</v>
      </c>
      <c r="E4">
        <f t="shared" ref="E4:E49" si="3">E3+I3/10</f>
        <v>12.65</v>
      </c>
      <c r="F4">
        <v>13.775</v>
      </c>
      <c r="G4">
        <v>12.65</v>
      </c>
      <c r="H4">
        <f t="shared" si="0"/>
        <v>2.4750000000000001</v>
      </c>
      <c r="I4">
        <f t="shared" si="1"/>
        <v>-6.7500000000000071</v>
      </c>
      <c r="J4">
        <v>-67.279125758326998</v>
      </c>
      <c r="K4">
        <v>3.7250000000000001</v>
      </c>
    </row>
    <row r="5" spans="1:19" x14ac:dyDescent="0.4">
      <c r="A5" s="1">
        <v>0.3</v>
      </c>
      <c r="B5" t="s">
        <v>2</v>
      </c>
      <c r="D5">
        <f t="shared" si="2"/>
        <v>14.77138888888889</v>
      </c>
      <c r="E5">
        <f t="shared" si="3"/>
        <v>11.975</v>
      </c>
      <c r="F5">
        <v>13.65</v>
      </c>
      <c r="G5">
        <v>11.975</v>
      </c>
      <c r="H5">
        <f t="shared" si="0"/>
        <v>-0.29722222222222605</v>
      </c>
      <c r="I5">
        <f t="shared" si="1"/>
        <v>-3.75</v>
      </c>
      <c r="J5">
        <v>-66.735779969205794</v>
      </c>
      <c r="K5">
        <v>3.7027777777777775</v>
      </c>
    </row>
    <row r="6" spans="1:19" x14ac:dyDescent="0.4">
      <c r="A6" s="1">
        <v>0.4</v>
      </c>
      <c r="B6" t="s">
        <v>3</v>
      </c>
      <c r="D6">
        <f t="shared" si="2"/>
        <v>14.741666666666667</v>
      </c>
      <c r="E6">
        <f t="shared" si="3"/>
        <v>11.6</v>
      </c>
      <c r="F6">
        <v>13.25</v>
      </c>
      <c r="G6">
        <v>11.6</v>
      </c>
      <c r="H6">
        <f t="shared" si="0"/>
        <v>2.6805555555555589</v>
      </c>
      <c r="I6">
        <f t="shared" si="1"/>
        <v>-6.9999999999999929</v>
      </c>
      <c r="J6">
        <v>-66.802323742497805</v>
      </c>
      <c r="K6">
        <v>3.6805555555555554</v>
      </c>
    </row>
    <row r="7" spans="1:19" x14ac:dyDescent="0.4">
      <c r="A7" s="1">
        <v>0.5</v>
      </c>
      <c r="B7" t="s">
        <v>4</v>
      </c>
      <c r="D7">
        <f t="shared" si="2"/>
        <v>15.009722222222223</v>
      </c>
      <c r="E7">
        <f t="shared" si="3"/>
        <v>10.9</v>
      </c>
      <c r="F7">
        <v>13.15</v>
      </c>
      <c r="G7">
        <v>10.9</v>
      </c>
      <c r="H7">
        <f t="shared" si="0"/>
        <v>-7.5000000000000178E-2</v>
      </c>
      <c r="I7">
        <f t="shared" si="1"/>
        <v>-5.2500000000000036</v>
      </c>
      <c r="J7">
        <v>-66.188877695496402</v>
      </c>
      <c r="K7">
        <v>3.6749999999999998</v>
      </c>
    </row>
    <row r="8" spans="1:19" x14ac:dyDescent="0.4">
      <c r="A8" s="1">
        <v>0.6</v>
      </c>
      <c r="B8" t="s">
        <v>5</v>
      </c>
      <c r="D8">
        <f t="shared" si="2"/>
        <v>15.002222222222223</v>
      </c>
      <c r="E8">
        <f t="shared" si="3"/>
        <v>10.375</v>
      </c>
      <c r="F8">
        <v>12.775</v>
      </c>
      <c r="G8">
        <v>10.375</v>
      </c>
      <c r="H8">
        <f t="shared" si="0"/>
        <v>2.8527777777777672</v>
      </c>
      <c r="I8">
        <f t="shared" si="1"/>
        <v>-2.5</v>
      </c>
      <c r="J8">
        <v>-66.206456719256707</v>
      </c>
      <c r="K8">
        <v>3.6027777777777779</v>
      </c>
    </row>
    <row r="9" spans="1:19" x14ac:dyDescent="0.4">
      <c r="A9" s="1">
        <v>0.7</v>
      </c>
      <c r="B9" t="s">
        <v>6</v>
      </c>
      <c r="D9">
        <f t="shared" si="2"/>
        <v>15.2875</v>
      </c>
      <c r="E9">
        <f t="shared" si="3"/>
        <v>10.125</v>
      </c>
      <c r="F9">
        <v>12.7</v>
      </c>
      <c r="G9">
        <v>10.125</v>
      </c>
      <c r="H9">
        <f t="shared" si="0"/>
        <v>-0.21388888888888902</v>
      </c>
      <c r="I9">
        <f t="shared" si="1"/>
        <v>-3.4999999999999964</v>
      </c>
      <c r="J9">
        <v>-65.520147026411394</v>
      </c>
      <c r="K9">
        <v>3.536111111111111</v>
      </c>
    </row>
    <row r="10" spans="1:19" x14ac:dyDescent="0.4">
      <c r="A10" s="1">
        <v>0.8</v>
      </c>
      <c r="B10" t="s">
        <v>7</v>
      </c>
      <c r="D10">
        <f t="shared" si="2"/>
        <v>15.26611111111111</v>
      </c>
      <c r="E10">
        <f t="shared" si="3"/>
        <v>9.7750000000000004</v>
      </c>
      <c r="F10">
        <v>12.324999999999999</v>
      </c>
      <c r="G10">
        <v>9.7750000000000004</v>
      </c>
      <c r="H10">
        <f t="shared" si="0"/>
        <v>1.2666666666666702</v>
      </c>
      <c r="I10">
        <f t="shared" si="1"/>
        <v>-3.0000000000000071</v>
      </c>
      <c r="J10">
        <v>-65.572889604697593</v>
      </c>
      <c r="K10">
        <v>3.5166666666666666</v>
      </c>
    </row>
    <row r="11" spans="1:19" x14ac:dyDescent="0.4">
      <c r="A11" s="1">
        <v>0.9</v>
      </c>
      <c r="B11" t="s">
        <v>8</v>
      </c>
      <c r="D11">
        <f t="shared" si="2"/>
        <v>15.392777777777777</v>
      </c>
      <c r="E11">
        <f t="shared" si="3"/>
        <v>9.4749999999999996</v>
      </c>
      <c r="F11">
        <v>12.1</v>
      </c>
      <c r="G11">
        <v>9.4749999999999996</v>
      </c>
      <c r="H11">
        <f t="shared" si="0"/>
        <v>1.2388888888888925</v>
      </c>
      <c r="I11">
        <f t="shared" si="1"/>
        <v>-0.99999999999999645</v>
      </c>
      <c r="J11">
        <v>-65.257399741659697</v>
      </c>
      <c r="K11">
        <v>3.4888888888888889</v>
      </c>
    </row>
    <row r="12" spans="1:19" x14ac:dyDescent="0.4">
      <c r="A12" s="1">
        <v>1</v>
      </c>
      <c r="B12" t="s">
        <v>9</v>
      </c>
      <c r="D12">
        <f t="shared" si="2"/>
        <v>15.516666666666666</v>
      </c>
      <c r="E12">
        <f t="shared" si="3"/>
        <v>9.375</v>
      </c>
      <c r="F12">
        <v>11.875</v>
      </c>
      <c r="G12">
        <v>9.375</v>
      </c>
      <c r="H12">
        <f t="shared" si="0"/>
        <v>3.2249999999999961</v>
      </c>
      <c r="I12">
        <f t="shared" si="1"/>
        <v>-9.7499999999999964</v>
      </c>
      <c r="J12">
        <v>-64.941359008699806</v>
      </c>
      <c r="K12">
        <v>3.4749999999999996</v>
      </c>
    </row>
    <row r="13" spans="1:19" x14ac:dyDescent="0.4">
      <c r="A13" s="1">
        <v>1.1000000000000001</v>
      </c>
      <c r="B13" t="s">
        <v>10</v>
      </c>
      <c r="D13">
        <f t="shared" si="2"/>
        <v>15.839166666666666</v>
      </c>
      <c r="E13">
        <f t="shared" si="3"/>
        <v>8.4</v>
      </c>
      <c r="F13">
        <v>11.85</v>
      </c>
      <c r="G13">
        <v>8.4</v>
      </c>
      <c r="H13">
        <f t="shared" si="0"/>
        <v>0.21111111111111835</v>
      </c>
      <c r="I13">
        <f t="shared" si="1"/>
        <v>-3.4999999999999964</v>
      </c>
      <c r="J13">
        <v>-64.0821926608143</v>
      </c>
      <c r="K13">
        <v>3.4611111111111112</v>
      </c>
    </row>
    <row r="14" spans="1:19" x14ac:dyDescent="0.4">
      <c r="A14" s="1">
        <v>1.2</v>
      </c>
      <c r="B14" t="s">
        <v>11</v>
      </c>
      <c r="D14">
        <f t="shared" si="2"/>
        <v>15.860277777777778</v>
      </c>
      <c r="E14">
        <f t="shared" si="3"/>
        <v>8.0500000000000007</v>
      </c>
      <c r="F14">
        <v>11.525</v>
      </c>
      <c r="G14">
        <v>8.0500000000000007</v>
      </c>
      <c r="H14">
        <f t="shared" si="0"/>
        <v>2.1777777777777776</v>
      </c>
      <c r="I14">
        <f t="shared" si="1"/>
        <v>-2.7500000000000036</v>
      </c>
      <c r="J14">
        <v>-64.024034526150601</v>
      </c>
      <c r="K14">
        <v>3.4277777777777776</v>
      </c>
    </row>
    <row r="15" spans="1:19" x14ac:dyDescent="0.4">
      <c r="A15" s="1">
        <v>1.3</v>
      </c>
      <c r="B15" t="s">
        <v>12</v>
      </c>
      <c r="D15">
        <f t="shared" si="2"/>
        <v>16.078055555555554</v>
      </c>
      <c r="E15">
        <f t="shared" si="3"/>
        <v>7.7750000000000004</v>
      </c>
      <c r="F15">
        <v>11.4</v>
      </c>
      <c r="G15">
        <v>7.7750000000000004</v>
      </c>
      <c r="H15">
        <f t="shared" si="0"/>
        <v>-0.10833333333332984</v>
      </c>
      <c r="I15">
        <f t="shared" si="1"/>
        <v>-4.2500000000000071</v>
      </c>
      <c r="J15">
        <v>-63.4096254870799</v>
      </c>
      <c r="K15">
        <v>3.3916666666666666</v>
      </c>
    </row>
    <row r="16" spans="1:19" x14ac:dyDescent="0.4">
      <c r="A16" s="1">
        <v>1.4</v>
      </c>
      <c r="B16" t="s">
        <v>13</v>
      </c>
      <c r="D16">
        <f t="shared" si="2"/>
        <v>16.06722222222222</v>
      </c>
      <c r="E16">
        <f t="shared" si="3"/>
        <v>7.35</v>
      </c>
      <c r="F16">
        <v>11.05</v>
      </c>
      <c r="G16">
        <v>7.35</v>
      </c>
      <c r="H16">
        <f t="shared" si="0"/>
        <v>1.6388888888888813</v>
      </c>
      <c r="I16">
        <f t="shared" si="1"/>
        <v>-5.4999999999999982</v>
      </c>
      <c r="J16">
        <v>-63.440825551750898</v>
      </c>
      <c r="K16">
        <v>3.3888888888888884</v>
      </c>
    </row>
    <row r="17" spans="1:17" x14ac:dyDescent="0.4">
      <c r="A17" s="1">
        <v>1.5</v>
      </c>
      <c r="B17" t="s">
        <v>14</v>
      </c>
      <c r="D17">
        <f t="shared" si="2"/>
        <v>16.231111111111108</v>
      </c>
      <c r="E17">
        <f t="shared" si="3"/>
        <v>6.8</v>
      </c>
      <c r="F17">
        <v>10.875</v>
      </c>
      <c r="G17">
        <v>6.8</v>
      </c>
      <c r="H17">
        <f t="shared" si="0"/>
        <v>0.61111111111110716</v>
      </c>
      <c r="I17">
        <f t="shared" si="1"/>
        <v>-0.99999999999999645</v>
      </c>
      <c r="J17">
        <v>-62.961457683873498</v>
      </c>
      <c r="K17">
        <v>3.3611111111111107</v>
      </c>
    </row>
    <row r="18" spans="1:17" x14ac:dyDescent="0.4">
      <c r="A18" s="1">
        <v>1.6</v>
      </c>
      <c r="B18" t="s">
        <v>15</v>
      </c>
      <c r="D18">
        <f t="shared" si="2"/>
        <v>16.292222222222218</v>
      </c>
      <c r="E18">
        <f t="shared" si="3"/>
        <v>6.7</v>
      </c>
      <c r="F18">
        <v>10.6</v>
      </c>
      <c r="G18">
        <v>6.7</v>
      </c>
      <c r="H18">
        <f t="shared" si="0"/>
        <v>4.097222222222233</v>
      </c>
      <c r="I18">
        <f t="shared" si="1"/>
        <v>-4.0000000000000036</v>
      </c>
      <c r="J18">
        <v>-62.778591153433098</v>
      </c>
      <c r="K18">
        <v>3.3472222222222223</v>
      </c>
    </row>
    <row r="19" spans="1:17" x14ac:dyDescent="0.4">
      <c r="A19" s="1">
        <v>1.7</v>
      </c>
      <c r="B19" t="s">
        <v>16</v>
      </c>
      <c r="D19">
        <f t="shared" si="2"/>
        <v>16.701944444444443</v>
      </c>
      <c r="E19">
        <f t="shared" si="3"/>
        <v>6.3</v>
      </c>
      <c r="F19">
        <v>10.675000000000001</v>
      </c>
      <c r="G19">
        <v>6.3</v>
      </c>
      <c r="H19">
        <f t="shared" si="0"/>
        <v>0.82222222222222241</v>
      </c>
      <c r="I19">
        <f t="shared" si="1"/>
        <v>-4.5000000000000018</v>
      </c>
      <c r="J19">
        <v>-61.491215697632299</v>
      </c>
      <c r="K19">
        <v>3.3222222222222224</v>
      </c>
    </row>
    <row r="20" spans="1:17" x14ac:dyDescent="0.4">
      <c r="A20" s="1">
        <v>1.8</v>
      </c>
      <c r="B20" t="s">
        <v>17</v>
      </c>
      <c r="D20">
        <f t="shared" si="2"/>
        <v>16.784166666666664</v>
      </c>
      <c r="E20">
        <f t="shared" si="3"/>
        <v>5.85</v>
      </c>
      <c r="F20">
        <v>10.425000000000001</v>
      </c>
      <c r="G20">
        <v>5.85</v>
      </c>
      <c r="H20">
        <f t="shared" si="0"/>
        <v>3.2944444444444443</v>
      </c>
      <c r="I20">
        <f t="shared" si="1"/>
        <v>-4.4999999999999929</v>
      </c>
      <c r="J20">
        <v>-61.219319144286104</v>
      </c>
      <c r="K20">
        <v>3.2944444444444443</v>
      </c>
    </row>
    <row r="21" spans="1:17" x14ac:dyDescent="0.4">
      <c r="A21" s="1">
        <v>1.9</v>
      </c>
      <c r="B21" t="s">
        <v>18</v>
      </c>
      <c r="C21" t="s">
        <v>47</v>
      </c>
      <c r="D21">
        <f t="shared" si="2"/>
        <v>17.113611111111108</v>
      </c>
      <c r="E21">
        <f t="shared" si="3"/>
        <v>5.4</v>
      </c>
      <c r="F21">
        <v>10.425000000000001</v>
      </c>
      <c r="G21">
        <v>5.4</v>
      </c>
      <c r="H21">
        <f t="shared" si="0"/>
        <v>1.2888888888888781</v>
      </c>
      <c r="I21">
        <f t="shared" si="1"/>
        <v>-2.7500000000000036</v>
      </c>
      <c r="J21">
        <v>-60.0807857269699</v>
      </c>
      <c r="K21">
        <v>3.2888888888888888</v>
      </c>
      <c r="L21">
        <v>0</v>
      </c>
      <c r="M21">
        <v>0</v>
      </c>
      <c r="N21">
        <v>1</v>
      </c>
    </row>
    <row r="22" spans="1:17" x14ac:dyDescent="0.4">
      <c r="A22" s="1">
        <v>2</v>
      </c>
      <c r="B22" t="s">
        <v>19</v>
      </c>
      <c r="C22" t="s">
        <v>48</v>
      </c>
      <c r="D22">
        <f t="shared" si="2"/>
        <v>17.242499999999996</v>
      </c>
      <c r="E22">
        <f t="shared" si="3"/>
        <v>5.125</v>
      </c>
      <c r="F22">
        <v>10.225</v>
      </c>
      <c r="G22">
        <v>5.125</v>
      </c>
      <c r="H22">
        <f t="shared" si="0"/>
        <v>1.0277777777777812</v>
      </c>
      <c r="I22">
        <f t="shared" si="1"/>
        <v>-3.4999999999999964</v>
      </c>
      <c r="J22">
        <v>-59.612823785934097</v>
      </c>
      <c r="K22">
        <v>3.2777777777777777</v>
      </c>
      <c r="L22">
        <v>0</v>
      </c>
      <c r="M22">
        <v>0</v>
      </c>
      <c r="N22">
        <v>1</v>
      </c>
    </row>
    <row r="23" spans="1:17" x14ac:dyDescent="0.4">
      <c r="A23" s="1">
        <v>2.1</v>
      </c>
      <c r="B23" t="s">
        <v>20</v>
      </c>
      <c r="C23" t="s">
        <v>49</v>
      </c>
      <c r="D23">
        <f t="shared" si="2"/>
        <v>17.345277777777774</v>
      </c>
      <c r="E23">
        <f t="shared" si="3"/>
        <v>4.7750000000000004</v>
      </c>
      <c r="F23">
        <v>10</v>
      </c>
      <c r="G23">
        <v>4.7750000000000004</v>
      </c>
      <c r="H23">
        <f t="shared" si="0"/>
        <v>3.9972222222222147</v>
      </c>
      <c r="I23">
        <f t="shared" si="1"/>
        <v>-2.5</v>
      </c>
      <c r="J23">
        <v>-59.230079570997503</v>
      </c>
      <c r="K23">
        <v>3.2472222222222218</v>
      </c>
      <c r="L23">
        <v>0</v>
      </c>
      <c r="M23">
        <v>0</v>
      </c>
      <c r="N23">
        <v>1</v>
      </c>
    </row>
    <row r="24" spans="1:17" x14ac:dyDescent="0.4">
      <c r="A24" s="1">
        <v>2.2000000000000002</v>
      </c>
      <c r="B24" t="s">
        <v>21</v>
      </c>
      <c r="C24" t="s">
        <v>50</v>
      </c>
      <c r="D24">
        <f t="shared" si="2"/>
        <v>17.744999999999994</v>
      </c>
      <c r="E24">
        <f t="shared" si="3"/>
        <v>4.5250000000000004</v>
      </c>
      <c r="F24">
        <v>10.074999999999999</v>
      </c>
      <c r="G24">
        <v>4.5250000000000004</v>
      </c>
      <c r="H24">
        <f t="shared" si="0"/>
        <v>5.1972222222222326</v>
      </c>
      <c r="I24">
        <f t="shared" si="1"/>
        <v>-5</v>
      </c>
      <c r="J24">
        <v>-57.655494001789599</v>
      </c>
      <c r="K24">
        <v>3.197222222222222</v>
      </c>
      <c r="L24">
        <v>0</v>
      </c>
      <c r="M24">
        <v>0</v>
      </c>
      <c r="N24">
        <v>1</v>
      </c>
    </row>
    <row r="25" spans="1:17" x14ac:dyDescent="0.4">
      <c r="A25" s="1">
        <v>2.2999999999999998</v>
      </c>
      <c r="B25" t="s">
        <v>22</v>
      </c>
      <c r="C25" t="s">
        <v>51</v>
      </c>
      <c r="D25">
        <f t="shared" si="2"/>
        <v>18.264722222222218</v>
      </c>
      <c r="E25">
        <f t="shared" si="3"/>
        <v>4.0250000000000004</v>
      </c>
      <c r="F25">
        <v>10.275</v>
      </c>
      <c r="G25">
        <v>4.0250000000000004</v>
      </c>
      <c r="H25">
        <f t="shared" si="0"/>
        <v>2.9027777777777741</v>
      </c>
      <c r="I25">
        <f t="shared" si="1"/>
        <v>-2.7500000000000036</v>
      </c>
      <c r="J25">
        <v>-55.381734950706999</v>
      </c>
      <c r="K25">
        <v>3.1527777777777777</v>
      </c>
      <c r="L25">
        <v>0</v>
      </c>
      <c r="M25">
        <v>0</v>
      </c>
      <c r="N25">
        <v>1</v>
      </c>
    </row>
    <row r="26" spans="1:17" x14ac:dyDescent="0.4">
      <c r="A26" s="1">
        <v>2.4</v>
      </c>
      <c r="B26" t="s">
        <v>23</v>
      </c>
      <c r="C26" t="s">
        <v>52</v>
      </c>
      <c r="D26">
        <f t="shared" si="2"/>
        <v>18.554999999999996</v>
      </c>
      <c r="E26">
        <f t="shared" si="3"/>
        <v>3.75</v>
      </c>
      <c r="F26">
        <v>10.25</v>
      </c>
      <c r="G26">
        <v>3.75</v>
      </c>
      <c r="H26">
        <f t="shared" si="0"/>
        <v>1.6083333333333294</v>
      </c>
      <c r="I26">
        <f t="shared" si="1"/>
        <v>-1.7499999999999982</v>
      </c>
      <c r="J26">
        <v>-53.986276843550897</v>
      </c>
      <c r="K26">
        <v>3.1083333333333329</v>
      </c>
      <c r="L26">
        <v>0</v>
      </c>
      <c r="M26">
        <v>0</v>
      </c>
      <c r="N26">
        <v>1</v>
      </c>
      <c r="P26">
        <f>Q2-6.95</f>
        <v>-6.95</v>
      </c>
      <c r="Q26">
        <v>-9.8000000000000007</v>
      </c>
    </row>
    <row r="27" spans="1:17" x14ac:dyDescent="0.4">
      <c r="A27" s="1">
        <v>2.5</v>
      </c>
      <c r="B27" t="s">
        <v>24</v>
      </c>
      <c r="C27" t="s">
        <v>53</v>
      </c>
      <c r="D27">
        <f t="shared" si="2"/>
        <v>18.715833333333329</v>
      </c>
      <c r="E27">
        <f t="shared" si="3"/>
        <v>3.5750000000000002</v>
      </c>
      <c r="F27">
        <v>10.1</v>
      </c>
      <c r="G27">
        <v>3.5750000000000002</v>
      </c>
      <c r="H27">
        <f t="shared" si="0"/>
        <v>2.8305555555555517</v>
      </c>
      <c r="I27">
        <f t="shared" si="1"/>
        <v>-3.5000000000000009</v>
      </c>
      <c r="J27">
        <v>-53.170514086450503</v>
      </c>
      <c r="K27">
        <v>3.0805555555555553</v>
      </c>
      <c r="L27">
        <v>0</v>
      </c>
      <c r="M27">
        <v>0</v>
      </c>
      <c r="N27">
        <v>1</v>
      </c>
    </row>
    <row r="28" spans="1:17" x14ac:dyDescent="0.4">
      <c r="A28" s="1">
        <v>2.6</v>
      </c>
      <c r="B28" t="s">
        <v>25</v>
      </c>
      <c r="C28" t="s">
        <v>54</v>
      </c>
      <c r="D28">
        <f t="shared" si="2"/>
        <v>18.998888888888885</v>
      </c>
      <c r="E28">
        <f t="shared" si="3"/>
        <v>3.2250000000000001</v>
      </c>
      <c r="F28">
        <v>10.074999999999999</v>
      </c>
      <c r="G28">
        <v>3.2250000000000001</v>
      </c>
      <c r="H28">
        <f t="shared" si="0"/>
        <v>4.82222222222223</v>
      </c>
      <c r="I28">
        <f t="shared" si="1"/>
        <v>-3.75</v>
      </c>
      <c r="J28">
        <v>-51.655570106002997</v>
      </c>
      <c r="K28">
        <v>3.0722222222222224</v>
      </c>
      <c r="L28">
        <v>0</v>
      </c>
      <c r="M28">
        <v>0</v>
      </c>
      <c r="N28">
        <v>1</v>
      </c>
    </row>
    <row r="29" spans="1:17" x14ac:dyDescent="0.4">
      <c r="A29" s="1">
        <v>2.7</v>
      </c>
      <c r="B29" t="s">
        <v>26</v>
      </c>
      <c r="C29" t="s">
        <v>55</v>
      </c>
      <c r="D29">
        <f t="shared" si="2"/>
        <v>19.481111111111108</v>
      </c>
      <c r="E29">
        <f t="shared" si="3"/>
        <v>2.85</v>
      </c>
      <c r="F29">
        <v>10.25</v>
      </c>
      <c r="G29">
        <v>2.85</v>
      </c>
      <c r="H29">
        <f t="shared" si="0"/>
        <v>2.8083333333333296</v>
      </c>
      <c r="I29">
        <f t="shared" si="1"/>
        <v>-1.7500000000000027</v>
      </c>
      <c r="J29">
        <v>-48.819838115908503</v>
      </c>
      <c r="K29">
        <v>3.0583333333333331</v>
      </c>
      <c r="L29">
        <v>0</v>
      </c>
      <c r="M29">
        <v>0</v>
      </c>
      <c r="N29">
        <v>1</v>
      </c>
    </row>
    <row r="30" spans="1:17" x14ac:dyDescent="0.4">
      <c r="A30" s="1">
        <v>2.8</v>
      </c>
      <c r="B30" t="s">
        <v>27</v>
      </c>
      <c r="C30" t="s">
        <v>56</v>
      </c>
      <c r="D30">
        <f t="shared" si="2"/>
        <v>19.761944444444442</v>
      </c>
      <c r="E30">
        <f t="shared" si="3"/>
        <v>2.6749999999999998</v>
      </c>
      <c r="F30">
        <v>10.225</v>
      </c>
      <c r="G30">
        <v>2.6749999999999998</v>
      </c>
      <c r="H30">
        <f t="shared" si="0"/>
        <v>1.5638888888888851</v>
      </c>
      <c r="I30">
        <f t="shared" si="1"/>
        <v>-1.4999999999999991</v>
      </c>
      <c r="J30">
        <v>-47.004983782814001</v>
      </c>
      <c r="K30">
        <v>3.0638888888888887</v>
      </c>
      <c r="L30">
        <v>0</v>
      </c>
      <c r="M30">
        <v>0</v>
      </c>
      <c r="N30">
        <v>1</v>
      </c>
    </row>
    <row r="31" spans="1:17" x14ac:dyDescent="0.4">
      <c r="A31" s="1">
        <v>2.9</v>
      </c>
      <c r="B31" t="s">
        <v>28</v>
      </c>
      <c r="C31" t="s">
        <v>57</v>
      </c>
      <c r="D31">
        <f t="shared" si="2"/>
        <v>19.918333333333329</v>
      </c>
      <c r="E31">
        <f t="shared" si="3"/>
        <v>2.5249999999999999</v>
      </c>
      <c r="F31">
        <v>10.074999999999999</v>
      </c>
      <c r="G31">
        <v>2.5249999999999999</v>
      </c>
      <c r="H31">
        <f t="shared" si="0"/>
        <v>4.8888888888888964</v>
      </c>
      <c r="I31">
        <f t="shared" si="1"/>
        <v>-3.2499999999999973</v>
      </c>
      <c r="J31">
        <v>-45.937643735913198</v>
      </c>
      <c r="K31">
        <v>3.1388888888888888</v>
      </c>
      <c r="L31">
        <v>0</v>
      </c>
      <c r="M31">
        <v>0</v>
      </c>
      <c r="N31">
        <v>1</v>
      </c>
    </row>
    <row r="32" spans="1:17" x14ac:dyDescent="0.4">
      <c r="A32" s="1">
        <v>3</v>
      </c>
      <c r="B32" t="s">
        <v>29</v>
      </c>
      <c r="C32" t="s">
        <v>58</v>
      </c>
      <c r="D32">
        <f t="shared" si="2"/>
        <v>20.40722222222222</v>
      </c>
      <c r="E32">
        <f t="shared" si="3"/>
        <v>2.2000000000000002</v>
      </c>
      <c r="F32">
        <v>10.25</v>
      </c>
      <c r="G32">
        <v>2.2000000000000002</v>
      </c>
      <c r="H32">
        <f t="shared" si="0"/>
        <v>5.7083333333333339</v>
      </c>
      <c r="I32">
        <f t="shared" si="1"/>
        <v>-1.0000000000000009</v>
      </c>
      <c r="J32">
        <v>-42.3175287722107</v>
      </c>
      <c r="K32">
        <v>3.2083333333333335</v>
      </c>
      <c r="L32">
        <v>0</v>
      </c>
      <c r="M32">
        <v>0</v>
      </c>
      <c r="N32">
        <v>1</v>
      </c>
    </row>
    <row r="33" spans="1:14" x14ac:dyDescent="0.4">
      <c r="A33" s="1">
        <v>3.1</v>
      </c>
      <c r="B33" t="s">
        <v>30</v>
      </c>
      <c r="C33" t="s">
        <v>59</v>
      </c>
      <c r="D33">
        <f t="shared" si="2"/>
        <v>20.978055555555553</v>
      </c>
      <c r="E33">
        <f t="shared" si="3"/>
        <v>2.1</v>
      </c>
      <c r="F33">
        <v>10.5</v>
      </c>
      <c r="G33">
        <v>2.1</v>
      </c>
      <c r="H33">
        <f t="shared" si="0"/>
        <v>2.5166666666666737</v>
      </c>
      <c r="I33">
        <f t="shared" si="1"/>
        <v>-2.5</v>
      </c>
      <c r="J33">
        <v>-37.492545922250997</v>
      </c>
      <c r="K33">
        <v>3.2666666666666666</v>
      </c>
      <c r="L33">
        <v>0</v>
      </c>
      <c r="M33">
        <v>0</v>
      </c>
      <c r="N33">
        <v>1</v>
      </c>
    </row>
    <row r="34" spans="1:14" x14ac:dyDescent="0.4">
      <c r="A34" s="1">
        <v>3.2</v>
      </c>
      <c r="B34" t="s">
        <v>31</v>
      </c>
      <c r="C34" t="s">
        <v>60</v>
      </c>
      <c r="D34">
        <f t="shared" si="2"/>
        <v>21.229722222222222</v>
      </c>
      <c r="E34">
        <f t="shared" si="3"/>
        <v>1.85</v>
      </c>
      <c r="F34">
        <v>10.425000000000001</v>
      </c>
      <c r="G34">
        <v>1.85</v>
      </c>
      <c r="H34">
        <f t="shared" si="0"/>
        <v>2.6027777777777672</v>
      </c>
      <c r="I34">
        <f t="shared" si="1"/>
        <v>-1.25</v>
      </c>
      <c r="J34">
        <v>-35.142187114160102</v>
      </c>
      <c r="K34">
        <v>3.3527777777777779</v>
      </c>
      <c r="L34">
        <v>0</v>
      </c>
      <c r="M34">
        <v>0</v>
      </c>
      <c r="N34">
        <v>1</v>
      </c>
    </row>
    <row r="35" spans="1:14" x14ac:dyDescent="0.4">
      <c r="A35" s="1">
        <v>3.3</v>
      </c>
      <c r="B35" t="s">
        <v>32</v>
      </c>
      <c r="C35" t="s">
        <v>61</v>
      </c>
      <c r="D35">
        <f t="shared" si="2"/>
        <v>21.49</v>
      </c>
      <c r="E35">
        <f t="shared" si="3"/>
        <v>1.7250000000000001</v>
      </c>
      <c r="F35">
        <v>10.35</v>
      </c>
      <c r="G35">
        <v>1.7250000000000001</v>
      </c>
      <c r="H35">
        <f t="shared" si="0"/>
        <v>4.7166666666666668</v>
      </c>
      <c r="I35">
        <f t="shared" si="1"/>
        <v>-2.5</v>
      </c>
      <c r="J35">
        <v>-32.559925346207102</v>
      </c>
      <c r="K35">
        <v>3.4666666666666668</v>
      </c>
      <c r="L35">
        <v>0</v>
      </c>
      <c r="M35">
        <v>0</v>
      </c>
      <c r="N35">
        <v>1</v>
      </c>
    </row>
    <row r="36" spans="1:14" x14ac:dyDescent="0.4">
      <c r="A36" s="1">
        <v>3.4</v>
      </c>
      <c r="B36" t="s">
        <v>33</v>
      </c>
      <c r="C36" t="s">
        <v>62</v>
      </c>
      <c r="D36">
        <f t="shared" si="2"/>
        <v>21.961666666666666</v>
      </c>
      <c r="E36">
        <f t="shared" si="3"/>
        <v>1.4750000000000001</v>
      </c>
      <c r="F36">
        <v>10.475</v>
      </c>
      <c r="G36">
        <v>1.4750000000000001</v>
      </c>
      <c r="H36">
        <f t="shared" si="0"/>
        <v>3.2972222222222185</v>
      </c>
      <c r="I36">
        <f t="shared" si="1"/>
        <v>-0.50000000000000044</v>
      </c>
      <c r="J36">
        <v>-27.477994429438098</v>
      </c>
      <c r="K36">
        <v>3.5472222222222221</v>
      </c>
      <c r="L36">
        <v>0</v>
      </c>
      <c r="M36">
        <v>0</v>
      </c>
      <c r="N36">
        <v>1</v>
      </c>
    </row>
    <row r="37" spans="1:14" x14ac:dyDescent="0.4">
      <c r="A37" s="1">
        <v>3.5</v>
      </c>
      <c r="B37" t="s">
        <v>34</v>
      </c>
      <c r="C37" t="s">
        <v>63</v>
      </c>
      <c r="D37">
        <f t="shared" si="2"/>
        <v>22.291388888888889</v>
      </c>
      <c r="E37">
        <f t="shared" si="3"/>
        <v>1.425</v>
      </c>
      <c r="F37">
        <v>10.45</v>
      </c>
      <c r="G37">
        <v>1.425</v>
      </c>
      <c r="H37">
        <f t="shared" si="0"/>
        <v>4.3916666666666773</v>
      </c>
      <c r="I37">
        <f t="shared" si="1"/>
        <v>-1.25</v>
      </c>
      <c r="J37">
        <v>-23.618161467854499</v>
      </c>
      <c r="K37">
        <v>3.6416666666666666</v>
      </c>
      <c r="L37">
        <v>0</v>
      </c>
      <c r="M37">
        <v>0</v>
      </c>
      <c r="N37">
        <v>1</v>
      </c>
    </row>
    <row r="38" spans="1:14" x14ac:dyDescent="0.4">
      <c r="A38" s="1">
        <v>3.6</v>
      </c>
      <c r="B38" t="s">
        <v>35</v>
      </c>
      <c r="C38" t="s">
        <v>64</v>
      </c>
      <c r="D38">
        <f t="shared" si="2"/>
        <v>22.730555555555558</v>
      </c>
      <c r="E38">
        <f t="shared" si="3"/>
        <v>1.3</v>
      </c>
      <c r="F38">
        <v>10.525</v>
      </c>
      <c r="G38">
        <v>1.3</v>
      </c>
      <c r="H38">
        <f t="shared" si="0"/>
        <v>2.744444444444448</v>
      </c>
      <c r="I38">
        <f t="shared" si="1"/>
        <v>-1.25</v>
      </c>
      <c r="J38">
        <v>-18.106025540359699</v>
      </c>
      <c r="K38">
        <v>3.7444444444444445</v>
      </c>
      <c r="L38">
        <v>0</v>
      </c>
      <c r="M38">
        <v>0</v>
      </c>
      <c r="N38">
        <v>1</v>
      </c>
    </row>
    <row r="39" spans="1:14" x14ac:dyDescent="0.4">
      <c r="A39" s="1">
        <v>3.7</v>
      </c>
      <c r="B39" t="s">
        <v>36</v>
      </c>
      <c r="C39" t="s">
        <v>65</v>
      </c>
      <c r="D39">
        <f t="shared" si="2"/>
        <v>23.005000000000003</v>
      </c>
      <c r="E39">
        <f t="shared" si="3"/>
        <v>1.175</v>
      </c>
      <c r="F39">
        <v>10.425000000000001</v>
      </c>
      <c r="G39">
        <v>1.175</v>
      </c>
      <c r="H39">
        <f t="shared" si="0"/>
        <v>3.3638888888888818</v>
      </c>
      <c r="I39">
        <f t="shared" si="1"/>
        <v>-0.50000000000000044</v>
      </c>
      <c r="J39">
        <v>-14.468869946645899</v>
      </c>
      <c r="K39">
        <v>3.8638888888888889</v>
      </c>
      <c r="L39">
        <v>0</v>
      </c>
      <c r="M39">
        <v>0</v>
      </c>
      <c r="N39">
        <v>1</v>
      </c>
    </row>
    <row r="40" spans="1:14" x14ac:dyDescent="0.4">
      <c r="A40" s="1">
        <v>3.8</v>
      </c>
      <c r="B40" t="s">
        <v>37</v>
      </c>
      <c r="C40" t="s">
        <v>66</v>
      </c>
      <c r="D40">
        <f t="shared" si="2"/>
        <v>23.34138888888889</v>
      </c>
      <c r="E40">
        <f t="shared" si="3"/>
        <v>1.125</v>
      </c>
      <c r="F40">
        <v>10.375</v>
      </c>
      <c r="G40">
        <v>1.125</v>
      </c>
      <c r="H40">
        <f t="shared" si="0"/>
        <v>4.6916666666666593</v>
      </c>
      <c r="I40">
        <f t="shared" si="1"/>
        <v>-1.25</v>
      </c>
      <c r="J40">
        <v>-9.8456940214959108</v>
      </c>
      <c r="K40">
        <v>3.9416666666666664</v>
      </c>
      <c r="L40">
        <v>0</v>
      </c>
      <c r="M40">
        <v>0</v>
      </c>
      <c r="N40">
        <v>1</v>
      </c>
    </row>
    <row r="41" spans="1:14" x14ac:dyDescent="0.4">
      <c r="A41" s="1">
        <v>3.9</v>
      </c>
      <c r="B41" t="s">
        <v>38</v>
      </c>
      <c r="C41" t="s">
        <v>67</v>
      </c>
      <c r="D41">
        <f t="shared" si="2"/>
        <v>23.810555555555556</v>
      </c>
      <c r="E41">
        <f t="shared" si="3"/>
        <v>1</v>
      </c>
      <c r="F41">
        <v>10.45</v>
      </c>
      <c r="G41">
        <v>1</v>
      </c>
      <c r="H41">
        <f t="shared" si="0"/>
        <v>5.7861111111111176</v>
      </c>
      <c r="I41">
        <f t="shared" si="1"/>
        <v>0</v>
      </c>
      <c r="J41">
        <v>-3.1890335579087798</v>
      </c>
      <c r="K41">
        <v>4.0361111111111105</v>
      </c>
      <c r="L41">
        <v>0</v>
      </c>
      <c r="M41">
        <v>0</v>
      </c>
      <c r="N41">
        <v>1</v>
      </c>
    </row>
    <row r="42" spans="1:14" x14ac:dyDescent="0.4">
      <c r="A42" s="1">
        <v>4</v>
      </c>
      <c r="B42" t="s">
        <v>39</v>
      </c>
      <c r="C42" t="s">
        <v>68</v>
      </c>
      <c r="D42">
        <f t="shared" si="2"/>
        <v>24.389166666666668</v>
      </c>
      <c r="E42">
        <f t="shared" si="3"/>
        <v>1</v>
      </c>
      <c r="F42">
        <v>10.625</v>
      </c>
      <c r="G42">
        <v>1</v>
      </c>
      <c r="H42">
        <f t="shared" si="0"/>
        <v>2.3583333333333263</v>
      </c>
      <c r="I42">
        <f t="shared" si="1"/>
        <v>-1.25</v>
      </c>
      <c r="J42">
        <v>5.1203614508978097</v>
      </c>
      <c r="K42">
        <v>4.1083333333333334</v>
      </c>
      <c r="L42">
        <v>0</v>
      </c>
      <c r="M42">
        <v>0</v>
      </c>
      <c r="N42">
        <v>1</v>
      </c>
    </row>
    <row r="43" spans="1:14" x14ac:dyDescent="0.4">
      <c r="A43" s="1">
        <v>4.0999999999999996</v>
      </c>
      <c r="B43" t="s">
        <v>40</v>
      </c>
      <c r="C43" t="s">
        <v>69</v>
      </c>
      <c r="D43">
        <f t="shared" si="2"/>
        <v>24.625</v>
      </c>
      <c r="E43">
        <f t="shared" si="3"/>
        <v>0.875</v>
      </c>
      <c r="F43">
        <v>10.45</v>
      </c>
      <c r="G43">
        <v>0.875</v>
      </c>
      <c r="H43">
        <f t="shared" si="0"/>
        <v>1.9750000000000041</v>
      </c>
      <c r="I43">
        <f t="shared" si="1"/>
        <v>-3.2499999999999996</v>
      </c>
      <c r="J43">
        <v>8.4655942179680608</v>
      </c>
      <c r="K43">
        <v>4.2250000000000005</v>
      </c>
      <c r="L43">
        <v>0</v>
      </c>
      <c r="M43">
        <v>0</v>
      </c>
      <c r="N43">
        <v>1</v>
      </c>
    </row>
    <row r="44" spans="1:14" x14ac:dyDescent="0.4">
      <c r="A44" s="1">
        <v>4.2</v>
      </c>
      <c r="B44" t="s">
        <v>41</v>
      </c>
      <c r="C44" t="s">
        <v>70</v>
      </c>
      <c r="D44">
        <f t="shared" si="2"/>
        <v>24.822500000000002</v>
      </c>
      <c r="E44">
        <f t="shared" si="3"/>
        <v>0.55000000000000004</v>
      </c>
      <c r="F44">
        <v>10.225</v>
      </c>
      <c r="G44">
        <v>0.55000000000000004</v>
      </c>
      <c r="H44">
        <f t="shared" si="0"/>
        <v>5.5555555555555554</v>
      </c>
      <c r="I44">
        <f t="shared" si="1"/>
        <v>-0.50000000000000044</v>
      </c>
      <c r="J44">
        <v>11.2240047857491</v>
      </c>
      <c r="K44">
        <v>4.3055555555555554</v>
      </c>
      <c r="L44">
        <v>0</v>
      </c>
      <c r="M44">
        <v>0</v>
      </c>
      <c r="N44">
        <v>1</v>
      </c>
    </row>
    <row r="45" spans="1:14" x14ac:dyDescent="0.4">
      <c r="A45" s="1">
        <v>4.3</v>
      </c>
      <c r="B45" t="s">
        <v>42</v>
      </c>
      <c r="C45" t="s">
        <v>71</v>
      </c>
      <c r="D45">
        <f t="shared" si="2"/>
        <v>25.378055555555559</v>
      </c>
      <c r="E45">
        <f t="shared" si="3"/>
        <v>0.5</v>
      </c>
      <c r="F45">
        <v>10.35</v>
      </c>
      <c r="G45">
        <v>0.5</v>
      </c>
      <c r="H45">
        <f t="shared" si="0"/>
        <v>5.6055555555555552</v>
      </c>
      <c r="I45">
        <f t="shared" si="1"/>
        <v>-0.25000000000000022</v>
      </c>
      <c r="J45">
        <v>18.673849582874698</v>
      </c>
      <c r="K45">
        <v>4.3555555555555552</v>
      </c>
      <c r="L45">
        <v>0</v>
      </c>
      <c r="M45">
        <v>0</v>
      </c>
      <c r="N45">
        <v>1</v>
      </c>
    </row>
    <row r="46" spans="1:14" x14ac:dyDescent="0.4">
      <c r="A46" s="1">
        <v>4.4000000000000004</v>
      </c>
      <c r="B46" t="s">
        <v>43</v>
      </c>
      <c r="C46" t="s">
        <v>72</v>
      </c>
      <c r="D46">
        <f t="shared" si="2"/>
        <v>25.938611111111115</v>
      </c>
      <c r="E46">
        <f t="shared" si="3"/>
        <v>0.47499999999999998</v>
      </c>
      <c r="F46">
        <v>10.475</v>
      </c>
      <c r="G46">
        <v>0.47499999999999998</v>
      </c>
      <c r="H46">
        <f t="shared" si="0"/>
        <v>4.4083333333333332</v>
      </c>
      <c r="I46">
        <f t="shared" si="1"/>
        <v>0</v>
      </c>
      <c r="J46">
        <v>25.583255405693599</v>
      </c>
      <c r="K46">
        <v>4.4083333333333332</v>
      </c>
      <c r="L46">
        <v>0</v>
      </c>
      <c r="M46">
        <v>0</v>
      </c>
      <c r="N46">
        <v>1</v>
      </c>
    </row>
    <row r="47" spans="1:14" x14ac:dyDescent="0.4">
      <c r="A47" s="1">
        <v>4.5</v>
      </c>
      <c r="B47" t="s">
        <v>44</v>
      </c>
      <c r="C47" t="s">
        <v>73</v>
      </c>
      <c r="D47">
        <f t="shared" si="2"/>
        <v>26.379444444444449</v>
      </c>
      <c r="E47">
        <f t="shared" si="3"/>
        <v>0.47499999999999998</v>
      </c>
      <c r="F47">
        <v>10.475</v>
      </c>
      <c r="G47">
        <v>0.47499999999999998</v>
      </c>
      <c r="H47">
        <f t="shared" si="0"/>
        <v>3.4722222222222259</v>
      </c>
      <c r="I47">
        <f t="shared" si="1"/>
        <v>-0.99999999999999978</v>
      </c>
      <c r="J47">
        <v>30.518458210075199</v>
      </c>
      <c r="K47">
        <v>4.4722222222222223</v>
      </c>
      <c r="L47">
        <v>0</v>
      </c>
      <c r="M47">
        <v>0</v>
      </c>
      <c r="N47">
        <v>1</v>
      </c>
    </row>
    <row r="48" spans="1:14" x14ac:dyDescent="0.4">
      <c r="A48" s="1">
        <v>4.5999999999999996</v>
      </c>
      <c r="B48" t="s">
        <v>45</v>
      </c>
      <c r="C48" t="s">
        <v>74</v>
      </c>
      <c r="D48">
        <f t="shared" si="2"/>
        <v>26.72666666666667</v>
      </c>
      <c r="E48">
        <f t="shared" si="3"/>
        <v>0.375</v>
      </c>
      <c r="F48">
        <v>10.375</v>
      </c>
      <c r="G48">
        <v>0.375</v>
      </c>
      <c r="H48">
        <f t="shared" si="0"/>
        <v>6.7749999999999959</v>
      </c>
      <c r="I48">
        <f t="shared" si="1"/>
        <v>0</v>
      </c>
      <c r="J48">
        <v>34.0856815426189</v>
      </c>
      <c r="K48">
        <v>4.5249999999999995</v>
      </c>
      <c r="L48">
        <v>0</v>
      </c>
      <c r="M48">
        <v>0</v>
      </c>
      <c r="N48">
        <v>1</v>
      </c>
    </row>
    <row r="49" spans="1:14" x14ac:dyDescent="0.4">
      <c r="A49" s="1">
        <v>4.7</v>
      </c>
      <c r="B49" t="s">
        <v>46</v>
      </c>
      <c r="C49" t="s">
        <v>75</v>
      </c>
      <c r="D49">
        <f t="shared" si="2"/>
        <v>27.404166666666669</v>
      </c>
      <c r="E49">
        <f t="shared" si="3"/>
        <v>0.375</v>
      </c>
      <c r="F49">
        <v>10.6</v>
      </c>
      <c r="G49">
        <v>0.375</v>
      </c>
      <c r="J49">
        <v>40.259451483377902</v>
      </c>
      <c r="K49">
        <v>4.530555555555555</v>
      </c>
      <c r="L49">
        <v>0</v>
      </c>
      <c r="M49">
        <v>0</v>
      </c>
      <c r="N49">
        <v>1</v>
      </c>
    </row>
    <row r="50" spans="1:14" x14ac:dyDescent="0.4">
      <c r="A50" s="1"/>
    </row>
    <row r="51" spans="1:14" x14ac:dyDescent="0.4">
      <c r="A51" s="1"/>
    </row>
    <row r="52" spans="1:14" x14ac:dyDescent="0.4">
      <c r="A52" s="1"/>
    </row>
    <row r="53" spans="1:14" x14ac:dyDescent="0.4">
      <c r="A53" s="1"/>
    </row>
    <row r="54" spans="1:14" x14ac:dyDescent="0.4">
      <c r="A54" s="1"/>
    </row>
    <row r="55" spans="1:14" x14ac:dyDescent="0.4">
      <c r="A55" s="1"/>
    </row>
    <row r="56" spans="1:14" x14ac:dyDescent="0.4">
      <c r="A56" s="1"/>
    </row>
    <row r="57" spans="1:14" x14ac:dyDescent="0.4">
      <c r="A57" s="1"/>
    </row>
    <row r="58" spans="1:14" x14ac:dyDescent="0.4">
      <c r="A58" s="1"/>
    </row>
    <row r="59" spans="1:14" x14ac:dyDescent="0.4">
      <c r="A59" s="1"/>
    </row>
    <row r="60" spans="1:14" x14ac:dyDescent="0.4">
      <c r="A60" s="1"/>
    </row>
    <row r="61" spans="1:14" x14ac:dyDescent="0.4">
      <c r="A61" s="1"/>
    </row>
    <row r="62" spans="1:14" x14ac:dyDescent="0.4">
      <c r="A62" s="1"/>
    </row>
    <row r="63" spans="1:14" x14ac:dyDescent="0.4">
      <c r="A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2018-12-04T13:24:31Z</dcterms:created>
  <dcterms:modified xsi:type="dcterms:W3CDTF">2018-12-09T12:11:42Z</dcterms:modified>
</cp:coreProperties>
</file>