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8EBA5657-86DD-4A40-93D9-0C72B919F3E2}" xr6:coauthVersionLast="47" xr6:coauthVersionMax="47" xr10:uidLastSave="{00000000-0000-0000-0000-000000000000}"/>
  <bookViews>
    <workbookView xWindow="-120" yWindow="-120" windowWidth="19440" windowHeight="11310" tabRatio="837" firstSheet="8" activeTab="14" xr2:uid="{00000000-000D-0000-FFFF-FFFF00000000}"/>
  </bookViews>
  <sheets>
    <sheet name="定位条件-空值" sheetId="2" r:id="rId1"/>
    <sheet name="定位条件-错误" sheetId="4" r:id="rId2"/>
    <sheet name="分类汇总" sheetId="3" r:id="rId3"/>
    <sheet name="选择性粘贴-运算" sheetId="5" r:id="rId4"/>
    <sheet name="选择性粘贴-类型转换" sheetId="6" r:id="rId5"/>
    <sheet name="选择性粘贴-跳过空单元" sheetId="7" r:id="rId6"/>
    <sheet name="查找和替换-选项" sheetId="8" r:id="rId7"/>
    <sheet name="查找和替换-单元格匹配" sheetId="9" r:id="rId8"/>
    <sheet name="隔行插入空行" sheetId="10" r:id="rId9"/>
    <sheet name="数据验证" sheetId="11" r:id="rId10"/>
    <sheet name="圈释无效数据" sheetId="12" r:id="rId11"/>
    <sheet name="快速填充" sheetId="19" r:id="rId12"/>
    <sheet name="分列-删除重复值" sheetId="21" r:id="rId13"/>
    <sheet name="分列-转置" sheetId="22" r:id="rId14"/>
    <sheet name="合并计算" sheetId="23" r:id="rId15"/>
    <sheet name="上半年" sheetId="24" r:id="rId16"/>
    <sheet name="下半年" sheetId="25" r:id="rId17"/>
  </sheets>
  <definedNames>
    <definedName name="_xlnm._FilterDatabase" localSheetId="8" hidden="1">隔行插入空行!$A$1:$L$54</definedName>
    <definedName name="_xlnm._FilterDatabase" localSheetId="5" hidden="1">'选择性粘贴-跳过空单元'!$A$1:$C$113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HTML_CodePage" hidden="1">936</definedName>
    <definedName name="HTML_Control" localSheetId="7" hidden="1">{"'Sheet1'!$E$13"}</definedName>
    <definedName name="HTML_Control" localSheetId="6" hidden="1">{"'Sheet1'!$E$13"}</definedName>
    <definedName name="HTML_Control" localSheetId="1" hidden="1">{"'Sheet1'!$E$13"}</definedName>
    <definedName name="HTML_Control" localSheetId="0" hidden="1">{"'Sheet1'!$E$13"}</definedName>
    <definedName name="HTML_Control" localSheetId="2" hidden="1">{"'Sheet1'!$E$13"}</definedName>
    <definedName name="HTML_Control" localSheetId="12" hidden="1">{"'Sheet1'!$E$13"}</definedName>
    <definedName name="HTML_Control" localSheetId="13" hidden="1">{"'Sheet1'!$E$13"}</definedName>
    <definedName name="HTML_Control" localSheetId="8" hidden="1">{"'Sheet1'!$E$13"}</definedName>
    <definedName name="HTML_Control" localSheetId="14" hidden="1">{"'Sheet1'!$E$13"}</definedName>
    <definedName name="HTML_Control" localSheetId="11" hidden="1">{"'Sheet1'!$E$13"}</definedName>
    <definedName name="HTML_Control" localSheetId="10" hidden="1">{"'Sheet1'!$E$13"}</definedName>
    <definedName name="HTML_Control" localSheetId="15" hidden="1">{"'Sheet1'!$E$13"}</definedName>
    <definedName name="HTML_Control" localSheetId="9" hidden="1">{"'Sheet1'!$E$13"}</definedName>
    <definedName name="HTML_Control" localSheetId="16" hidden="1">{"'Sheet1'!$E$13"}</definedName>
    <definedName name="HTML_Control" localSheetId="4" hidden="1">{"'Sheet1'!$E$13"}</definedName>
    <definedName name="HTML_Control" localSheetId="5" hidden="1">{"'Sheet1'!$E$13"}</definedName>
    <definedName name="HTML_Control" localSheetId="3" hidden="1">{"'Sheet1'!$E$13"}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  <definedName name="w" localSheetId="7" hidden="1">{"'Sheet1'!$E$13"}</definedName>
    <definedName name="w" localSheetId="6" hidden="1">{"'Sheet1'!$E$13"}</definedName>
    <definedName name="w" localSheetId="1" hidden="1">{"'Sheet1'!$E$13"}</definedName>
    <definedName name="w" localSheetId="2" hidden="1">{"'Sheet1'!$E$13"}</definedName>
    <definedName name="w" localSheetId="12" hidden="1">{"'Sheet1'!$E$13"}</definedName>
    <definedName name="w" localSheetId="13" hidden="1">{"'Sheet1'!$E$13"}</definedName>
    <definedName name="w" localSheetId="8" hidden="1">{"'Sheet1'!$E$13"}</definedName>
    <definedName name="w" localSheetId="14" hidden="1">{"'Sheet1'!$E$13"}</definedName>
    <definedName name="w" localSheetId="11" hidden="1">{"'Sheet1'!$E$13"}</definedName>
    <definedName name="w" localSheetId="10" hidden="1">{"'Sheet1'!$E$13"}</definedName>
    <definedName name="w" localSheetId="15" hidden="1">{"'Sheet1'!$E$13"}</definedName>
    <definedName name="w" localSheetId="9" hidden="1">{"'Sheet1'!$E$13"}</definedName>
    <definedName name="w" localSheetId="16" hidden="1">{"'Sheet1'!$E$13"}</definedName>
    <definedName name="w" localSheetId="4" hidden="1">{"'Sheet1'!$E$13"}</definedName>
    <definedName name="w" localSheetId="5" hidden="1">{"'Sheet1'!$E$13"}</definedName>
    <definedName name="w" localSheetId="3" hidden="1">{"'Sheet1'!$E$13"}</definedName>
    <definedName name="w" hidden="1">{"'Sheet1'!$E$13"}</definedName>
    <definedName name="姓名">数据验证!$A$1:$G$11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3" l="1"/>
  <c r="C3" i="23"/>
  <c r="D3" i="23"/>
  <c r="E3" i="23"/>
  <c r="F3" i="23"/>
  <c r="G3" i="23"/>
  <c r="H3" i="23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C2" i="23"/>
  <c r="D2" i="23"/>
  <c r="E2" i="23"/>
  <c r="F2" i="23"/>
  <c r="G2" i="23"/>
  <c r="H2" i="23"/>
  <c r="B2" i="23"/>
  <c r="E15" i="3" l="1"/>
  <c r="E8" i="3"/>
  <c r="E16" i="3" s="1"/>
  <c r="H3" i="4"/>
  <c r="H4" i="4"/>
  <c r="H5" i="4"/>
  <c r="G6" i="4"/>
  <c r="H7" i="4"/>
  <c r="H8" i="4"/>
  <c r="H9" i="4"/>
  <c r="H10" i="4"/>
  <c r="H11" i="4"/>
  <c r="G12" i="4"/>
  <c r="H13" i="4"/>
  <c r="H14" i="4"/>
  <c r="G15" i="4"/>
  <c r="H16" i="4"/>
  <c r="H17" i="4"/>
  <c r="H18" i="4"/>
  <c r="H19" i="4"/>
  <c r="G20" i="4"/>
  <c r="E5" i="12"/>
  <c r="E4" i="12"/>
  <c r="G8" i="4"/>
  <c r="G10" i="4"/>
  <c r="G11" i="4"/>
  <c r="G13" i="4"/>
  <c r="G14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H2" i="4" s="1"/>
  <c r="E3" i="4"/>
  <c r="G3" i="4" s="1"/>
  <c r="E4" i="4"/>
  <c r="G4" i="4" s="1"/>
  <c r="E5" i="4"/>
  <c r="G5" i="4" s="1"/>
  <c r="E6" i="4"/>
  <c r="E7" i="4"/>
  <c r="G7" i="4" s="1"/>
  <c r="E8" i="4"/>
  <c r="E9" i="4"/>
  <c r="G9" i="4" s="1"/>
  <c r="E10" i="4"/>
  <c r="E11" i="4"/>
  <c r="E12" i="4"/>
  <c r="E13" i="4"/>
  <c r="E14" i="4"/>
  <c r="E15" i="4"/>
  <c r="E16" i="4"/>
  <c r="E17" i="4"/>
  <c r="G17" i="4" s="1"/>
  <c r="E18" i="4"/>
  <c r="G18" i="4" s="1"/>
  <c r="E19" i="4"/>
  <c r="G19" i="4" s="1"/>
  <c r="E20" i="4"/>
  <c r="E2" i="4"/>
  <c r="K2" i="2" l="1"/>
  <c r="C5" i="2"/>
  <c r="E6" i="12" l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H6" i="4" l="1"/>
  <c r="H12" i="4"/>
  <c r="H15" i="4"/>
  <c r="H20" i="4"/>
  <c r="B2" i="2"/>
  <c r="C2" i="2"/>
  <c r="D2" i="2"/>
  <c r="E2" i="2"/>
  <c r="F2" i="2"/>
  <c r="G2" i="2"/>
  <c r="H2" i="2"/>
  <c r="I2" i="2"/>
  <c r="J2" i="2"/>
  <c r="L2" i="2"/>
  <c r="M2" i="2"/>
  <c r="B3" i="2"/>
  <c r="C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D5" i="2"/>
  <c r="E5" i="2"/>
  <c r="F5" i="2"/>
  <c r="H5" i="2"/>
  <c r="I5" i="2"/>
  <c r="K5" i="2"/>
  <c r="B6" i="2"/>
  <c r="C6" i="2"/>
  <c r="D6" i="2"/>
  <c r="E6" i="2"/>
  <c r="G6" i="2"/>
  <c r="H6" i="2"/>
  <c r="J6" i="2"/>
  <c r="L6" i="2"/>
  <c r="B7" i="2"/>
  <c r="C7" i="2"/>
  <c r="E7" i="2"/>
  <c r="F7" i="2"/>
  <c r="G7" i="2"/>
  <c r="I7" i="2"/>
  <c r="J7" i="2"/>
  <c r="K7" i="2"/>
  <c r="L7" i="2"/>
  <c r="M7" i="2"/>
  <c r="B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K9" i="2"/>
  <c r="L9" i="2"/>
  <c r="M9" i="2"/>
  <c r="C10" i="2"/>
  <c r="D10" i="2"/>
  <c r="E10" i="2"/>
  <c r="F10" i="2"/>
  <c r="H10" i="2"/>
  <c r="J10" i="2"/>
  <c r="L10" i="2"/>
  <c r="M10" i="2"/>
  <c r="B11" i="2"/>
  <c r="C11" i="2"/>
  <c r="D11" i="2"/>
  <c r="E11" i="2"/>
  <c r="G11" i="2"/>
  <c r="H11" i="2"/>
  <c r="I11" i="2"/>
  <c r="J11" i="2"/>
  <c r="K11" i="2"/>
  <c r="M11" i="2"/>
  <c r="B12" i="2"/>
  <c r="E12" i="2"/>
  <c r="G12" i="2"/>
  <c r="I12" i="2"/>
  <c r="J12" i="2"/>
  <c r="K12" i="2"/>
  <c r="B13" i="2"/>
  <c r="C13" i="2"/>
  <c r="D13" i="2"/>
  <c r="F13" i="2"/>
  <c r="G13" i="2"/>
  <c r="K13" i="2"/>
  <c r="L13" i="2"/>
  <c r="M13" i="2"/>
  <c r="B14" i="2"/>
  <c r="C14" i="2"/>
  <c r="D14" i="2"/>
  <c r="F14" i="2"/>
  <c r="G14" i="2"/>
  <c r="H14" i="2"/>
  <c r="K14" i="2"/>
  <c r="L14" i="2"/>
  <c r="M14" i="2"/>
</calcChain>
</file>

<file path=xl/sharedStrings.xml><?xml version="1.0" encoding="utf-8"?>
<sst xmlns="http://schemas.openxmlformats.org/spreadsheetml/2006/main" count="1286" uniqueCount="641">
  <si>
    <t>商品013</t>
  </si>
  <si>
    <t>商品012</t>
  </si>
  <si>
    <t>商品011</t>
  </si>
  <si>
    <t>知识点：</t>
    <phoneticPr fontId="5" type="noConversion"/>
  </si>
  <si>
    <t>商品010</t>
  </si>
  <si>
    <t>商品009</t>
  </si>
  <si>
    <t>商品008</t>
  </si>
  <si>
    <t>商品007</t>
  </si>
  <si>
    <t>商品006</t>
  </si>
  <si>
    <t>商品005</t>
  </si>
  <si>
    <t>商品004</t>
  </si>
  <si>
    <t>商品003</t>
  </si>
  <si>
    <t>商品002</t>
  </si>
  <si>
    <t>商品001</t>
    <phoneticPr fontId="5" type="noConversion"/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</si>
  <si>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</si>
  <si>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</si>
  <si>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</si>
  <si>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</si>
  <si>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</si>
  <si>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</si>
  <si>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</si>
  <si>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</si>
  <si>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</si>
  <si>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</si>
  <si>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</si>
  <si>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1月</t>
    <phoneticPr fontId="5" type="noConversion"/>
  </si>
  <si>
    <t>商品名称</t>
    <phoneticPr fontId="5" type="noConversion"/>
  </si>
  <si>
    <t>总计</t>
  </si>
  <si>
    <t>秋季学期 汇总</t>
  </si>
  <si>
    <t>秋季学期</t>
  </si>
  <si>
    <t>三年级</t>
  </si>
  <si>
    <t>二年级</t>
  </si>
  <si>
    <t>一年级</t>
  </si>
  <si>
    <t>春季学期 汇总</t>
  </si>
  <si>
    <t>春季学期</t>
  </si>
  <si>
    <t>平均成绩</t>
  </si>
  <si>
    <t>不及格人数</t>
  </si>
  <si>
    <t>班号</t>
  </si>
  <si>
    <t>学期</t>
  </si>
  <si>
    <t>年级</t>
  </si>
  <si>
    <t>EUR 347.87</t>
  </si>
  <si>
    <t>EUR 32.85</t>
  </si>
  <si>
    <t>EUR 10.95</t>
  </si>
  <si>
    <t>EUR 184.00</t>
  </si>
  <si>
    <t>EUR 343.62</t>
  </si>
  <si>
    <t>EUR 68.98</t>
  </si>
  <si>
    <t>EUR 302.00</t>
  </si>
  <si>
    <t>EUR 4.88</t>
  </si>
  <si>
    <t>EUR 146.83</t>
  </si>
  <si>
    <t>EUR 43.98</t>
  </si>
  <si>
    <t>EUR 186.44</t>
  </si>
  <si>
    <t>EUR 23.00</t>
  </si>
  <si>
    <t>EUR 510.00</t>
  </si>
  <si>
    <t>EUR 12.50</t>
  </si>
  <si>
    <t>EUR 20.00</t>
    <phoneticPr fontId="6" type="noConversion"/>
  </si>
  <si>
    <t>入帐款项</t>
  </si>
  <si>
    <t>新签帐项</t>
  </si>
  <si>
    <t>交易日期</t>
  </si>
  <si>
    <t>记帐日期</t>
  </si>
  <si>
    <t>市场部</t>
    <phoneticPr fontId="5" type="noConversion"/>
  </si>
  <si>
    <t>采暖费</t>
  </si>
  <si>
    <t>21</t>
  </si>
  <si>
    <t>12</t>
  </si>
  <si>
    <t>07</t>
  </si>
  <si>
    <t>电费</t>
  </si>
  <si>
    <t>27</t>
  </si>
  <si>
    <t>水费</t>
  </si>
  <si>
    <t>20</t>
  </si>
  <si>
    <t>01</t>
  </si>
  <si>
    <t>人力部</t>
    <phoneticPr fontId="5" type="noConversion"/>
  </si>
  <si>
    <t>销售部</t>
    <phoneticPr fontId="5" type="noConversion"/>
  </si>
  <si>
    <t>生产部</t>
    <phoneticPr fontId="5" type="noConversion"/>
  </si>
  <si>
    <t>28</t>
  </si>
  <si>
    <t>11</t>
  </si>
  <si>
    <t>22</t>
  </si>
  <si>
    <t>16</t>
  </si>
  <si>
    <t>23</t>
  </si>
  <si>
    <t>18</t>
  </si>
  <si>
    <t>10</t>
  </si>
  <si>
    <t>25</t>
  </si>
  <si>
    <t>24</t>
  </si>
  <si>
    <t>09</t>
  </si>
  <si>
    <t>26</t>
  </si>
  <si>
    <t>08</t>
  </si>
  <si>
    <t>19</t>
  </si>
  <si>
    <t>29</t>
  </si>
  <si>
    <t>30</t>
  </si>
  <si>
    <t>06</t>
  </si>
  <si>
    <t>05</t>
  </si>
  <si>
    <t>17</t>
  </si>
  <si>
    <t>04</t>
  </si>
  <si>
    <t>14</t>
  </si>
  <si>
    <t>03</t>
  </si>
  <si>
    <t>02</t>
  </si>
  <si>
    <t>部门名称</t>
  </si>
  <si>
    <t>项目</t>
  </si>
  <si>
    <t>日</t>
  </si>
  <si>
    <t>月</t>
  </si>
  <si>
    <t>生产部</t>
    <phoneticPr fontId="5" type="noConversion"/>
  </si>
  <si>
    <t>市场部</t>
    <phoneticPr fontId="5" type="noConversion"/>
  </si>
  <si>
    <t>人力部</t>
    <phoneticPr fontId="5" type="noConversion"/>
  </si>
  <si>
    <t>销售部</t>
    <phoneticPr fontId="5" type="noConversion"/>
  </si>
  <si>
    <t>知识点：</t>
    <phoneticPr fontId="5" type="noConversion"/>
  </si>
  <si>
    <t>李贵明</t>
    <phoneticPr fontId="5" type="noConversion"/>
  </si>
  <si>
    <t>路瑶</t>
    <phoneticPr fontId="5" type="noConversion"/>
  </si>
  <si>
    <t>石节庆</t>
    <phoneticPr fontId="5" type="noConversion"/>
  </si>
  <si>
    <t>刘丽丽</t>
  </si>
  <si>
    <t>张珊珊</t>
  </si>
  <si>
    <t>张帆</t>
  </si>
  <si>
    <t>李丽</t>
  </si>
  <si>
    <t>王明</t>
  </si>
  <si>
    <t>赵军力</t>
  </si>
  <si>
    <t>王丽</t>
    <phoneticPr fontId="5" type="noConversion"/>
  </si>
  <si>
    <t>程晓</t>
    <phoneticPr fontId="5" type="noConversion"/>
  </si>
  <si>
    <t>张瑛</t>
    <phoneticPr fontId="5" type="noConversion"/>
  </si>
  <si>
    <t>石璐</t>
    <phoneticPr fontId="5" type="noConversion"/>
  </si>
  <si>
    <t>陈雨</t>
    <phoneticPr fontId="5" type="noConversion"/>
  </si>
  <si>
    <t>王小若</t>
    <phoneticPr fontId="5" type="noConversion"/>
  </si>
  <si>
    <t>李磊</t>
    <phoneticPr fontId="5" type="noConversion"/>
  </si>
  <si>
    <t>方鹏</t>
    <phoneticPr fontId="5" type="noConversion"/>
  </si>
  <si>
    <t>李楠</t>
    <phoneticPr fontId="5" type="noConversion"/>
  </si>
  <si>
    <t>北京－齐齐哈尔</t>
  </si>
  <si>
    <t>15小时49分钟</t>
  </si>
  <si>
    <t>哈尔滨</t>
  </si>
  <si>
    <t>北京</t>
  </si>
  <si>
    <t>快速</t>
  </si>
  <si>
    <t>北京－哈尔滨</t>
  </si>
  <si>
    <t>11小时分钟</t>
  </si>
  <si>
    <t>特快</t>
  </si>
  <si>
    <t>9小时44分钟</t>
  </si>
  <si>
    <t>直特</t>
  </si>
  <si>
    <t>9小时56分钟</t>
  </si>
  <si>
    <t>12小时1分钟</t>
  </si>
  <si>
    <t>北京－佳木斯</t>
  </si>
  <si>
    <t>15小时31分钟</t>
  </si>
  <si>
    <t>北京－牡丹江</t>
  </si>
  <si>
    <t>14小时47分钟</t>
  </si>
  <si>
    <t>北京－满洲里</t>
  </si>
  <si>
    <t>18小时45分钟</t>
  </si>
  <si>
    <t>普快</t>
  </si>
  <si>
    <t>8小时4分钟</t>
  </si>
  <si>
    <t>动车</t>
  </si>
  <si>
    <t>泰州－哈尔滨</t>
  </si>
  <si>
    <t>10小时43分钟</t>
  </si>
  <si>
    <t>太原－哈尔滨</t>
  </si>
  <si>
    <t>16小时55分钟</t>
  </si>
  <si>
    <t>北京西－深圳</t>
  </si>
  <si>
    <t>29小时12分钟</t>
  </si>
  <si>
    <t>深圳</t>
  </si>
  <si>
    <t>北京西</t>
  </si>
  <si>
    <t>23小时32分钟</t>
  </si>
  <si>
    <t>乌海西－天津</t>
  </si>
  <si>
    <t>1小时37分钟</t>
  </si>
  <si>
    <t>天津</t>
  </si>
  <si>
    <t>1小时27分钟</t>
  </si>
  <si>
    <t>天津</t>
    <phoneticPr fontId="6" type="noConversion"/>
  </si>
  <si>
    <t>临汾－龙家营</t>
  </si>
  <si>
    <t>1小时48分钟</t>
  </si>
  <si>
    <t>邯郸－龙家营</t>
  </si>
  <si>
    <t>1小时35分钟</t>
  </si>
  <si>
    <t>1小时26分钟</t>
  </si>
  <si>
    <t>包头－杭州</t>
  </si>
  <si>
    <t>14小时28分钟</t>
  </si>
  <si>
    <t>上海</t>
    <phoneticPr fontId="6" type="noConversion"/>
  </si>
  <si>
    <t>北京－上海</t>
  </si>
  <si>
    <t>13小时24分钟</t>
  </si>
  <si>
    <t>上海</t>
  </si>
  <si>
    <t>北京西－成都</t>
  </si>
  <si>
    <t>31小时13分钟</t>
  </si>
  <si>
    <t>成都</t>
  </si>
  <si>
    <t>25小时9分钟</t>
  </si>
  <si>
    <t>北京西－攀枝花</t>
  </si>
  <si>
    <t>30小时21分钟</t>
  </si>
  <si>
    <t>始发站－终点站</t>
  </si>
  <si>
    <t>软卧下价格</t>
    <phoneticPr fontId="6" type="noConversion"/>
  </si>
  <si>
    <t>硬卧下价格</t>
    <phoneticPr fontId="6" type="noConversion"/>
  </si>
  <si>
    <t>硬座价格</t>
    <phoneticPr fontId="6" type="noConversion"/>
  </si>
  <si>
    <t>行车时间</t>
  </si>
  <si>
    <t>到站时间</t>
  </si>
  <si>
    <t>发车时间</t>
  </si>
  <si>
    <t>到达车站</t>
  </si>
  <si>
    <t>起始车站</t>
  </si>
  <si>
    <t>类型</t>
  </si>
  <si>
    <t>车次</t>
  </si>
  <si>
    <t>方法：</t>
    <phoneticPr fontId="6" type="noConversion"/>
  </si>
  <si>
    <t>吕二二</t>
  </si>
  <si>
    <t>褚一一</t>
  </si>
  <si>
    <t>傅八○</t>
  </si>
  <si>
    <t>薛六四</t>
  </si>
  <si>
    <t>韦五○</t>
  </si>
  <si>
    <t>章三六</t>
  </si>
  <si>
    <t>何二一</t>
  </si>
  <si>
    <t>陈一○</t>
  </si>
  <si>
    <t>安七九</t>
  </si>
  <si>
    <t>史六三</t>
  </si>
  <si>
    <t>鲁四九</t>
  </si>
  <si>
    <t>邹三五</t>
  </si>
  <si>
    <t>张二○</t>
  </si>
  <si>
    <t>冯九</t>
  </si>
  <si>
    <t>邬七八</t>
  </si>
  <si>
    <t>鲍六二</t>
  </si>
  <si>
    <t>马四八</t>
  </si>
  <si>
    <t>谢三四</t>
  </si>
  <si>
    <t>和九七</t>
  </si>
  <si>
    <t>尤一九</t>
  </si>
  <si>
    <t>卫八</t>
  </si>
  <si>
    <t>郝七七</t>
  </si>
  <si>
    <t>酆六一</t>
  </si>
  <si>
    <t>彭四七</t>
  </si>
  <si>
    <t>戚三三</t>
  </si>
  <si>
    <t>尹九六</t>
  </si>
  <si>
    <t>秦一八</t>
  </si>
  <si>
    <t>郑七</t>
  </si>
  <si>
    <t>常七六</t>
  </si>
  <si>
    <t>唐六○</t>
  </si>
  <si>
    <t>范四六</t>
  </si>
  <si>
    <t>喻三二</t>
  </si>
  <si>
    <t>平九五</t>
  </si>
  <si>
    <t>朱一七</t>
  </si>
  <si>
    <t>吴六</t>
  </si>
  <si>
    <t>罗七五</t>
  </si>
  <si>
    <t>袁五九</t>
  </si>
  <si>
    <t>奚四五</t>
  </si>
  <si>
    <t>陶三一</t>
  </si>
  <si>
    <t>许一六</t>
  </si>
  <si>
    <t>周五</t>
  </si>
  <si>
    <t>殷七四</t>
  </si>
  <si>
    <t>任五八</t>
  </si>
  <si>
    <t>郎四四</t>
  </si>
  <si>
    <t>魏三○</t>
  </si>
  <si>
    <t>顾九三</t>
  </si>
  <si>
    <t>韩一五</t>
  </si>
  <si>
    <t>王四</t>
  </si>
  <si>
    <t>滕七三</t>
  </si>
  <si>
    <t>俞五七</t>
  </si>
  <si>
    <t>潘四三</t>
  </si>
  <si>
    <t>金二九</t>
  </si>
  <si>
    <t>黄九二</t>
  </si>
  <si>
    <t>沈一四</t>
  </si>
  <si>
    <t>孙三</t>
  </si>
  <si>
    <t>毕七二</t>
  </si>
  <si>
    <t>柳五六</t>
  </si>
  <si>
    <t>苏四二</t>
  </si>
  <si>
    <t>姜二八</t>
  </si>
  <si>
    <t>元九一</t>
  </si>
  <si>
    <t>蒋一三</t>
  </si>
  <si>
    <t>钱二</t>
  </si>
  <si>
    <t>倪七一</t>
  </si>
  <si>
    <t>花五五</t>
  </si>
  <si>
    <t>云四一</t>
  </si>
  <si>
    <t>严二七</t>
  </si>
  <si>
    <t>姓名</t>
    <phoneticPr fontId="6" type="noConversion"/>
  </si>
  <si>
    <t>余九○</t>
  </si>
  <si>
    <t>杨一二</t>
  </si>
  <si>
    <t>赵一</t>
  </si>
  <si>
    <t>贺七○</t>
  </si>
  <si>
    <t>凤五四</t>
  </si>
  <si>
    <t>葛四○</t>
  </si>
  <si>
    <t>曹二六</t>
  </si>
  <si>
    <t>谢琬茹</t>
    <phoneticPr fontId="8" type="noConversion"/>
  </si>
  <si>
    <t>张碧秀</t>
    <phoneticPr fontId="8" type="noConversion"/>
  </si>
  <si>
    <t>张嘉玮</t>
    <phoneticPr fontId="8" type="noConversion"/>
  </si>
  <si>
    <t>高莞婷</t>
    <phoneticPr fontId="8" type="noConversion"/>
  </si>
  <si>
    <t>胡惠珍</t>
    <phoneticPr fontId="8" type="noConversion"/>
  </si>
  <si>
    <t>吕凤虹</t>
    <phoneticPr fontId="8" type="noConversion"/>
  </si>
  <si>
    <t>吕佩珊</t>
    <phoneticPr fontId="8" type="noConversion"/>
  </si>
  <si>
    <t>黄巧如</t>
    <phoneticPr fontId="8" type="noConversion"/>
  </si>
  <si>
    <t>王俐婷</t>
    <phoneticPr fontId="8" type="noConversion"/>
  </si>
  <si>
    <t>王嵩钧</t>
    <phoneticPr fontId="8" type="noConversion"/>
  </si>
  <si>
    <t>尤惟翔</t>
    <phoneticPr fontId="8" type="noConversion"/>
  </si>
  <si>
    <t>敦政霆</t>
    <phoneticPr fontId="8" type="noConversion"/>
  </si>
  <si>
    <t>陈信成</t>
    <phoneticPr fontId="8" type="noConversion"/>
  </si>
  <si>
    <t>张伟辰</t>
    <phoneticPr fontId="8" type="noConversion"/>
  </si>
  <si>
    <t>连理扬</t>
    <phoneticPr fontId="8" type="noConversion"/>
  </si>
  <si>
    <t>邱晨峰</t>
    <phoneticPr fontId="8" type="noConversion"/>
  </si>
  <si>
    <t>徐士杰</t>
    <phoneticPr fontId="8" type="noConversion"/>
  </si>
  <si>
    <t>王宗儒</t>
    <phoneticPr fontId="8" type="noConversion"/>
  </si>
  <si>
    <t>李俊杰</t>
    <phoneticPr fontId="8" type="noConversion"/>
  </si>
  <si>
    <t>总分</t>
    <phoneticPr fontId="8" type="noConversion"/>
  </si>
  <si>
    <t>结构内容</t>
    <phoneticPr fontId="8" type="noConversion"/>
  </si>
  <si>
    <t>发音语调</t>
    <phoneticPr fontId="8" type="noConversion"/>
  </si>
  <si>
    <t>激情、仪表</t>
    <phoneticPr fontId="8" type="noConversion"/>
  </si>
  <si>
    <t>分数</t>
    <phoneticPr fontId="8" type="noConversion"/>
  </si>
  <si>
    <t>河南省武汉市</t>
  </si>
  <si>
    <t>山东省郑州市</t>
  </si>
  <si>
    <t>江西省济南市</t>
  </si>
  <si>
    <t>福建省南昌市</t>
  </si>
  <si>
    <t>日期</t>
    <phoneticPr fontId="6" type="noConversion"/>
  </si>
  <si>
    <t>西站店</t>
    <phoneticPr fontId="9" type="noConversion"/>
  </si>
  <si>
    <t>航天桥店</t>
    <phoneticPr fontId="9" type="noConversion"/>
  </si>
  <si>
    <t>中关村店</t>
    <phoneticPr fontId="9" type="noConversion"/>
  </si>
  <si>
    <t>马连道店</t>
    <phoneticPr fontId="9" type="noConversion"/>
  </si>
  <si>
    <t>马甸店</t>
    <phoneticPr fontId="9" type="noConversion"/>
  </si>
  <si>
    <t>方庄店</t>
    <phoneticPr fontId="9" type="noConversion"/>
  </si>
  <si>
    <t>海淀店</t>
    <phoneticPr fontId="9" type="noConversion"/>
  </si>
  <si>
    <t>产品</t>
    <phoneticPr fontId="9" type="noConversion"/>
  </si>
  <si>
    <t>水果蛋糕</t>
    <phoneticPr fontId="9" type="noConversion"/>
  </si>
  <si>
    <t>蔬菜面包</t>
    <phoneticPr fontId="9" type="noConversion"/>
  </si>
  <si>
    <t>奶油蛋糕</t>
    <phoneticPr fontId="9" type="noConversion"/>
  </si>
  <si>
    <t>巧克力</t>
    <phoneticPr fontId="9" type="noConversion"/>
  </si>
  <si>
    <t>西站店</t>
    <phoneticPr fontId="9" type="noConversion"/>
  </si>
  <si>
    <t>航天桥店</t>
    <phoneticPr fontId="9" type="noConversion"/>
  </si>
  <si>
    <t>中关村店</t>
    <phoneticPr fontId="9" type="noConversion"/>
  </si>
  <si>
    <t>马连道店</t>
    <phoneticPr fontId="9" type="noConversion"/>
  </si>
  <si>
    <t>马甸店</t>
    <phoneticPr fontId="9" type="noConversion"/>
  </si>
  <si>
    <t>方庄店</t>
    <phoneticPr fontId="9" type="noConversion"/>
  </si>
  <si>
    <t>海淀店</t>
    <phoneticPr fontId="9" type="noConversion"/>
  </si>
  <si>
    <t>产品</t>
    <phoneticPr fontId="9" type="noConversion"/>
  </si>
  <si>
    <t>汪一○○</t>
    <phoneticPr fontId="4" type="noConversion"/>
  </si>
  <si>
    <t>EUR 183.46</t>
    <phoneticPr fontId="4" type="noConversion"/>
  </si>
  <si>
    <t>EUR 218.84</t>
    <phoneticPr fontId="4" type="noConversion"/>
  </si>
  <si>
    <t>姓名</t>
    <phoneticPr fontId="5" type="noConversion"/>
  </si>
  <si>
    <t>英语</t>
    <phoneticPr fontId="5" type="noConversion"/>
  </si>
  <si>
    <t>办公软件操作</t>
    <phoneticPr fontId="5" type="noConversion"/>
  </si>
  <si>
    <t>电子商务</t>
    <phoneticPr fontId="5" type="noConversion"/>
  </si>
  <si>
    <t>计算机基础</t>
    <phoneticPr fontId="5" type="noConversion"/>
  </si>
  <si>
    <t>孟九四</t>
    <phoneticPr fontId="4" type="noConversion"/>
  </si>
  <si>
    <t>穆九八</t>
    <phoneticPr fontId="4" type="noConversion"/>
  </si>
  <si>
    <t>萧九九</t>
    <phoneticPr fontId="4" type="noConversion"/>
  </si>
  <si>
    <t>年份</t>
    <phoneticPr fontId="4" type="noConversion"/>
  </si>
  <si>
    <t>多米尼加VS阿根廷</t>
  </si>
  <si>
    <t>意大利VS日本</t>
  </si>
  <si>
    <t>塞尔维亚VS韩国</t>
  </si>
  <si>
    <t>肯尼亚VS德国</t>
  </si>
  <si>
    <t>美国VS巴西</t>
  </si>
  <si>
    <t>阿尔及利亚VS多米尼加</t>
  </si>
  <si>
    <t>中国VS意大利</t>
  </si>
  <si>
    <t>日本VS阿根廷</t>
  </si>
  <si>
    <t>韩国VS德国</t>
  </si>
  <si>
    <t>塞尔维亚VS美国</t>
  </si>
  <si>
    <t>巴西VS肯尼亚</t>
  </si>
  <si>
    <t>多米尼加VS意大利</t>
  </si>
  <si>
    <t>阿根廷VS阿尔及利亚</t>
  </si>
  <si>
    <t>中国VS日本</t>
  </si>
  <si>
    <t>肯尼亚VS塞尔维亚</t>
  </si>
  <si>
    <t>德国VS巴西</t>
  </si>
  <si>
    <t>美国VS韩国</t>
  </si>
  <si>
    <t>美国VS肯尼亚</t>
  </si>
  <si>
    <t>韩国VS巴西</t>
  </si>
  <si>
    <t>塞尔维亚VS德国</t>
  </si>
  <si>
    <t>中国VS多米尼加</t>
  </si>
  <si>
    <t>意大利VS阿根廷</t>
  </si>
  <si>
    <t>日本VS阿尔及利亚</t>
  </si>
  <si>
    <t>肯尼亚VS韩国</t>
  </si>
  <si>
    <t>巴西VS塞尔维亚</t>
  </si>
  <si>
    <t>德国VS美国</t>
  </si>
  <si>
    <t>中国VS阿根廷</t>
  </si>
  <si>
    <t>阿尔及利亚VS意大利</t>
  </si>
  <si>
    <t>多米尼加VS日本</t>
  </si>
  <si>
    <t>多米尼加VS肯尼亚</t>
  </si>
  <si>
    <t>阿尔及利亚VS德国</t>
  </si>
  <si>
    <t>阿根廷VS美国</t>
  </si>
  <si>
    <t>意大利VS韩国</t>
  </si>
  <si>
    <t>中国VS巴西</t>
  </si>
  <si>
    <t>日本VS塞尔维亚</t>
  </si>
  <si>
    <t>多米尼加VS德国</t>
  </si>
  <si>
    <t>阿根廷VS肯尼亚</t>
  </si>
  <si>
    <t>阿尔及利亚VS美国</t>
  </si>
  <si>
    <t>阿根廷VS德国</t>
  </si>
  <si>
    <t>阿尔及利亚VS肯尼亚</t>
  </si>
  <si>
    <t>多米尼加VS美国</t>
  </si>
  <si>
    <t>意大利VS巴西</t>
  </si>
  <si>
    <t>中国VS塞尔维亚</t>
  </si>
  <si>
    <t>日本VS韩国</t>
  </si>
  <si>
    <t>意大利VS塞尔维亚</t>
  </si>
  <si>
    <t>中国VS韩国</t>
  </si>
  <si>
    <t>日本VS巴西</t>
  </si>
  <si>
    <t>中国VS美国</t>
  </si>
  <si>
    <t>意大利VS德国</t>
  </si>
  <si>
    <t>日本VS肯尼亚</t>
  </si>
  <si>
    <t>多米尼加VS塞尔维亚</t>
  </si>
  <si>
    <t>阿尔及利亚VS韩国</t>
  </si>
  <si>
    <t>阿根廷VS巴西</t>
  </si>
  <si>
    <t>中国VS肯尼亚</t>
  </si>
  <si>
    <t>意大利VS美国</t>
  </si>
  <si>
    <t>日本VS德国</t>
  </si>
  <si>
    <t>多米尼加VS韩国</t>
  </si>
  <si>
    <t>阿尔及利亚VS巴西</t>
  </si>
  <si>
    <t>阿根廷VS塞尔维亚</t>
  </si>
  <si>
    <t>意大利VS肯尼亚</t>
  </si>
  <si>
    <t>中国VS德国</t>
  </si>
  <si>
    <t>日本VS美国</t>
  </si>
  <si>
    <t>阿尔及利亚VS塞尔维亚</t>
  </si>
  <si>
    <t>多米尼加VS巴西</t>
  </si>
  <si>
    <t>阿根廷VS韩国</t>
  </si>
  <si>
    <t>金额</t>
    <phoneticPr fontId="5" type="noConversion"/>
  </si>
  <si>
    <t>100</t>
    <phoneticPr fontId="4" type="noConversion"/>
  </si>
  <si>
    <t>输入指定值，按Ctrl+Enter，批量修改</t>
    <phoneticPr fontId="5" type="noConversion"/>
  </si>
  <si>
    <t>F5&gt;定位条件&gt;空值</t>
    <phoneticPr fontId="5" type="noConversion"/>
  </si>
  <si>
    <t>1、数据&gt;分类汇总</t>
    <phoneticPr fontId="4" type="noConversion"/>
  </si>
  <si>
    <t>3、数据&gt;组合</t>
    <phoneticPr fontId="4" type="noConversion"/>
  </si>
  <si>
    <t>创建组合：Shift+Alt+向右键</t>
    <phoneticPr fontId="4" type="noConversion"/>
  </si>
  <si>
    <t>取消组合：Shift+Alt+向左键</t>
    <phoneticPr fontId="4" type="noConversion"/>
  </si>
  <si>
    <t>2、F5&gt;定位条件&gt;可见单元格（复制可见单元格）</t>
    <phoneticPr fontId="4" type="noConversion"/>
  </si>
  <si>
    <t>新签帐项</t>
    <phoneticPr fontId="6" type="noConversion"/>
  </si>
  <si>
    <t>入帐款项</t>
    <phoneticPr fontId="6" type="noConversion"/>
  </si>
  <si>
    <t>删除或修改错误值</t>
    <phoneticPr fontId="4" type="noConversion"/>
  </si>
  <si>
    <t>税点</t>
    <phoneticPr fontId="4" type="noConversion"/>
  </si>
  <si>
    <t>税费</t>
    <phoneticPr fontId="4" type="noConversion"/>
  </si>
  <si>
    <t>知识点：</t>
    <phoneticPr fontId="4" type="noConversion"/>
  </si>
  <si>
    <t>1.任意单元格输入1</t>
    <phoneticPr fontId="5" type="noConversion"/>
  </si>
  <si>
    <t>选择性粘贴&gt;运算</t>
    <phoneticPr fontId="4" type="noConversion"/>
  </si>
  <si>
    <t>部门</t>
    <phoneticPr fontId="4" type="noConversion"/>
  </si>
  <si>
    <t>金额</t>
    <phoneticPr fontId="4" type="noConversion"/>
  </si>
  <si>
    <t>转换后</t>
    <phoneticPr fontId="4" type="noConversion"/>
  </si>
  <si>
    <t>知识点</t>
    <phoneticPr fontId="4" type="noConversion"/>
  </si>
  <si>
    <t>1、F5&gt;定位条件&gt;常量</t>
    <phoneticPr fontId="4" type="noConversion"/>
  </si>
  <si>
    <t>查找和替换&gt;选项&gt;格式&gt;从单元格中选择格式</t>
    <phoneticPr fontId="5" type="noConversion"/>
  </si>
  <si>
    <t>查找和替换&gt;选项&gt;单元格匹配</t>
    <phoneticPr fontId="4" type="noConversion"/>
  </si>
  <si>
    <t>要求：将成绩为0的替换为"零"</t>
    <phoneticPr fontId="4" type="noConversion"/>
  </si>
  <si>
    <t>查找：Ctrl+F</t>
    <phoneticPr fontId="4" type="noConversion"/>
  </si>
  <si>
    <t>替换：Ctrl+H</t>
    <phoneticPr fontId="4" type="noConversion"/>
  </si>
  <si>
    <t>要求：批量将文本型数字转为数值</t>
    <phoneticPr fontId="5" type="noConversion"/>
  </si>
  <si>
    <t>序号</t>
    <phoneticPr fontId="4" type="noConversion"/>
  </si>
  <si>
    <t>2、开始&gt;排序和筛选</t>
    <phoneticPr fontId="4" type="noConversion"/>
  </si>
  <si>
    <t>1、填充柄&gt;等差序列</t>
    <phoneticPr fontId="4" type="noConversion"/>
  </si>
  <si>
    <t>示例</t>
    <phoneticPr fontId="4" type="noConversion"/>
  </si>
  <si>
    <t>3、Ctrl+Shift+L</t>
    <phoneticPr fontId="4" type="noConversion"/>
  </si>
  <si>
    <t>2、数据验证&gt;序列</t>
    <phoneticPr fontId="4" type="noConversion"/>
  </si>
  <si>
    <t>要求：设置多行多列的下拉列表</t>
    <phoneticPr fontId="4" type="noConversion"/>
  </si>
  <si>
    <t>2、数据验证&gt;序列&gt;来源：=姓名</t>
    <phoneticPr fontId="6" type="noConversion"/>
  </si>
  <si>
    <t>1、公式&gt;名称管理器</t>
    <phoneticPr fontId="4" type="noConversion"/>
  </si>
  <si>
    <t>英语演讲比赛评分表(每项最高10分)</t>
    <phoneticPr fontId="8" type="noConversion"/>
  </si>
  <si>
    <t>姓名</t>
    <phoneticPr fontId="4" type="noConversion"/>
  </si>
  <si>
    <t>1、数据验证&gt;整数</t>
    <phoneticPr fontId="4" type="noConversion"/>
  </si>
  <si>
    <t>2、圈释无效数据</t>
    <phoneticPr fontId="4" type="noConversion"/>
  </si>
  <si>
    <t>省份城市</t>
    <phoneticPr fontId="6" type="noConversion"/>
  </si>
  <si>
    <t>城市</t>
    <phoneticPr fontId="6" type="noConversion"/>
  </si>
  <si>
    <t>省份</t>
    <phoneticPr fontId="6" type="noConversion"/>
  </si>
  <si>
    <t>城市省份</t>
    <phoneticPr fontId="6" type="noConversion"/>
  </si>
  <si>
    <t>辽宁省沈阳市</t>
    <phoneticPr fontId="4" type="noConversion"/>
  </si>
  <si>
    <t>沈阳</t>
    <phoneticPr fontId="4" type="noConversion"/>
  </si>
  <si>
    <t>辽宁</t>
    <phoneticPr fontId="4" type="noConversion"/>
  </si>
  <si>
    <t>年份</t>
    <phoneticPr fontId="6" type="noConversion"/>
  </si>
  <si>
    <t>快速填充，Ctrl+E</t>
    <phoneticPr fontId="4" type="noConversion"/>
  </si>
  <si>
    <t>名字</t>
    <phoneticPr fontId="4" type="noConversion"/>
  </si>
  <si>
    <t>袁姗姗13567878344</t>
    <phoneticPr fontId="4" type="noConversion"/>
  </si>
  <si>
    <t>数量</t>
    <phoneticPr fontId="4" type="noConversion"/>
  </si>
  <si>
    <t>A01-张三-经理</t>
    <phoneticPr fontId="4" type="noConversion"/>
  </si>
  <si>
    <t>张经理</t>
    <phoneticPr fontId="4" type="noConversion"/>
  </si>
  <si>
    <t>A02-李四-组长</t>
    <phoneticPr fontId="4" type="noConversion"/>
  </si>
  <si>
    <t>李组长</t>
  </si>
  <si>
    <t>王总监</t>
  </si>
  <si>
    <t>4122455788956345</t>
    <phoneticPr fontId="4" type="noConversion"/>
  </si>
  <si>
    <t>4122 4557 8895 6345</t>
    <phoneticPr fontId="4" type="noConversion"/>
  </si>
  <si>
    <t>4122455788956357</t>
    <phoneticPr fontId="4" type="noConversion"/>
  </si>
  <si>
    <t>4122 4557 8895 6357</t>
  </si>
  <si>
    <t>4122455788956379</t>
    <phoneticPr fontId="4" type="noConversion"/>
  </si>
  <si>
    <t>4122 4557 8895 6379</t>
  </si>
  <si>
    <t>4122455788956390</t>
    <phoneticPr fontId="4" type="noConversion"/>
  </si>
  <si>
    <t>4122 4557 8895 6390</t>
  </si>
  <si>
    <t>银行卡号</t>
    <phoneticPr fontId="4" type="noConversion"/>
  </si>
  <si>
    <t>字段拆分</t>
    <phoneticPr fontId="4" type="noConversion"/>
  </si>
  <si>
    <t>提取信息</t>
    <phoneticPr fontId="4" type="noConversion"/>
  </si>
  <si>
    <t>重组合并</t>
    <phoneticPr fontId="4" type="noConversion"/>
  </si>
  <si>
    <t>增加空格</t>
    <phoneticPr fontId="4" type="noConversion"/>
  </si>
  <si>
    <t>姓名+电话</t>
    <phoneticPr fontId="4" type="noConversion"/>
  </si>
  <si>
    <t>电话</t>
    <phoneticPr fontId="4" type="noConversion"/>
  </si>
  <si>
    <t>工号+姓名+职位</t>
    <phoneticPr fontId="4" type="noConversion"/>
  </si>
  <si>
    <t>姓氏+职位</t>
    <phoneticPr fontId="4" type="noConversion"/>
  </si>
  <si>
    <t>5个苹果30元</t>
    <phoneticPr fontId="4" type="noConversion"/>
  </si>
  <si>
    <t>数量+产品+金额</t>
    <phoneticPr fontId="4" type="noConversion"/>
  </si>
  <si>
    <t>1斤橘子20元</t>
    <phoneticPr fontId="4" type="noConversion"/>
  </si>
  <si>
    <t>迪丽热巴16723457865</t>
    <phoneticPr fontId="4" type="noConversion"/>
  </si>
  <si>
    <t>张靓颖13124134532</t>
    <phoneticPr fontId="4" type="noConversion"/>
  </si>
  <si>
    <t>张靓颖</t>
  </si>
  <si>
    <t>1桶怡宝20元</t>
    <phoneticPr fontId="4" type="noConversion"/>
  </si>
  <si>
    <t>A03-王五-总监</t>
    <phoneticPr fontId="4" type="noConversion"/>
  </si>
  <si>
    <t>4位1个空格</t>
    <phoneticPr fontId="4" type="noConversion"/>
  </si>
  <si>
    <t>袁姗姗</t>
  </si>
  <si>
    <t>迪丽热巴</t>
    <phoneticPr fontId="4" type="noConversion"/>
  </si>
  <si>
    <t>要求：提取不重复的参赛国家列表</t>
    <phoneticPr fontId="5" type="noConversion"/>
  </si>
  <si>
    <t>1、数据&gt;分列</t>
    <phoneticPr fontId="4" type="noConversion"/>
  </si>
  <si>
    <t>2、选择性粘贴&gt;转置</t>
    <phoneticPr fontId="4" type="noConversion"/>
  </si>
  <si>
    <t>要求：将A1单元格的文本转换为以下格式</t>
    <phoneticPr fontId="5" type="noConversion"/>
  </si>
  <si>
    <t>3、快速填充</t>
    <phoneticPr fontId="4" type="noConversion"/>
  </si>
  <si>
    <t>要求：将工作表"上半年"和"下半年"的数据合并计算</t>
    <phoneticPr fontId="4" type="noConversion"/>
  </si>
  <si>
    <t>1、数据&gt;合并计算</t>
    <phoneticPr fontId="4" type="noConversion"/>
  </si>
  <si>
    <t>2、跨工作表公式计算</t>
    <phoneticPr fontId="4" type="noConversion"/>
  </si>
  <si>
    <t>2、选择性粘贴&gt;跳过空单元</t>
    <phoneticPr fontId="4" type="noConversion"/>
  </si>
  <si>
    <t>F5&gt;定位条件&gt;公式&gt;错误</t>
    <phoneticPr fontId="5" type="noConversion"/>
  </si>
  <si>
    <t>Ctrl+C&gt;右键&gt;选择性粘贴&gt;运算</t>
    <phoneticPr fontId="4" type="noConversion"/>
  </si>
  <si>
    <t>2.复制该单元格</t>
    <phoneticPr fontId="5" type="noConversion"/>
  </si>
  <si>
    <t>3.选择性粘贴&gt;运算</t>
    <phoneticPr fontId="5" type="noConversion"/>
  </si>
  <si>
    <t>步骤：</t>
    <phoneticPr fontId="4" type="noConversion"/>
  </si>
  <si>
    <t>1、C2输入1，选中C2:C3，双击填充柄</t>
    <phoneticPr fontId="5" type="noConversion"/>
  </si>
  <si>
    <t>2、选中A:C列，F5&gt;定位条件&gt;常量</t>
    <phoneticPr fontId="5" type="noConversion"/>
  </si>
  <si>
    <t>3、右键&gt;插入&gt;活动单元格下移</t>
    <phoneticPr fontId="5" type="noConversion"/>
  </si>
  <si>
    <t>4、选中A4及以下单元格，复制</t>
    <phoneticPr fontId="5" type="noConversion"/>
  </si>
  <si>
    <t>5、点击B2&gt;再右键&gt;选择性粘贴&gt;跳过空单元</t>
    <phoneticPr fontId="5" type="noConversion"/>
  </si>
  <si>
    <t>示例：</t>
    <phoneticPr fontId="4" type="noConversion"/>
  </si>
  <si>
    <t>1、定义名称：姓名=$A$1:$A$11</t>
    <phoneticPr fontId="6" type="noConversion"/>
  </si>
  <si>
    <t>3、名称管理&gt;引用多行多列</t>
    <phoneticPr fontId="6" type="noConversion"/>
  </si>
  <si>
    <t>2、删除重复值</t>
    <phoneticPr fontId="4" type="noConversion"/>
  </si>
  <si>
    <t>要求：将数值为1000，且填充颜色为黄色的单元格内容替换为3000</t>
    <phoneticPr fontId="4" type="noConversion"/>
  </si>
  <si>
    <t>目的：把每行数据作为单独的处理对象</t>
    <phoneticPr fontId="4" type="noConversion"/>
  </si>
  <si>
    <t>汪一○○</t>
  </si>
  <si>
    <t>吉林省长春市</t>
    <phoneticPr fontId="4" type="noConversion"/>
  </si>
  <si>
    <t>长春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</si>
  <si>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</si>
  <si>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</si>
  <si>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</si>
  <si>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</si>
  <si>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</si>
  <si>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</si>
  <si>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</si>
  <si>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</si>
  <si>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江苏省杭州市</t>
    <phoneticPr fontId="4" type="noConversion"/>
  </si>
  <si>
    <t>浙江省合肥市</t>
    <phoneticPr fontId="4" type="noConversion"/>
  </si>
  <si>
    <t>安徽省福州市</t>
    <phoneticPr fontId="4" type="noConversion"/>
  </si>
  <si>
    <t>吉林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</si>
  <si>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</si>
  <si>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</si>
  <si>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</si>
  <si>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</si>
  <si>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</si>
  <si>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</si>
  <si>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</si>
  <si>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</si>
  <si>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辽宁-沈阳</t>
    <phoneticPr fontId="4" type="noConversion"/>
  </si>
  <si>
    <t>吉林-长春</t>
  </si>
  <si>
    <t>江苏-杭州</t>
  </si>
  <si>
    <t>浙江-合肥</t>
  </si>
  <si>
    <t>安徽-福州</t>
  </si>
  <si>
    <t>福建-南昌</t>
  </si>
  <si>
    <t>江西-济南</t>
  </si>
  <si>
    <t>山东-郑州</t>
  </si>
  <si>
    <t>河南-武汉</t>
  </si>
  <si>
    <t>湖北-长沙</t>
  </si>
  <si>
    <t>湖北省长沙市</t>
    <phoneticPr fontId="4" type="noConversion"/>
  </si>
  <si>
    <t>中国VS阿尔及利亚</t>
    <phoneticPr fontId="4" type="noConversion"/>
  </si>
  <si>
    <t>中国</t>
  </si>
  <si>
    <t>多米尼加</t>
  </si>
  <si>
    <t>意大利</t>
  </si>
  <si>
    <t>塞尔维亚</t>
  </si>
  <si>
    <t>肯尼亚</t>
  </si>
  <si>
    <t>美国</t>
  </si>
  <si>
    <t>阿尔及利亚</t>
  </si>
  <si>
    <t>日本</t>
  </si>
  <si>
    <t>韩国</t>
  </si>
  <si>
    <t>巴西</t>
  </si>
  <si>
    <t>阿根廷</t>
  </si>
  <si>
    <t>德国</t>
  </si>
  <si>
    <t>01.我的母亲02.金瓶似的小山03.请喝一杯下马酒04.爱在天地间01.东女国02.吉祥的酥油灯03.月亮升起来04.美女天仙05.牧人06.鸿雁07.索呀啦08.雪域名城09.慈母颂10.这山这水11.故乡情12.黑帐篷05.草原夜色美06.一剪梅07.再唱山歌给党听08.国家09.驼铃10.远飞的大雁11.阿瓦古丽12.边关有我01.草原上升起不落的太阳02.走天涯03.美丽的草原我的家04.多情总为无情伤05.阿尔斯楞的眼睛06.敖包相会07.这片草原08.姑娘我爱你09.草原之夜10.故乡11.泪在投降12.慈祥的母亲13.天堂的草原01.西海情歌02.我和草原有个约定03.呼伦贝尔大草原04.蓝色的蒙古高原05.陪你一起看草原06.草原恋07.牧人08.卓玛09.父亲的草原母亲的河10.天边11.故乡12.手心里的温柔13.雨中飘荡的回忆</t>
    <phoneticPr fontId="4" type="noConversion"/>
  </si>
  <si>
    <t>金瓶似的小山03</t>
  </si>
  <si>
    <t>请喝一杯下马酒04</t>
  </si>
  <si>
    <t>爱在天地间01</t>
  </si>
  <si>
    <t>东女国02</t>
  </si>
  <si>
    <t>吉祥的酥油灯03</t>
  </si>
  <si>
    <t>月亮升起来04</t>
  </si>
  <si>
    <t>美女天仙05</t>
  </si>
  <si>
    <t>牧人06</t>
  </si>
  <si>
    <t>鸿雁07</t>
  </si>
  <si>
    <t>索呀啦08</t>
  </si>
  <si>
    <t>雪域名城09</t>
  </si>
  <si>
    <t>慈母颂10</t>
  </si>
  <si>
    <t>这山这水11</t>
  </si>
  <si>
    <t>故乡情12</t>
  </si>
  <si>
    <t>黑帐篷05</t>
  </si>
  <si>
    <t>草原夜色美06</t>
  </si>
  <si>
    <t>一剪梅07</t>
  </si>
  <si>
    <t>再唱山歌给党听08</t>
  </si>
  <si>
    <t>国家09</t>
  </si>
  <si>
    <t>驼铃10</t>
  </si>
  <si>
    <t>远飞的大雁11</t>
  </si>
  <si>
    <t>阿瓦古丽12</t>
  </si>
  <si>
    <t>边关有我01</t>
  </si>
  <si>
    <t>草原上升起不落的太阳02</t>
  </si>
  <si>
    <t>走天涯03</t>
  </si>
  <si>
    <t>美丽的草原我的家04</t>
  </si>
  <si>
    <t>多情总为无情伤05</t>
  </si>
  <si>
    <t>阿尔斯楞的眼睛06</t>
  </si>
  <si>
    <t>敖包相会07</t>
  </si>
  <si>
    <t>这片草原08</t>
  </si>
  <si>
    <t>姑娘我爱你09</t>
  </si>
  <si>
    <t>草原之夜10</t>
  </si>
  <si>
    <t>故乡11</t>
  </si>
  <si>
    <t>泪在投降12</t>
  </si>
  <si>
    <t>慈祥的母亲13</t>
  </si>
  <si>
    <t>天堂的草原01</t>
  </si>
  <si>
    <t>西海情歌02</t>
  </si>
  <si>
    <t>我和草原有个约定03</t>
  </si>
  <si>
    <t>呼伦贝尔大草原04</t>
  </si>
  <si>
    <t>蓝色的蒙古高原05</t>
  </si>
  <si>
    <t>陪你一起看草原06</t>
  </si>
  <si>
    <t>草原恋07</t>
  </si>
  <si>
    <t>牧人08</t>
  </si>
  <si>
    <t>卓玛09</t>
  </si>
  <si>
    <t>父亲的草原母亲的河10</t>
  </si>
  <si>
    <t>天边11</t>
  </si>
  <si>
    <t>故乡12</t>
  </si>
  <si>
    <t>手心里的温柔13</t>
  </si>
  <si>
    <t>雨中飘荡的回忆</t>
  </si>
  <si>
    <t>我的母亲02</t>
    <phoneticPr fontId="4" type="noConversion"/>
  </si>
  <si>
    <t>我的母亲</t>
    <phoneticPr fontId="4" type="noConversion"/>
  </si>
  <si>
    <t>金瓶似的小山</t>
  </si>
  <si>
    <t>请喝一杯下马酒</t>
  </si>
  <si>
    <t>爱在天地间</t>
  </si>
  <si>
    <t>东女国</t>
  </si>
  <si>
    <t>吉祥的酥油灯</t>
  </si>
  <si>
    <t>月亮升起来</t>
  </si>
  <si>
    <t>美女天仙</t>
  </si>
  <si>
    <t>牧人</t>
  </si>
  <si>
    <t>鸿雁</t>
  </si>
  <si>
    <t>索呀啦</t>
  </si>
  <si>
    <t>雪域名城</t>
  </si>
  <si>
    <t>慈母颂</t>
  </si>
  <si>
    <t>这山这水</t>
  </si>
  <si>
    <t>故乡情</t>
  </si>
  <si>
    <t>黑帐篷</t>
  </si>
  <si>
    <t>草原夜色美</t>
  </si>
  <si>
    <t>一剪梅</t>
  </si>
  <si>
    <t>再唱山歌给党听</t>
  </si>
  <si>
    <t>国家</t>
  </si>
  <si>
    <t>驼铃</t>
  </si>
  <si>
    <t>远飞的大雁</t>
  </si>
  <si>
    <t>阿瓦古丽</t>
  </si>
  <si>
    <t>边关有我</t>
  </si>
  <si>
    <t>草原上升起不落的太阳</t>
  </si>
  <si>
    <t>走天涯</t>
  </si>
  <si>
    <t>美丽的草原我的家</t>
  </si>
  <si>
    <t>多情总为无情伤</t>
  </si>
  <si>
    <t>阿尔斯楞的眼睛</t>
  </si>
  <si>
    <t>敖包相会</t>
  </si>
  <si>
    <t>这片草原</t>
  </si>
  <si>
    <t>姑娘我爱你</t>
  </si>
  <si>
    <t>草原之夜</t>
  </si>
  <si>
    <t>故乡</t>
  </si>
  <si>
    <t>泪在投降</t>
  </si>
  <si>
    <t>慈祥的母亲</t>
  </si>
  <si>
    <t>天堂的草原</t>
  </si>
  <si>
    <t>西海情歌</t>
  </si>
  <si>
    <t>我和草原有个约定</t>
  </si>
  <si>
    <t>呼伦贝尔大草原</t>
  </si>
  <si>
    <t>蓝色的蒙古高原</t>
  </si>
  <si>
    <t>陪你一起看草原</t>
  </si>
  <si>
    <t>草原恋</t>
  </si>
  <si>
    <t>卓玛</t>
  </si>
  <si>
    <t>父亲的草原母亲的河</t>
  </si>
  <si>
    <t>天边</t>
  </si>
  <si>
    <t>手心里的温柔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</si>
</sst>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,##0.00_ "/>
    <numFmt numFmtId="177" formatCode="_(* #,##0.00_);_(* \(#,##0.00\);_(* &quot;-&quot;??_);_(@_)"/>
    <numFmt numFmtId="178" formatCode="_(* #,##0_);_(* \(#,##0\);_(* &quot;-&quot;??_);_(@_)"/>
    <numFmt numFmtId="179" formatCode="_ [$¥-804]* #,##0.00_ ;_ [$¥-804]* \-#,##0.00_ ;_ [$¥-804]* &quot;-&quot;??_ ;_ @_ "/>
    <numFmt numFmtId="180" formatCode="yyyy\-mm\-dd;@"/>
    <numFmt numFmtId="181" formatCode="0.0%"/>
    <numFmt numFmtId="182" formatCode="[$-F400]h:mm:ss\ AM/PM"/>
  </numFmts>
  <fonts count="2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9"/>
      <name val="方正姚体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方正姚体"/>
      <family val="2"/>
      <charset val="134"/>
    </font>
    <font>
      <sz val="10"/>
      <color theme="0"/>
      <name val="方正姚体"/>
      <family val="2"/>
      <charset val="134"/>
    </font>
    <font>
      <b/>
      <sz val="11"/>
      <color rgb="FFFF000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3E3E3E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179" fontId="0" fillId="0" borderId="0"/>
    <xf numFmtId="179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179" fontId="3" fillId="0" borderId="0"/>
    <xf numFmtId="179" fontId="3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3" fillId="0" borderId="0"/>
    <xf numFmtId="179" fontId="1" fillId="0" borderId="0">
      <alignment vertical="center"/>
    </xf>
    <xf numFmtId="179" fontId="7" fillId="0" borderId="0"/>
    <xf numFmtId="177" fontId="7" fillId="0" borderId="0" applyFont="0" applyFill="0" applyBorder="0" applyAlignment="0" applyProtection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0" fillId="0" borderId="0">
      <alignment vertical="center"/>
    </xf>
    <xf numFmtId="179" fontId="10" fillId="0" borderId="0">
      <alignment vertical="center"/>
    </xf>
    <xf numFmtId="179" fontId="11" fillId="0" borderId="0">
      <alignment vertical="center"/>
    </xf>
    <xf numFmtId="179" fontId="12" fillId="2" borderId="0" applyNumberFormat="0" applyBorder="0" applyAlignment="0" applyProtection="0">
      <alignment vertical="center"/>
    </xf>
    <xf numFmtId="179" fontId="2" fillId="0" borderId="0"/>
    <xf numFmtId="9" fontId="2" fillId="0" borderId="0" applyFont="0" applyFill="0" applyBorder="0" applyAlignment="0" applyProtection="0">
      <alignment vertical="center"/>
    </xf>
  </cellStyleXfs>
  <cellXfs count="159">
    <xf numFmtId="179" fontId="0" fillId="0" borderId="0" xfId="0"/>
    <xf numFmtId="0" fontId="15" fillId="0" borderId="0" xfId="1" applyNumberFormat="1" applyFont="1" applyFill="1">
      <alignment vertical="center"/>
    </xf>
    <xf numFmtId="0" fontId="13" fillId="0" borderId="0" xfId="1" applyNumberFormat="1" applyFont="1" applyFill="1">
      <alignment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5" fillId="0" borderId="1" xfId="2" applyNumberFormat="1" applyFont="1" applyFill="1" applyBorder="1" applyAlignment="1">
      <alignment horizontal="center" vertical="center"/>
    </xf>
    <xf numFmtId="0" fontId="16" fillId="5" borderId="1" xfId="1" applyNumberFormat="1" applyFont="1" applyFill="1" applyBorder="1" applyAlignment="1">
      <alignment horizontal="center" vertical="center"/>
    </xf>
    <xf numFmtId="0" fontId="13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5" fillId="0" borderId="1" xfId="1" applyNumberFormat="1" applyFont="1" applyBorder="1">
      <alignment vertical="center"/>
    </xf>
    <xf numFmtId="0" fontId="14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horizontal="center" vertical="center"/>
    </xf>
    <xf numFmtId="0" fontId="15" fillId="0" borderId="0" xfId="1" applyNumberFormat="1" applyFont="1" applyBorder="1" applyAlignment="1">
      <alignment horizontal="center" vertical="center"/>
    </xf>
    <xf numFmtId="0" fontId="16" fillId="5" borderId="1" xfId="1" applyNumberFormat="1" applyFont="1" applyFill="1" applyBorder="1">
      <alignment vertical="center"/>
    </xf>
    <xf numFmtId="0" fontId="15" fillId="0" borderId="0" xfId="1" applyNumberFormat="1" applyFont="1" applyBorder="1">
      <alignment vertical="center"/>
    </xf>
    <xf numFmtId="179" fontId="15" fillId="0" borderId="0" xfId="1" applyFont="1" applyFill="1">
      <alignment vertical="center"/>
    </xf>
    <xf numFmtId="179" fontId="13" fillId="0" borderId="0" xfId="1" applyFont="1" applyFill="1">
      <alignment vertical="center"/>
    </xf>
    <xf numFmtId="179" fontId="15" fillId="0" borderId="0" xfId="3" applyFont="1" applyFill="1">
      <alignment vertical="center"/>
    </xf>
    <xf numFmtId="0" fontId="15" fillId="0" borderId="1" xfId="3" applyNumberFormat="1" applyFont="1" applyFill="1" applyBorder="1" applyAlignment="1">
      <alignment horizontal="right" vertical="center" wrapText="1"/>
    </xf>
    <xf numFmtId="0" fontId="15" fillId="0" borderId="1" xfId="3" applyNumberFormat="1" applyFont="1" applyFill="1" applyBorder="1" applyAlignment="1">
      <alignment horizontal="right" vertical="center"/>
    </xf>
    <xf numFmtId="0" fontId="15" fillId="0" borderId="1" xfId="3" applyNumberFormat="1" applyFont="1" applyFill="1" applyBorder="1">
      <alignment vertical="center"/>
    </xf>
    <xf numFmtId="0" fontId="14" fillId="0" borderId="1" xfId="3" applyNumberFormat="1" applyFont="1" applyFill="1" applyBorder="1">
      <alignment vertical="center"/>
    </xf>
    <xf numFmtId="0" fontId="15" fillId="0" borderId="1" xfId="3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vertical="center"/>
    </xf>
    <xf numFmtId="0" fontId="14" fillId="0" borderId="0" xfId="3" applyNumberFormat="1" applyFont="1" applyFill="1" applyBorder="1" applyAlignment="1">
      <alignment horizontal="right" vertical="center" wrapText="1"/>
    </xf>
    <xf numFmtId="0" fontId="15" fillId="0" borderId="0" xfId="3" applyNumberFormat="1" applyFont="1" applyFill="1" applyBorder="1">
      <alignment vertical="center"/>
    </xf>
    <xf numFmtId="0" fontId="14" fillId="0" borderId="0" xfId="3" applyNumberFormat="1" applyFont="1" applyFill="1" applyBorder="1">
      <alignment vertical="center"/>
    </xf>
    <xf numFmtId="0" fontId="18" fillId="0" borderId="0" xfId="1" applyNumberFormat="1" applyFont="1" applyFill="1">
      <alignment vertical="center"/>
    </xf>
    <xf numFmtId="0" fontId="16" fillId="5" borderId="1" xfId="3" applyNumberFormat="1" applyFont="1" applyFill="1" applyBorder="1" applyAlignment="1">
      <alignment horizontal="right" vertical="center" wrapText="1"/>
    </xf>
    <xf numFmtId="180" fontId="16" fillId="5" borderId="1" xfId="3" applyNumberFormat="1" applyFont="1" applyFill="1" applyBorder="1" applyAlignment="1">
      <alignment horizontal="center" vertical="center" wrapText="1"/>
    </xf>
    <xf numFmtId="180" fontId="15" fillId="0" borderId="1" xfId="3" applyNumberFormat="1" applyFont="1" applyFill="1" applyBorder="1" applyAlignment="1">
      <alignment horizontal="center" vertical="center" wrapText="1"/>
    </xf>
    <xf numFmtId="180" fontId="15" fillId="0" borderId="0" xfId="3" applyNumberFormat="1" applyFont="1" applyFill="1">
      <alignment vertical="center"/>
    </xf>
    <xf numFmtId="180" fontId="15" fillId="0" borderId="0" xfId="3" quotePrefix="1" applyNumberFormat="1" applyFont="1" applyFill="1">
      <alignment vertical="center"/>
    </xf>
    <xf numFmtId="0" fontId="17" fillId="0" borderId="0" xfId="0" applyNumberFormat="1" applyFont="1"/>
    <xf numFmtId="0" fontId="15" fillId="0" borderId="0" xfId="4" applyNumberFormat="1" applyFont="1" applyBorder="1" applyAlignment="1">
      <alignment horizontal="center" vertical="center"/>
    </xf>
    <xf numFmtId="0" fontId="13" fillId="0" borderId="0" xfId="4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1" xfId="4" applyNumberFormat="1" applyFont="1" applyBorder="1" applyAlignment="1">
      <alignment horizontal="center" vertical="center"/>
    </xf>
    <xf numFmtId="0" fontId="16" fillId="5" borderId="1" xfId="4" applyNumberFormat="1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181" fontId="15" fillId="0" borderId="1" xfId="21" applyNumberFormat="1" applyFont="1" applyBorder="1" applyAlignment="1">
      <alignment horizontal="center" vertical="center"/>
    </xf>
    <xf numFmtId="0" fontId="15" fillId="0" borderId="0" xfId="1" applyNumberFormat="1" applyFont="1" applyAlignment="1">
      <alignment horizontal="left" vertical="center"/>
    </xf>
    <xf numFmtId="179" fontId="15" fillId="0" borderId="0" xfId="1" applyFont="1" applyAlignment="1">
      <alignment horizontal="left" vertical="center"/>
    </xf>
    <xf numFmtId="0" fontId="13" fillId="0" borderId="0" xfId="1" applyNumberFormat="1" applyFont="1" applyAlignment="1">
      <alignment horizontal="left" vertical="center"/>
    </xf>
    <xf numFmtId="49" fontId="15" fillId="0" borderId="0" xfId="1" applyNumberFormat="1" applyFont="1" applyAlignment="1">
      <alignment horizontal="left" vertical="center"/>
    </xf>
    <xf numFmtId="0" fontId="15" fillId="0" borderId="0" xfId="5" applyNumberFormat="1" applyFont="1" applyFill="1">
      <alignment vertical="center"/>
    </xf>
    <xf numFmtId="0" fontId="15" fillId="0" borderId="1" xfId="4" applyNumberFormat="1" applyFont="1" applyFill="1" applyBorder="1" applyAlignment="1">
      <alignment horizontal="center" vertical="center"/>
    </xf>
    <xf numFmtId="0" fontId="15" fillId="0" borderId="0" xfId="0" applyNumberFormat="1" applyFont="1" applyFill="1"/>
    <xf numFmtId="0" fontId="15" fillId="0" borderId="0" xfId="4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Alignment="1">
      <alignment horizontal="center" vertical="center"/>
    </xf>
    <xf numFmtId="176" fontId="15" fillId="0" borderId="1" xfId="4" applyNumberFormat="1" applyFont="1" applyFill="1" applyBorder="1" applyAlignment="1">
      <alignment horizontal="center" vertical="center"/>
    </xf>
    <xf numFmtId="176" fontId="15" fillId="0" borderId="0" xfId="4" applyNumberFormat="1" applyFont="1" applyFill="1" applyBorder="1" applyAlignment="1">
      <alignment horizontal="center" vertical="center"/>
    </xf>
    <xf numFmtId="176" fontId="15" fillId="0" borderId="0" xfId="5" applyNumberFormat="1" applyFont="1" applyFill="1" applyBorder="1" applyAlignment="1">
      <alignment horizontal="center" vertical="center"/>
    </xf>
    <xf numFmtId="176" fontId="15" fillId="0" borderId="0" xfId="5" applyNumberFormat="1" applyFont="1" applyFill="1" applyAlignment="1">
      <alignment horizontal="center" vertical="center"/>
    </xf>
    <xf numFmtId="176" fontId="15" fillId="0" borderId="0" xfId="5" applyNumberFormat="1" applyFont="1" applyFill="1">
      <alignment vertical="center"/>
    </xf>
    <xf numFmtId="0" fontId="16" fillId="5" borderId="1" xfId="5" applyNumberFormat="1" applyFont="1" applyFill="1" applyBorder="1" applyAlignment="1">
      <alignment horizontal="center" vertical="center"/>
    </xf>
    <xf numFmtId="176" fontId="16" fillId="5" borderId="0" xfId="5" applyNumberFormat="1" applyFont="1" applyFill="1" applyAlignment="1">
      <alignment horizontal="center" vertical="center"/>
    </xf>
    <xf numFmtId="0" fontId="15" fillId="0" borderId="1" xfId="5" applyNumberFormat="1" applyFont="1" applyFill="1" applyBorder="1">
      <alignment vertical="center"/>
    </xf>
    <xf numFmtId="179" fontId="17" fillId="0" borderId="0" xfId="6" applyFont="1">
      <alignment vertical="center"/>
    </xf>
    <xf numFmtId="179" fontId="15" fillId="0" borderId="0" xfId="1" applyFont="1" applyAlignment="1">
      <alignment vertical="center"/>
    </xf>
    <xf numFmtId="179" fontId="15" fillId="0" borderId="0" xfId="6" applyFont="1">
      <alignment vertical="center"/>
    </xf>
    <xf numFmtId="179" fontId="14" fillId="0" borderId="0" xfId="6" applyFont="1">
      <alignment vertical="center"/>
    </xf>
    <xf numFmtId="179" fontId="15" fillId="0" borderId="0" xfId="6" applyFont="1" applyAlignment="1">
      <alignment vertical="center"/>
    </xf>
    <xf numFmtId="179" fontId="15" fillId="0" borderId="0" xfId="0" applyFont="1"/>
    <xf numFmtId="179" fontId="13" fillId="0" borderId="0" xfId="1" applyFont="1">
      <alignment vertical="center"/>
    </xf>
    <xf numFmtId="0" fontId="17" fillId="0" borderId="0" xfId="6" applyNumberFormat="1" applyFont="1">
      <alignment vertical="center"/>
    </xf>
    <xf numFmtId="0" fontId="17" fillId="3" borderId="1" xfId="6" applyNumberFormat="1" applyFont="1" applyFill="1" applyBorder="1" applyAlignment="1">
      <alignment horizontal="center" vertical="center"/>
    </xf>
    <xf numFmtId="0" fontId="17" fillId="6" borderId="1" xfId="6" applyNumberFormat="1" applyFont="1" applyFill="1" applyBorder="1" applyAlignment="1">
      <alignment horizontal="center" vertical="center"/>
    </xf>
    <xf numFmtId="0" fontId="17" fillId="4" borderId="1" xfId="6" applyNumberFormat="1" applyFont="1" applyFill="1" applyBorder="1" applyAlignment="1">
      <alignment horizontal="center" vertical="center"/>
    </xf>
    <xf numFmtId="0" fontId="17" fillId="0" borderId="1" xfId="6" applyNumberFormat="1" applyFont="1" applyFill="1" applyBorder="1" applyAlignment="1">
      <alignment horizontal="center" vertical="center"/>
    </xf>
    <xf numFmtId="0" fontId="17" fillId="0" borderId="2" xfId="6" applyNumberFormat="1" applyFont="1" applyBorder="1" applyAlignment="1">
      <alignment horizontal="center" vertical="center"/>
    </xf>
    <xf numFmtId="0" fontId="17" fillId="0" borderId="0" xfId="6" applyNumberFormat="1" applyFont="1" applyFill="1" applyAlignment="1">
      <alignment horizontal="center" vertical="center"/>
    </xf>
    <xf numFmtId="0" fontId="17" fillId="0" borderId="0" xfId="6" applyNumberFormat="1" applyFont="1" applyAlignment="1">
      <alignment horizontal="center" vertical="center"/>
    </xf>
    <xf numFmtId="0" fontId="15" fillId="0" borderId="0" xfId="1" applyNumberFormat="1" applyFont="1" applyAlignment="1">
      <alignment horizontal="center" vertical="center"/>
    </xf>
    <xf numFmtId="179" fontId="17" fillId="0" borderId="0" xfId="7" applyFont="1">
      <alignment vertical="center"/>
    </xf>
    <xf numFmtId="179" fontId="15" fillId="0" borderId="1" xfId="8" applyFont="1" applyBorder="1" applyAlignment="1">
      <alignment horizontal="center" vertical="center"/>
    </xf>
    <xf numFmtId="0" fontId="15" fillId="0" borderId="1" xfId="8" applyNumberFormat="1" applyFont="1" applyBorder="1" applyAlignment="1">
      <alignment horizontal="center" vertical="center"/>
    </xf>
    <xf numFmtId="179" fontId="17" fillId="0" borderId="0" xfId="7" applyFont="1" applyAlignment="1">
      <alignment horizontal="center" vertical="center"/>
    </xf>
    <xf numFmtId="0" fontId="13" fillId="0" borderId="0" xfId="4" applyNumberFormat="1" applyFont="1" applyBorder="1" applyAlignment="1">
      <alignment horizontal="left" vertical="center"/>
    </xf>
    <xf numFmtId="0" fontId="13" fillId="0" borderId="0" xfId="4" applyNumberFormat="1" applyFont="1" applyBorder="1" applyAlignment="1">
      <alignment horizontal="center" vertical="center"/>
    </xf>
    <xf numFmtId="176" fontId="16" fillId="5" borderId="1" xfId="4" applyNumberFormat="1" applyFont="1" applyFill="1" applyBorder="1" applyAlignment="1">
      <alignment horizontal="center" vertical="center"/>
    </xf>
    <xf numFmtId="179" fontId="13" fillId="0" borderId="0" xfId="7" applyFont="1">
      <alignment vertical="center"/>
    </xf>
    <xf numFmtId="179" fontId="13" fillId="0" borderId="0" xfId="6" applyFont="1">
      <alignment vertical="center"/>
    </xf>
    <xf numFmtId="0" fontId="13" fillId="0" borderId="0" xfId="5" applyNumberFormat="1" applyFont="1" applyFill="1">
      <alignment vertical="center"/>
    </xf>
    <xf numFmtId="0" fontId="13" fillId="0" borderId="0" xfId="6" applyNumberFormat="1" applyFont="1">
      <alignment vertical="center"/>
    </xf>
    <xf numFmtId="0" fontId="16" fillId="5" borderId="0" xfId="6" applyNumberFormat="1" applyFont="1" applyFill="1" applyBorder="1" applyAlignment="1">
      <alignment horizontal="center" vertical="center"/>
    </xf>
    <xf numFmtId="0" fontId="17" fillId="0" borderId="0" xfId="6" applyNumberFormat="1" applyFont="1" applyFill="1" applyBorder="1" applyAlignment="1">
      <alignment horizontal="center" vertical="center"/>
    </xf>
    <xf numFmtId="182" fontId="17" fillId="0" borderId="0" xfId="6" applyNumberFormat="1" applyFont="1" applyFill="1" applyBorder="1" applyAlignment="1">
      <alignment horizontal="center" vertical="center"/>
    </xf>
    <xf numFmtId="182" fontId="16" fillId="5" borderId="0" xfId="6" applyNumberFormat="1" applyFont="1" applyFill="1" applyBorder="1" applyAlignment="1">
      <alignment horizontal="center" vertical="center"/>
    </xf>
    <xf numFmtId="0" fontId="17" fillId="0" borderId="0" xfId="6" applyNumberFormat="1" applyFont="1" applyBorder="1" applyAlignment="1">
      <alignment horizontal="center" vertical="center"/>
    </xf>
    <xf numFmtId="182" fontId="17" fillId="0" borderId="0" xfId="6" applyNumberFormat="1" applyFont="1" applyBorder="1" applyAlignment="1">
      <alignment horizontal="center" vertical="center"/>
    </xf>
    <xf numFmtId="179" fontId="17" fillId="0" borderId="0" xfId="9" applyFont="1">
      <alignment vertical="center"/>
    </xf>
    <xf numFmtId="179" fontId="17" fillId="0" borderId="0" xfId="0" applyFont="1"/>
    <xf numFmtId="179" fontId="17" fillId="0" borderId="1" xfId="9" applyFont="1" applyBorder="1" applyAlignment="1">
      <alignment horizontal="center" vertical="center"/>
    </xf>
    <xf numFmtId="179" fontId="16" fillId="5" borderId="1" xfId="9" applyFont="1" applyFill="1" applyBorder="1">
      <alignment vertical="center"/>
    </xf>
    <xf numFmtId="179" fontId="17" fillId="0" borderId="1" xfId="9" applyFont="1" applyBorder="1">
      <alignment vertical="center"/>
    </xf>
    <xf numFmtId="179" fontId="13" fillId="0" borderId="0" xfId="9" applyFont="1">
      <alignment vertical="center"/>
    </xf>
    <xf numFmtId="179" fontId="15" fillId="0" borderId="0" xfId="10" applyFont="1"/>
    <xf numFmtId="0" fontId="15" fillId="0" borderId="1" xfId="11" applyNumberFormat="1" applyFont="1" applyFill="1" applyBorder="1" applyAlignment="1">
      <alignment horizontal="center" vertical="center"/>
    </xf>
    <xf numFmtId="0" fontId="15" fillId="0" borderId="0" xfId="11" applyNumberFormat="1" applyFont="1" applyBorder="1" applyAlignment="1">
      <alignment horizontal="center" vertical="center"/>
    </xf>
    <xf numFmtId="0" fontId="15" fillId="0" borderId="0" xfId="10" applyNumberFormat="1" applyFont="1" applyAlignment="1">
      <alignment horizontal="center" vertical="center"/>
    </xf>
    <xf numFmtId="0" fontId="15" fillId="0" borderId="0" xfId="11" applyNumberFormat="1" applyFont="1" applyAlignment="1">
      <alignment horizontal="center" vertical="center"/>
    </xf>
    <xf numFmtId="0" fontId="15" fillId="0" borderId="1" xfId="10" applyNumberFormat="1" applyFont="1" applyBorder="1" applyAlignment="1">
      <alignment horizontal="center" vertical="center"/>
    </xf>
    <xf numFmtId="178" fontId="15" fillId="0" borderId="1" xfId="11" applyNumberFormat="1" applyFont="1" applyFill="1" applyBorder="1" applyAlignment="1">
      <alignment horizontal="center" vertical="center"/>
    </xf>
    <xf numFmtId="179" fontId="15" fillId="0" borderId="0" xfId="10" applyFont="1" applyAlignment="1">
      <alignment horizontal="center" vertical="center"/>
    </xf>
    <xf numFmtId="9" fontId="16" fillId="5" borderId="1" xfId="21" applyFont="1" applyFill="1" applyBorder="1" applyAlignment="1">
      <alignment horizontal="center" vertical="center"/>
    </xf>
    <xf numFmtId="0" fontId="16" fillId="5" borderId="1" xfId="10" applyNumberFormat="1" applyFont="1" applyFill="1" applyBorder="1" applyAlignment="1">
      <alignment horizontal="center" vertical="center"/>
    </xf>
    <xf numFmtId="0" fontId="16" fillId="5" borderId="1" xfId="11" applyNumberFormat="1" applyFont="1" applyFill="1" applyBorder="1" applyAlignment="1">
      <alignment horizontal="center" vertical="center"/>
    </xf>
    <xf numFmtId="179" fontId="13" fillId="0" borderId="0" xfId="10" applyFont="1"/>
    <xf numFmtId="179" fontId="10" fillId="0" borderId="1" xfId="15" applyFont="1" applyFill="1" applyBorder="1" applyAlignment="1">
      <alignment horizontal="center" vertical="center"/>
    </xf>
    <xf numFmtId="179" fontId="10" fillId="0" borderId="0" xfId="15" applyFont="1" applyFill="1" applyAlignment="1">
      <alignment horizontal="center" vertical="center"/>
    </xf>
    <xf numFmtId="179" fontId="22" fillId="5" borderId="1" xfId="15" applyFont="1" applyFill="1" applyBorder="1" applyAlignment="1">
      <alignment horizontal="center" vertical="center"/>
    </xf>
    <xf numFmtId="14" fontId="10" fillId="0" borderId="1" xfId="15" applyNumberFormat="1" applyFont="1" applyFill="1" applyBorder="1" applyAlignment="1">
      <alignment horizontal="center" vertical="center"/>
    </xf>
    <xf numFmtId="179" fontId="10" fillId="0" borderId="0" xfId="15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79" fontId="10" fillId="0" borderId="0" xfId="15" applyFont="1" applyFill="1" applyAlignment="1">
      <alignment horizontal="left" vertical="center"/>
    </xf>
    <xf numFmtId="179" fontId="23" fillId="0" borderId="0" xfId="15" applyFont="1" applyFill="1" applyAlignment="1">
      <alignment horizontal="left" vertical="center"/>
    </xf>
    <xf numFmtId="0" fontId="22" fillId="5" borderId="1" xfId="15" applyNumberFormat="1" applyFont="1" applyFill="1" applyBorder="1" applyAlignment="1">
      <alignment horizontal="center" vertical="center"/>
    </xf>
    <xf numFmtId="0" fontId="10" fillId="0" borderId="1" xfId="15" applyNumberFormat="1" applyFont="1" applyFill="1" applyBorder="1" applyAlignment="1">
      <alignment horizontal="center" vertical="center"/>
    </xf>
    <xf numFmtId="0" fontId="10" fillId="0" borderId="0" xfId="15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15" applyNumberFormat="1" applyFont="1" applyFill="1" applyAlignment="1">
      <alignment horizontal="center" vertical="center"/>
    </xf>
    <xf numFmtId="179" fontId="22" fillId="5" borderId="1" xfId="0" applyFont="1" applyFill="1" applyBorder="1" applyAlignment="1">
      <alignment horizontal="center" vertical="center"/>
    </xf>
    <xf numFmtId="0" fontId="22" fillId="5" borderId="1" xfId="0" applyNumberFormat="1" applyFont="1" applyFill="1" applyBorder="1" applyAlignment="1">
      <alignment horizontal="center" vertical="center"/>
    </xf>
    <xf numFmtId="179" fontId="19" fillId="0" borderId="1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9" fillId="0" borderId="0" xfId="15" applyNumberFormat="1" applyFont="1" applyFill="1" applyAlignment="1">
      <alignment horizontal="center" vertical="center"/>
    </xf>
    <xf numFmtId="179" fontId="19" fillId="0" borderId="0" xfId="15" applyFont="1" applyFill="1" applyAlignment="1">
      <alignment horizontal="center" vertical="center"/>
    </xf>
    <xf numFmtId="179" fontId="19" fillId="0" borderId="0" xfId="15" applyNumberFormat="1" applyFont="1" applyFill="1" applyAlignment="1">
      <alignment horizontal="center" vertical="center"/>
    </xf>
    <xf numFmtId="179" fontId="19" fillId="0" borderId="0" xfId="15" applyFont="1" applyFill="1" applyAlignment="1">
      <alignment horizontal="left" vertical="center"/>
    </xf>
    <xf numFmtId="179" fontId="19" fillId="0" borderId="0" xfId="0" applyFont="1" applyAlignment="1">
      <alignment vertical="center"/>
    </xf>
    <xf numFmtId="0" fontId="19" fillId="0" borderId="0" xfId="0" applyNumberFormat="1" applyFont="1" applyAlignment="1">
      <alignment vertical="center"/>
    </xf>
    <xf numFmtId="179" fontId="19" fillId="0" borderId="1" xfId="0" quotePrefix="1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5" fillId="0" borderId="0" xfId="17" applyNumberFormat="1" applyFont="1" applyFill="1" applyBorder="1" applyAlignment="1">
      <alignment vertical="center" wrapText="1"/>
    </xf>
    <xf numFmtId="179" fontId="15" fillId="0" borderId="0" xfId="16" applyFont="1" applyFill="1" applyAlignment="1">
      <alignment vertical="center"/>
    </xf>
    <xf numFmtId="179" fontId="13" fillId="0" borderId="0" xfId="16" applyFont="1" applyFill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16" applyNumberFormat="1" applyFont="1" applyFill="1" applyBorder="1" applyAlignment="1">
      <alignment vertical="center"/>
    </xf>
    <xf numFmtId="0" fontId="27" fillId="0" borderId="0" xfId="1" applyNumberFormat="1" applyFont="1">
      <alignment vertical="center"/>
    </xf>
    <xf numFmtId="179" fontId="20" fillId="0" borderId="1" xfId="18" applyFont="1" applyFill="1" applyBorder="1" applyAlignment="1">
      <alignment vertical="center"/>
    </xf>
    <xf numFmtId="179" fontId="25" fillId="5" borderId="1" xfId="19" applyFont="1" applyFill="1" applyBorder="1" applyAlignment="1">
      <alignment horizontal="center" vertical="center"/>
    </xf>
    <xf numFmtId="179" fontId="21" fillId="0" borderId="1" xfId="18" applyFont="1" applyFill="1" applyBorder="1" applyAlignment="1">
      <alignment vertical="center"/>
    </xf>
    <xf numFmtId="179" fontId="21" fillId="0" borderId="1" xfId="19" applyFont="1" applyFill="1" applyBorder="1" applyAlignment="1">
      <alignment horizontal="center" vertical="center"/>
    </xf>
    <xf numFmtId="0" fontId="20" fillId="0" borderId="0" xfId="18" applyNumberFormat="1" applyFont="1" applyAlignment="1">
      <alignment vertical="center"/>
    </xf>
    <xf numFmtId="0" fontId="25" fillId="5" borderId="1" xfId="19" applyNumberFormat="1" applyFont="1" applyFill="1" applyBorder="1" applyAlignment="1">
      <alignment horizontal="center" vertical="center"/>
    </xf>
    <xf numFmtId="0" fontId="21" fillId="0" borderId="1" xfId="19" applyNumberFormat="1" applyFont="1" applyFill="1" applyBorder="1" applyAlignment="1">
      <alignment horizontal="center" vertical="center"/>
    </xf>
    <xf numFmtId="0" fontId="26" fillId="0" borderId="0" xfId="18" applyNumberFormat="1" applyFont="1" applyAlignment="1">
      <alignment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79" fontId="23" fillId="0" borderId="0" xfId="0" applyFont="1" applyAlignment="1">
      <alignment vertical="center"/>
    </xf>
    <xf numFmtId="0" fontId="15" fillId="0" borderId="0" xfId="1" quotePrefix="1" applyNumberFormat="1" applyFont="1" applyAlignment="1">
      <alignment horizontal="left" vertical="center"/>
    </xf>
    <xf numFmtId="0" fontId="18" fillId="0" borderId="0" xfId="5" applyNumberFormat="1" applyFont="1" applyFill="1">
      <alignment vertical="center"/>
    </xf>
    <xf numFmtId="179" fontId="16" fillId="5" borderId="3" xfId="10" applyFont="1" applyFill="1" applyBorder="1" applyAlignment="1">
      <alignment horizontal="center" vertical="center"/>
    </xf>
    <xf numFmtId="179" fontId="16" fillId="5" borderId="4" xfId="10" applyFont="1" applyFill="1" applyBorder="1" applyAlignment="1">
      <alignment horizontal="center" vertical="center"/>
    </xf>
    <xf numFmtId="179" fontId="16" fillId="5" borderId="5" xfId="10" applyFont="1" applyFill="1" applyBorder="1" applyAlignment="1">
      <alignment horizontal="center" vertical="center"/>
    </xf>
  </cellXfs>
  <cellStyles count="22">
    <cellStyle name="百分比" xfId="21" builtinId="5"/>
    <cellStyle name="常规" xfId="0" builtinId="0"/>
    <cellStyle name="常规 10" xfId="14" xr:uid="{00000000-0005-0000-0000-000001000000}"/>
    <cellStyle name="常规 12" xfId="7" xr:uid="{00000000-0005-0000-0000-000002000000}"/>
    <cellStyle name="常规 2" xfId="1" xr:uid="{00000000-0005-0000-0000-000003000000}"/>
    <cellStyle name="常规 2 2" xfId="6" xr:uid="{00000000-0005-0000-0000-000004000000}"/>
    <cellStyle name="常规 2 2 2 2" xfId="9" xr:uid="{00000000-0005-0000-0000-000005000000}"/>
    <cellStyle name="常规 2 3" xfId="16" xr:uid="{00000000-0005-0000-0000-000006000000}"/>
    <cellStyle name="常规 2 4" xfId="8" xr:uid="{00000000-0005-0000-0000-000007000000}"/>
    <cellStyle name="常规 2 5" xfId="13" xr:uid="{00000000-0005-0000-0000-000008000000}"/>
    <cellStyle name="常规 3" xfId="3" xr:uid="{00000000-0005-0000-0000-000009000000}"/>
    <cellStyle name="常规 3 2" xfId="5" xr:uid="{00000000-0005-0000-0000-00000A000000}"/>
    <cellStyle name="常规 4 2" xfId="17" xr:uid="{00000000-0005-0000-0000-00000B000000}"/>
    <cellStyle name="常规 4 2 2" xfId="10" xr:uid="{00000000-0005-0000-0000-00000C000000}"/>
    <cellStyle name="常规 5" xfId="18" xr:uid="{00000000-0005-0000-0000-00000D000000}"/>
    <cellStyle name="常规 6 2" xfId="4" xr:uid="{00000000-0005-0000-0000-00000E000000}"/>
    <cellStyle name="常规 7" xfId="20" xr:uid="{00000000-0005-0000-0000-00000F000000}"/>
    <cellStyle name="常规 8" xfId="15" xr:uid="{00000000-0005-0000-0000-000010000000}"/>
    <cellStyle name="常规 9" xfId="12" xr:uid="{00000000-0005-0000-0000-000011000000}"/>
    <cellStyle name="千位分隔 2" xfId="2" xr:uid="{00000000-0005-0000-0000-000012000000}"/>
    <cellStyle name="千位分隔 2 2" xfId="11" xr:uid="{00000000-0005-0000-0000-000013000000}"/>
    <cellStyle name="着色 2 3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13</xdr:col>
      <xdr:colOff>399221</xdr:colOff>
      <xdr:row>25</xdr:row>
      <xdr:rowOff>37569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E26827A-6151-4093-A472-8207E326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1733550"/>
          <a:ext cx="6628571" cy="4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0</xdr:rowOff>
    </xdr:from>
    <xdr:ext cx="304800" cy="304800"/>
    <xdr:sp macro="" textlink="">
      <xdr:nvSpPr>
        <xdr:cNvPr id="9" name="AutoShape 8" descr="C:\Users\jason_xing\AppData\Roaming\Tencent\Users\609128895\TIM\WinTemp\RichOle\14K5DVA6({45_JJ%(9WNC.png">
          <a:extLst>
            <a:ext uri="{FF2B5EF4-FFF2-40B4-BE49-F238E27FC236}">
              <a16:creationId xmlns:a16="http://schemas.microsoft.com/office/drawing/2014/main" id="{0092ABE3-8CE1-46D0-B2B1-32084389A6F7}"/>
            </a:ext>
          </a:extLst>
        </xdr:cNvPr>
        <xdr:cNvSpPr>
          <a:spLocks noChangeAspect="1" noChangeArrowheads="1"/>
        </xdr:cNvSpPr>
      </xdr:nvSpPr>
      <xdr:spPr bwMode="auto">
        <a:xfrm>
          <a:off x="10229850" y="159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10</xdr:col>
      <xdr:colOff>342324</xdr:colOff>
      <xdr:row>15</xdr:row>
      <xdr:rowOff>152102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A2C24CA-48A0-4262-939C-945ABBA52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1485900"/>
          <a:ext cx="4609524" cy="23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10</xdr:col>
      <xdr:colOff>456624</xdr:colOff>
      <xdr:row>15</xdr:row>
      <xdr:rowOff>247279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CA83DE-FAF7-4082-940A-9A4BD8EE8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990600"/>
          <a:ext cx="4609524" cy="29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685800</xdr:colOff>
      <xdr:row>21</xdr:row>
      <xdr:rowOff>9525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3DCD09E-4970-4348-89AC-5D067AD2E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1238250"/>
          <a:ext cx="899160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10</xdr:col>
      <xdr:colOff>951862</xdr:colOff>
      <xdr:row>28</xdr:row>
      <xdr:rowOff>65955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AFE9916-D8CF-4F70-8449-F4FED5BFD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1238250"/>
          <a:ext cx="5104762" cy="57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5</xdr:col>
      <xdr:colOff>228600</xdr:colOff>
      <xdr:row>18</xdr:row>
      <xdr:rowOff>9525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46C6CC0-44E8-4652-9354-45D9CBDD0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485900"/>
          <a:ext cx="230505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8</xdr:col>
      <xdr:colOff>266700</xdr:colOff>
      <xdr:row>58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047C1-D222-4684-910D-F7739550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266825"/>
          <a:ext cx="1638300" cy="908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8</xdr:col>
      <xdr:colOff>9525</xdr:colOff>
      <xdr:row>17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194D8C2-CF20-4D93-ABEE-01418295E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3452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externalLinkPath" Target="file:///C:\&#35838;&#31243;\01.Excel\01\&#36164;&#26009;\2.Excel&#25968;&#25454;&#22788;&#29702;.xlsx" TargetMode="External"/><Relationship Id="rId1" Type="http://schemas.openxmlformats.org/officeDocument/2006/relationships/externalLinkPath" Target="file:///C:\&#35838;&#31243;\01.Excel\01\&#36164;&#26009;\2.Excel&#25968;&#25454;&#22788;&#29702;.xlsx" TargetMode="External"/><Relationship Id="rId4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xs\Desktop\&#25968;&#25454;&#20998;&#26512;&#19982;&#20154;&#24037;&#26234;&#33021;\excel\day02_excel&#25968;&#25454;&#22788;&#29702;\1.EXCEL&#30340;&#25968;&#25454;&#22788;&#29702;.xlsx" TargetMode="External"/><Relationship Id="rId1" Type="http://schemas.openxmlformats.org/officeDocument/2006/relationships/externalLinkPath" Target="file:///C:\Users\xxs\Desktop\&#25968;&#25454;&#20998;&#26512;&#19982;&#20154;&#24037;&#26234;&#33021;\excel\day02_excel&#25968;&#25454;&#22788;&#29702;\1.EXCEL&#30340;&#25968;&#25454;&#22788;&#2970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M18"/>
  <sheetViews>
    <sheetView showGridLines="0" zoomScaleNormal="100" workbookViewId="0"/>
  </sheetViews>
  <sheetFormatPr defaultColWidth="13.625" defaultRowHeight="20.100000000000001" customHeight="1" x14ac:dyDescent="0.2"/>
  <cols>
    <col min="1" max="1" width="13.625" style="1"/>
    <col min="2" max="13" width="10.625" style="1" customWidth="1"/>
    <col min="14" max="16384" width="13.625" style="1"/>
  </cols>
  <sheetData>
    <row r="1" spans="1:13" ht="20.100000000000001" customHeight="1" x14ac:dyDescent="0.2">
      <c r="A1" s="5" t="s">
        <v>26</v>
      </c>
      <c r="B1" s="5" t="s">
        <v>25</v>
      </c>
      <c r="C1" s="5" t="s">
        <v>24</v>
      </c>
      <c r="D1" s="5" t="s">
        <v>23</v>
      </c>
      <c r="E1" s="5" t="s">
        <v>22</v>
      </c>
      <c r="F1" s="5" t="s">
        <v>21</v>
      </c>
      <c r="G1" s="5" t="s">
        <v>20</v>
      </c>
      <c r="H1" s="5" t="s">
        <v>19</v>
      </c>
      <c r="I1" s="5" t="s">
        <v>18</v>
      </c>
      <c r="J1" s="5" t="s">
        <v>17</v>
      </c>
      <c r="K1" s="5" t="s">
        <v>16</v>
      </c>
      <c r="L1" s="5" t="s">
        <v>15</v>
      </c>
      <c r="M1" s="5" t="s">
        <v>14</v>
      </c>
    </row>
    <row r="2" spans="1:13" ht="20.100000000000001" customHeight="1" x14ac:dyDescent="0.2">
      <c r="A2" s="3" t="s">
        <v>13</v>
      </c>
      <c r="B2" s="4">
        <f t="shared" ref="B2:M4" ca="1" si="0">ROUND(RAND()*100,2)</f>
        <v>63.51</v>
      </c>
      <c r="C2" s="4">
        <f t="shared" ca="1" si="0"/>
        <v>0.95</v>
      </c>
      <c r="D2" s="4">
        <f t="shared" ca="1" si="0"/>
        <v>26.09</v>
      </c>
      <c r="E2" s="4">
        <f t="shared" ca="1" si="0"/>
        <v>53.7</v>
      </c>
      <c r="F2" s="4">
        <f t="shared" ca="1" si="0"/>
        <v>2.06</v>
      </c>
      <c r="G2" s="4">
        <f t="shared" ca="1" si="0"/>
        <v>45.16</v>
      </c>
      <c r="H2" s="4">
        <f t="shared" ca="1" si="0"/>
        <v>29.8</v>
      </c>
      <c r="I2" s="4">
        <f t="shared" ca="1" si="0"/>
        <v>68.7</v>
      </c>
      <c r="J2" s="4">
        <f t="shared" ca="1" si="0"/>
        <v>12.4</v>
      </c>
      <c r="K2" s="4">
        <f ca="1">ROUND(RAND()*100,2)</f>
        <v>2.68</v>
      </c>
      <c r="L2" s="4">
        <f t="shared" ca="1" si="0"/>
        <v>49.69</v>
      </c>
      <c r="M2" s="4">
        <f t="shared" ca="1" si="0"/>
        <v>28.85</v>
      </c>
    </row>
    <row r="3" spans="1:13" ht="20.100000000000001" customHeight="1" x14ac:dyDescent="0.2">
      <c r="A3" s="3" t="s">
        <v>12</v>
      </c>
      <c r="B3" s="4">
        <f t="shared" ca="1" si="0"/>
        <v>62.63</v>
      </c>
      <c r="C3" s="4">
        <f t="shared" ca="1" si="0"/>
        <v>40.97</v>
      </c>
      <c r="D3" s="4"/>
      <c r="E3" s="4">
        <f t="shared" ca="1" si="0"/>
        <v>14.01</v>
      </c>
      <c r="F3" s="4">
        <f t="shared" ca="1" si="0"/>
        <v>44.99</v>
      </c>
      <c r="G3" s="4">
        <f t="shared" ca="1" si="0"/>
        <v>81.09</v>
      </c>
      <c r="H3" s="4">
        <f t="shared" ca="1" si="0"/>
        <v>26.8</v>
      </c>
      <c r="I3" s="4">
        <f t="shared" ca="1" si="0"/>
        <v>81.180000000000007</v>
      </c>
      <c r="J3" s="4">
        <f t="shared" ca="1" si="0"/>
        <v>83.08</v>
      </c>
      <c r="K3" s="4">
        <f t="shared" ca="1" si="0"/>
        <v>81</v>
      </c>
      <c r="L3" s="4">
        <f t="shared" ca="1" si="0"/>
        <v>29.09</v>
      </c>
      <c r="M3" s="4">
        <f t="shared" ca="1" si="0"/>
        <v>74.64</v>
      </c>
    </row>
    <row r="4" spans="1:13" ht="20.100000000000001" customHeight="1" x14ac:dyDescent="0.2">
      <c r="A4" s="3" t="s">
        <v>11</v>
      </c>
      <c r="B4" s="4">
        <f t="shared" ca="1" si="0"/>
        <v>23.98</v>
      </c>
      <c r="C4" s="4">
        <f t="shared" ca="1" si="0"/>
        <v>79.11</v>
      </c>
      <c r="D4" s="4">
        <f t="shared" ca="1" si="0"/>
        <v>35.299999999999997</v>
      </c>
      <c r="E4" s="4">
        <f t="shared" ca="1" si="0"/>
        <v>1.98</v>
      </c>
      <c r="F4" s="4">
        <f t="shared" ca="1" si="0"/>
        <v>34.6</v>
      </c>
      <c r="G4" s="4">
        <f t="shared" ca="1" si="0"/>
        <v>70.430000000000007</v>
      </c>
      <c r="H4" s="4">
        <f t="shared" ca="1" si="0"/>
        <v>30.4</v>
      </c>
      <c r="I4" s="4">
        <f t="shared" ca="1" si="0"/>
        <v>18.84</v>
      </c>
      <c r="J4" s="4">
        <f t="shared" ca="1" si="0"/>
        <v>9.36</v>
      </c>
      <c r="K4" s="4">
        <f t="shared" ca="1" si="0"/>
        <v>96.73</v>
      </c>
      <c r="L4" s="4">
        <f t="shared" ca="1" si="0"/>
        <v>66.87</v>
      </c>
      <c r="M4" s="4">
        <f t="shared" ca="1" si="0"/>
        <v>88.9</v>
      </c>
    </row>
    <row r="5" spans="1:13" ht="20.100000000000001" customHeight="1" x14ac:dyDescent="0.2">
      <c r="A5" s="3" t="s">
        <v>10</v>
      </c>
      <c r="B5" s="4">
        <v>1111</v>
      </c>
      <c r="C5" s="4">
        <f ca="1">ROUND(RAND()*100,2)</f>
        <v>80.430000000000007</v>
      </c>
      <c r="D5" s="4">
        <f ca="1">ROUND(RAND()*100,2)</f>
        <v>37.159999999999997</v>
      </c>
      <c r="E5" s="4">
        <f ca="1">ROUND(RAND()*100,2)</f>
        <v>68.17</v>
      </c>
      <c r="F5" s="4">
        <f ca="1">ROUND(RAND()*100,2)</f>
        <v>45.51</v>
      </c>
      <c r="G5" s="4">
        <v>2222</v>
      </c>
      <c r="H5" s="4">
        <f ca="1">ROUND(RAND()*100,2)</f>
        <v>40.81</v>
      </c>
      <c r="I5" s="4">
        <f ca="1">ROUND(RAND()*100,2)</f>
        <v>70.34</v>
      </c>
      <c r="J5" s="4"/>
      <c r="K5" s="4">
        <f ca="1">ROUND(RAND()*100,2)</f>
        <v>89</v>
      </c>
      <c r="L5" s="4"/>
      <c r="M5" s="4">
        <v>200</v>
      </c>
    </row>
    <row r="6" spans="1:13" ht="20.100000000000001" customHeight="1" x14ac:dyDescent="0.2">
      <c r="A6" s="3" t="s">
        <v>9</v>
      </c>
      <c r="B6" s="4">
        <f ca="1">ROUND(RAND()*100,2)</f>
        <v>22.01</v>
      </c>
      <c r="C6" s="4">
        <f ca="1">ROUND(RAND()*100,2)</f>
        <v>66.36</v>
      </c>
      <c r="D6" s="4">
        <f ca="1">ROUND(RAND()*100,2)</f>
        <v>50.05</v>
      </c>
      <c r="E6" s="4">
        <f ca="1">ROUND(RAND()*100,2)</f>
        <v>17.510000000000002</v>
      </c>
      <c r="F6" s="4"/>
      <c r="G6" s="4">
        <f ca="1">ROUND(RAND()*100,2)</f>
        <v>8.02</v>
      </c>
      <c r="H6" s="4">
        <f ca="1">ROUND(RAND()*100,2)</f>
        <v>54.2</v>
      </c>
      <c r="I6" s="4">
        <v>200</v>
      </c>
      <c r="J6" s="4">
        <f ca="1">ROUND(RAND()*100,2)</f>
        <v>56.58</v>
      </c>
      <c r="K6" s="4">
        <v>200</v>
      </c>
      <c r="L6" s="4">
        <f ca="1">ROUND(RAND()*100,2)</f>
        <v>86.94</v>
      </c>
      <c r="M6" s="4">
        <v>200</v>
      </c>
    </row>
    <row r="7" spans="1:13" ht="20.100000000000001" customHeight="1" x14ac:dyDescent="0.2">
      <c r="A7" s="3" t="s">
        <v>8</v>
      </c>
      <c r="B7" s="4">
        <f ca="1">ROUND(RAND()*100,2)</f>
        <v>96.4</v>
      </c>
      <c r="C7" s="4">
        <f ca="1">ROUND(RAND()*100,2)</f>
        <v>69.010000000000005</v>
      </c>
      <c r="D7" s="4">
        <v>200</v>
      </c>
      <c r="E7" s="4">
        <f t="shared" ref="E7:G9" ca="1" si="1">ROUND(RAND()*100,2)</f>
        <v>93.56</v>
      </c>
      <c r="F7" s="4">
        <f t="shared" ca="1" si="1"/>
        <v>8.8000000000000007</v>
      </c>
      <c r="G7" s="4">
        <f t="shared" ca="1" si="1"/>
        <v>30.52</v>
      </c>
      <c r="H7" s="4">
        <v>200</v>
      </c>
      <c r="I7" s="4">
        <f t="shared" ref="I7:I12" ca="1" si="2">ROUND(RAND()*100,2)</f>
        <v>8.5299999999999994</v>
      </c>
      <c r="J7" s="4">
        <f ca="1">ROUND(RAND()*100,2)</f>
        <v>74.540000000000006</v>
      </c>
      <c r="K7" s="4">
        <f ca="1">ROUND(RAND()*100,2)</f>
        <v>25.26</v>
      </c>
      <c r="L7" s="4">
        <f ca="1">ROUND(RAND()*100,2)</f>
        <v>98.32</v>
      </c>
      <c r="M7" s="4">
        <f ca="1">ROUND(RAND()*100,2)</f>
        <v>21.62</v>
      </c>
    </row>
    <row r="8" spans="1:13" ht="20.100000000000001" customHeight="1" x14ac:dyDescent="0.2">
      <c r="A8" s="3" t="s">
        <v>7</v>
      </c>
      <c r="B8" s="4">
        <f ca="1">ROUND(RAND()*100,2)</f>
        <v>85.55</v>
      </c>
      <c r="C8" s="4"/>
      <c r="D8" s="4">
        <f ca="1">ROUND(RAND()*100,2)</f>
        <v>15.17</v>
      </c>
      <c r="E8" s="4">
        <f t="shared" ca="1" si="1"/>
        <v>3.41</v>
      </c>
      <c r="F8" s="4">
        <f t="shared" ca="1" si="1"/>
        <v>15.2</v>
      </c>
      <c r="G8" s="4">
        <f t="shared" ca="1" si="1"/>
        <v>35.29</v>
      </c>
      <c r="H8" s="4">
        <f ca="1">ROUND(RAND()*100,2)</f>
        <v>8.23</v>
      </c>
      <c r="I8" s="4">
        <f t="shared" ca="1" si="2"/>
        <v>12.8</v>
      </c>
      <c r="J8" s="4">
        <f ca="1">ROUND(RAND()*100,2)</f>
        <v>51.66</v>
      </c>
      <c r="K8" s="4">
        <f ca="1">ROUND(RAND()*100,2)</f>
        <v>34.26</v>
      </c>
      <c r="L8" s="4">
        <f ca="1">ROUND(RAND()*100,2)</f>
        <v>21.44</v>
      </c>
      <c r="M8" s="4">
        <f ca="1">ROUND(RAND()*100,2)</f>
        <v>17.41</v>
      </c>
    </row>
    <row r="9" spans="1:13" ht="20.100000000000001" customHeight="1" x14ac:dyDescent="0.2">
      <c r="A9" s="3" t="s">
        <v>6</v>
      </c>
      <c r="B9" s="4">
        <f ca="1">ROUND(RAND()*100,2)</f>
        <v>93.03</v>
      </c>
      <c r="C9" s="4">
        <f ca="1">ROUND(RAND()*100,2)</f>
        <v>67.19</v>
      </c>
      <c r="D9" s="4">
        <f ca="1">ROUND(RAND()*100,2)</f>
        <v>1.88</v>
      </c>
      <c r="E9" s="4">
        <f t="shared" ca="1" si="1"/>
        <v>82.62</v>
      </c>
      <c r="F9" s="4">
        <f t="shared" ca="1" si="1"/>
        <v>60.63</v>
      </c>
      <c r="G9" s="4">
        <f t="shared" ca="1" si="1"/>
        <v>3.89</v>
      </c>
      <c r="H9" s="4">
        <f ca="1">ROUND(RAND()*100,2)</f>
        <v>83.57</v>
      </c>
      <c r="I9" s="4">
        <f t="shared" ca="1" si="2"/>
        <v>63.06</v>
      </c>
      <c r="J9" s="4">
        <v>200</v>
      </c>
      <c r="K9" s="4">
        <f ca="1">ROUND(RAND()*100,2)</f>
        <v>38.659999999999997</v>
      </c>
      <c r="L9" s="4">
        <f ca="1">ROUND(RAND()*100,2)</f>
        <v>49.76</v>
      </c>
      <c r="M9" s="4">
        <f ca="1">ROUND(RAND()*100,2)</f>
        <v>48.94</v>
      </c>
    </row>
    <row r="10" spans="1:13" ht="20.100000000000001" customHeight="1" x14ac:dyDescent="0.2">
      <c r="A10" s="3" t="s">
        <v>5</v>
      </c>
      <c r="B10" s="4">
        <v>200</v>
      </c>
      <c r="C10" s="4">
        <f ca="1">ROUND(RAND()*100,2)</f>
        <v>0.49</v>
      </c>
      <c r="D10" s="4">
        <f ca="1">ROUND(RAND()*100,2)</f>
        <v>72.62</v>
      </c>
      <c r="E10" s="4">
        <f ca="1">ROUND(RAND()*100,2)</f>
        <v>48.69</v>
      </c>
      <c r="F10" s="4">
        <f ca="1">ROUND(RAND()*100,2)</f>
        <v>43.02</v>
      </c>
      <c r="G10" s="4">
        <v>200</v>
      </c>
      <c r="H10" s="4">
        <f ca="1">ROUND(RAND()*100,2)</f>
        <v>12.2</v>
      </c>
      <c r="I10" s="4"/>
      <c r="J10" s="4">
        <f ca="1">ROUND(RAND()*100,2)</f>
        <v>36.83</v>
      </c>
      <c r="K10" s="4">
        <v>200</v>
      </c>
      <c r="L10" s="4">
        <f ca="1">ROUND(RAND()*100,2)</f>
        <v>24.59</v>
      </c>
      <c r="M10" s="4">
        <f ca="1">ROUND(RAND()*100,2)</f>
        <v>9.82</v>
      </c>
    </row>
    <row r="11" spans="1:13" ht="20.100000000000001" customHeight="1" x14ac:dyDescent="0.2">
      <c r="A11" s="3" t="s">
        <v>4</v>
      </c>
      <c r="B11" s="4">
        <f ca="1">ROUND(RAND()*100,2)</f>
        <v>88.41</v>
      </c>
      <c r="C11" s="4">
        <f ca="1">ROUND(RAND()*100,2)</f>
        <v>66.69</v>
      </c>
      <c r="D11" s="4">
        <f ca="1">ROUND(RAND()*100,2)</f>
        <v>88.69</v>
      </c>
      <c r="E11" s="4">
        <f ca="1">ROUND(RAND()*100,2)</f>
        <v>20.59</v>
      </c>
      <c r="F11" s="4">
        <v>200</v>
      </c>
      <c r="G11" s="4">
        <f ca="1">ROUND(RAND()*100,2)</f>
        <v>64.930000000000007</v>
      </c>
      <c r="H11" s="4">
        <f ca="1">ROUND(RAND()*100,2)</f>
        <v>8.16</v>
      </c>
      <c r="I11" s="4">
        <f t="shared" ca="1" si="2"/>
        <v>11</v>
      </c>
      <c r="J11" s="4">
        <f ca="1">ROUND(RAND()*100,2)</f>
        <v>91.08</v>
      </c>
      <c r="K11" s="4">
        <f ca="1">ROUND(RAND()*100,2)</f>
        <v>60.97</v>
      </c>
      <c r="L11" s="4">
        <v>200</v>
      </c>
      <c r="M11" s="4">
        <f ca="1">ROUND(RAND()*100,2)</f>
        <v>31.07</v>
      </c>
    </row>
    <row r="12" spans="1:13" ht="20.100000000000001" customHeight="1" x14ac:dyDescent="0.2">
      <c r="A12" s="3" t="s">
        <v>2</v>
      </c>
      <c r="B12" s="4">
        <f ca="1">ROUND(RAND()*100,2)</f>
        <v>91.49</v>
      </c>
      <c r="C12" s="4">
        <v>200</v>
      </c>
      <c r="D12" s="4">
        <v>200</v>
      </c>
      <c r="E12" s="4">
        <f ca="1">ROUND(RAND()*100,2)</f>
        <v>17.14</v>
      </c>
      <c r="F12" s="4"/>
      <c r="G12" s="4">
        <f ca="1">ROUND(RAND()*100,2)</f>
        <v>16.02</v>
      </c>
      <c r="H12" s="4">
        <v>200</v>
      </c>
      <c r="I12" s="4">
        <f t="shared" ca="1" si="2"/>
        <v>95.13</v>
      </c>
      <c r="J12" s="4">
        <f ca="1">ROUND(RAND()*100,2)</f>
        <v>76.92</v>
      </c>
      <c r="K12" s="4">
        <f ca="1">ROUND(RAND()*100,2)</f>
        <v>66.319999999999993</v>
      </c>
      <c r="L12" s="4"/>
      <c r="M12" s="4">
        <v>200</v>
      </c>
    </row>
    <row r="13" spans="1:13" ht="20.100000000000001" customHeight="1" x14ac:dyDescent="0.2">
      <c r="A13" s="3" t="s">
        <v>1</v>
      </c>
      <c r="B13" s="4">
        <f ca="1">ROUND(RAND()*100,2)</f>
        <v>81</v>
      </c>
      <c r="C13" s="4">
        <f ca="1">ROUND(RAND()*100,2)</f>
        <v>32.71</v>
      </c>
      <c r="D13" s="4">
        <f ca="1">ROUND(RAND()*100,2)</f>
        <v>66.86</v>
      </c>
      <c r="E13" s="4">
        <v>200</v>
      </c>
      <c r="F13" s="4">
        <f ca="1">ROUND(RAND()*100,2)</f>
        <v>90.28</v>
      </c>
      <c r="G13" s="4">
        <f ca="1">ROUND(RAND()*100,2)</f>
        <v>46.62</v>
      </c>
      <c r="H13" s="4"/>
      <c r="I13" s="4">
        <v>200</v>
      </c>
      <c r="J13" s="4">
        <v>200</v>
      </c>
      <c r="K13" s="4">
        <f ca="1">ROUND(RAND()*100,2)</f>
        <v>10.210000000000001</v>
      </c>
      <c r="L13" s="4">
        <f ca="1">ROUND(RAND()*100,2)</f>
        <v>77.48</v>
      </c>
      <c r="M13" s="4">
        <f ca="1">ROUND(RAND()*100,2)</f>
        <v>26.57</v>
      </c>
    </row>
    <row r="14" spans="1:13" ht="20.100000000000001" customHeight="1" x14ac:dyDescent="0.2">
      <c r="A14" s="3" t="s">
        <v>0</v>
      </c>
      <c r="B14" s="4">
        <f ca="1">ROUND(RAND()*100,2)</f>
        <v>74.91</v>
      </c>
      <c r="C14" s="4">
        <f ca="1">ROUND(RAND()*100,2)</f>
        <v>1.56</v>
      </c>
      <c r="D14" s="4">
        <f ca="1">ROUND(RAND()*100,2)</f>
        <v>8.65</v>
      </c>
      <c r="E14" s="4">
        <v>200</v>
      </c>
      <c r="F14" s="4">
        <f ca="1">ROUND(RAND()*100,2)</f>
        <v>92.03</v>
      </c>
      <c r="G14" s="4">
        <f ca="1">ROUND(RAND()*100,2)</f>
        <v>29.51</v>
      </c>
      <c r="H14" s="4">
        <f ca="1">ROUND(RAND()*100,2)</f>
        <v>84.88</v>
      </c>
      <c r="I14" s="4">
        <v>200</v>
      </c>
      <c r="J14" s="4"/>
      <c r="K14" s="4">
        <f ca="1">ROUND(RAND()*100,2)</f>
        <v>94.02</v>
      </c>
      <c r="L14" s="4">
        <f ca="1">ROUND(RAND()*100,2)</f>
        <v>90.28</v>
      </c>
      <c r="M14" s="4">
        <f ca="1">ROUND(RAND()*100,2)</f>
        <v>80.260000000000005</v>
      </c>
    </row>
    <row r="15" spans="1:13" ht="20.100000000000001" customHeight="1" x14ac:dyDescent="0.2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</row>
    <row r="16" spans="1:13" ht="20.100000000000001" customHeight="1" x14ac:dyDescent="0.2">
      <c r="A16" s="2" t="s">
        <v>3</v>
      </c>
      <c r="B16" s="26"/>
    </row>
    <row r="17" spans="1:2" ht="20.100000000000001" customHeight="1" x14ac:dyDescent="0.2">
      <c r="A17" s="2" t="s">
        <v>388</v>
      </c>
      <c r="B17" s="26"/>
    </row>
    <row r="18" spans="1:2" ht="20.100000000000001" customHeight="1" x14ac:dyDescent="0.2">
      <c r="A18" s="2" t="s">
        <v>387</v>
      </c>
      <c r="B18" s="26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"/>
  <sheetViews>
    <sheetView showGridLines="0" workbookViewId="0">
      <selection activeCell="I2" sqref="I2"/>
    </sheetView>
  </sheetViews>
  <sheetFormatPr defaultColWidth="9" defaultRowHeight="20.100000000000001" customHeight="1" x14ac:dyDescent="0.2"/>
  <cols>
    <col min="1" max="6" width="9" style="93"/>
    <col min="7" max="7" width="13.75" style="93" bestFit="1" customWidth="1"/>
    <col min="8" max="8" width="9" style="93"/>
    <col min="9" max="9" width="9" style="93" customWidth="1"/>
    <col min="10" max="10" width="9" style="93"/>
    <col min="11" max="15" width="9" style="93" customWidth="1"/>
    <col min="16" max="16384" width="9" style="93"/>
  </cols>
  <sheetData>
    <row r="1" spans="1:12" ht="20.100000000000001" customHeight="1" x14ac:dyDescent="0.2">
      <c r="A1" s="95" t="s">
        <v>258</v>
      </c>
      <c r="B1" s="95" t="s">
        <v>257</v>
      </c>
      <c r="C1" s="95" t="s">
        <v>256</v>
      </c>
      <c r="D1" s="95" t="s">
        <v>255</v>
      </c>
      <c r="E1" s="95" t="s">
        <v>254</v>
      </c>
      <c r="F1" s="95" t="s">
        <v>253</v>
      </c>
      <c r="G1" s="95" t="s">
        <v>252</v>
      </c>
      <c r="I1" s="96" t="s">
        <v>251</v>
      </c>
      <c r="K1" s="98" t="s">
        <v>399</v>
      </c>
      <c r="L1" s="98"/>
    </row>
    <row r="2" spans="1:12" ht="20.100000000000001" customHeight="1" x14ac:dyDescent="0.2">
      <c r="A2" s="95" t="s">
        <v>250</v>
      </c>
      <c r="B2" s="95" t="s">
        <v>249</v>
      </c>
      <c r="C2" s="95" t="s">
        <v>248</v>
      </c>
      <c r="D2" s="95" t="s">
        <v>247</v>
      </c>
      <c r="E2" s="95" t="s">
        <v>246</v>
      </c>
      <c r="F2" s="95" t="s">
        <v>245</v>
      </c>
      <c r="G2" s="95" t="s">
        <v>244</v>
      </c>
      <c r="I2" s="97" t="s">
        <v>496</v>
      </c>
      <c r="K2" s="98" t="s">
        <v>421</v>
      </c>
      <c r="L2" s="98"/>
    </row>
    <row r="3" spans="1:12" ht="20.100000000000001" customHeight="1" x14ac:dyDescent="0.2">
      <c r="A3" s="95" t="s">
        <v>243</v>
      </c>
      <c r="B3" s="95" t="s">
        <v>242</v>
      </c>
      <c r="C3" s="95" t="s">
        <v>241</v>
      </c>
      <c r="D3" s="95" t="s">
        <v>240</v>
      </c>
      <c r="E3" s="95" t="s">
        <v>239</v>
      </c>
      <c r="F3" s="95" t="s">
        <v>238</v>
      </c>
      <c r="G3" s="95" t="s">
        <v>237</v>
      </c>
      <c r="I3" s="94"/>
      <c r="K3" s="98" t="s">
        <v>418</v>
      </c>
      <c r="L3" s="98"/>
    </row>
    <row r="4" spans="1:12" ht="20.100000000000001" customHeight="1" x14ac:dyDescent="0.2">
      <c r="A4" s="95" t="s">
        <v>236</v>
      </c>
      <c r="B4" s="95" t="s">
        <v>235</v>
      </c>
      <c r="C4" s="95" t="s">
        <v>234</v>
      </c>
      <c r="D4" s="95" t="s">
        <v>233</v>
      </c>
      <c r="E4" s="95" t="s">
        <v>232</v>
      </c>
      <c r="F4" s="95" t="s">
        <v>231</v>
      </c>
      <c r="G4" s="95" t="s">
        <v>230</v>
      </c>
      <c r="K4" s="98" t="s">
        <v>419</v>
      </c>
    </row>
    <row r="5" spans="1:12" ht="20.100000000000001" customHeight="1" x14ac:dyDescent="0.2">
      <c r="A5" s="95" t="s">
        <v>229</v>
      </c>
      <c r="B5" s="95" t="s">
        <v>228</v>
      </c>
      <c r="C5" s="95" t="s">
        <v>227</v>
      </c>
      <c r="D5" s="95" t="s">
        <v>226</v>
      </c>
      <c r="E5" s="95" t="s">
        <v>225</v>
      </c>
      <c r="F5" s="95" t="s">
        <v>224</v>
      </c>
      <c r="G5" s="95" t="s">
        <v>316</v>
      </c>
    </row>
    <row r="6" spans="1:12" ht="20.100000000000001" customHeight="1" x14ac:dyDescent="0.2">
      <c r="A6" s="95" t="s">
        <v>223</v>
      </c>
      <c r="B6" s="95" t="s">
        <v>222</v>
      </c>
      <c r="C6" s="95" t="s">
        <v>221</v>
      </c>
      <c r="D6" s="95" t="s">
        <v>220</v>
      </c>
      <c r="E6" s="95" t="s">
        <v>219</v>
      </c>
      <c r="F6" s="95" t="s">
        <v>218</v>
      </c>
      <c r="G6" s="95" t="s">
        <v>217</v>
      </c>
      <c r="I6" s="94"/>
      <c r="K6" s="98" t="s">
        <v>184</v>
      </c>
    </row>
    <row r="7" spans="1:12" ht="20.100000000000001" customHeight="1" x14ac:dyDescent="0.2">
      <c r="A7" s="95" t="s">
        <v>216</v>
      </c>
      <c r="B7" s="95" t="s">
        <v>215</v>
      </c>
      <c r="C7" s="95" t="s">
        <v>214</v>
      </c>
      <c r="D7" s="95" t="s">
        <v>213</v>
      </c>
      <c r="E7" s="95" t="s">
        <v>212</v>
      </c>
      <c r="F7" s="95" t="s">
        <v>211</v>
      </c>
      <c r="G7" s="95" t="s">
        <v>210</v>
      </c>
      <c r="K7" s="93" t="s">
        <v>491</v>
      </c>
    </row>
    <row r="8" spans="1:12" ht="20.100000000000001" customHeight="1" x14ac:dyDescent="0.2">
      <c r="A8" s="95" t="s">
        <v>209</v>
      </c>
      <c r="B8" s="95" t="s">
        <v>208</v>
      </c>
      <c r="C8" s="95" t="s">
        <v>207</v>
      </c>
      <c r="D8" s="95" t="s">
        <v>206</v>
      </c>
      <c r="E8" s="95" t="s">
        <v>205</v>
      </c>
      <c r="F8" s="95" t="s">
        <v>204</v>
      </c>
      <c r="G8" s="95" t="s">
        <v>203</v>
      </c>
      <c r="K8" s="93" t="s">
        <v>420</v>
      </c>
    </row>
    <row r="9" spans="1:12" ht="20.100000000000001" customHeight="1" x14ac:dyDescent="0.2">
      <c r="A9" s="95" t="s">
        <v>202</v>
      </c>
      <c r="B9" s="95" t="s">
        <v>201</v>
      </c>
      <c r="C9" s="95" t="s">
        <v>200</v>
      </c>
      <c r="D9" s="95" t="s">
        <v>199</v>
      </c>
      <c r="E9" s="95" t="s">
        <v>198</v>
      </c>
      <c r="F9" s="95" t="s">
        <v>197</v>
      </c>
      <c r="G9" s="95" t="s">
        <v>317</v>
      </c>
      <c r="K9" s="93" t="s">
        <v>492</v>
      </c>
    </row>
    <row r="10" spans="1:12" ht="20.100000000000001" customHeight="1" x14ac:dyDescent="0.2">
      <c r="A10" s="95" t="s">
        <v>196</v>
      </c>
      <c r="B10" s="95" t="s">
        <v>195</v>
      </c>
      <c r="C10" s="95" t="s">
        <v>194</v>
      </c>
      <c r="D10" s="95" t="s">
        <v>193</v>
      </c>
      <c r="E10" s="95" t="s">
        <v>192</v>
      </c>
      <c r="F10" s="95" t="s">
        <v>191</v>
      </c>
      <c r="G10" s="95" t="s">
        <v>318</v>
      </c>
    </row>
    <row r="11" spans="1:12" ht="20.100000000000001" customHeight="1" x14ac:dyDescent="0.2">
      <c r="A11" s="95" t="s">
        <v>190</v>
      </c>
      <c r="B11" s="95" t="s">
        <v>189</v>
      </c>
      <c r="C11" s="95" t="s">
        <v>188</v>
      </c>
      <c r="D11" s="95" t="s">
        <v>187</v>
      </c>
      <c r="E11" s="95" t="s">
        <v>186</v>
      </c>
      <c r="F11" s="95" t="s">
        <v>185</v>
      </c>
      <c r="G11" s="95" t="s">
        <v>308</v>
      </c>
    </row>
  </sheetData>
  <phoneticPr fontId="4" type="noConversion"/>
  <dataValidations count="1">
    <dataValidation type="list" allowBlank="1" showInputMessage="1" showErrorMessage="1" sqref="I2" xr:uid="{0D75A342-C3E8-4EFC-89C4-BC0D3078420C}">
      <formula1>姓名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G23"/>
  <sheetViews>
    <sheetView showGridLines="0" workbookViewId="0">
      <selection activeCell="B4" sqref="B4:D12"/>
    </sheetView>
  </sheetViews>
  <sheetFormatPr defaultColWidth="13.625" defaultRowHeight="20.100000000000001" customHeight="1" x14ac:dyDescent="0.2"/>
  <cols>
    <col min="1" max="1" width="12.625" style="106" customWidth="1"/>
    <col min="2" max="4" width="12.625" style="103" customWidth="1"/>
    <col min="5" max="5" width="12.625" style="102" customWidth="1"/>
    <col min="6" max="16384" width="13.625" style="99"/>
  </cols>
  <sheetData>
    <row r="1" spans="1:7" ht="20.100000000000001" customHeight="1" x14ac:dyDescent="0.2">
      <c r="A1" s="156" t="s">
        <v>422</v>
      </c>
      <c r="B1" s="156"/>
      <c r="C1" s="156"/>
      <c r="D1" s="156"/>
      <c r="E1" s="156"/>
      <c r="G1" s="110" t="s">
        <v>399</v>
      </c>
    </row>
    <row r="2" spans="1:7" ht="20.100000000000001" customHeight="1" x14ac:dyDescent="0.2">
      <c r="A2" s="157" t="s">
        <v>423</v>
      </c>
      <c r="B2" s="107">
        <v>0.3</v>
      </c>
      <c r="C2" s="107">
        <v>0.3</v>
      </c>
      <c r="D2" s="107">
        <v>0.4</v>
      </c>
      <c r="E2" s="108" t="s">
        <v>282</v>
      </c>
      <c r="G2" s="110" t="s">
        <v>424</v>
      </c>
    </row>
    <row r="3" spans="1:7" ht="20.100000000000001" customHeight="1" x14ac:dyDescent="0.2">
      <c r="A3" s="158"/>
      <c r="B3" s="109" t="s">
        <v>281</v>
      </c>
      <c r="C3" s="109" t="s">
        <v>280</v>
      </c>
      <c r="D3" s="109" t="s">
        <v>279</v>
      </c>
      <c r="E3" s="108" t="s">
        <v>278</v>
      </c>
      <c r="G3" s="110" t="s">
        <v>425</v>
      </c>
    </row>
    <row r="4" spans="1:7" ht="20.100000000000001" customHeight="1" x14ac:dyDescent="0.2">
      <c r="A4" s="105" t="s">
        <v>277</v>
      </c>
      <c r="B4" s="100">
        <v>13</v>
      </c>
      <c r="C4" s="100">
        <v>15</v>
      </c>
      <c r="D4" s="100">
        <v>10</v>
      </c>
      <c r="E4" s="104">
        <f t="shared" ref="E4:E22" si="0">B4*$B$2+C4*$C$2+D4*$D$2</f>
        <v>12.4</v>
      </c>
      <c r="G4" s="110"/>
    </row>
    <row r="5" spans="1:7" ht="20.100000000000001" customHeight="1" x14ac:dyDescent="0.2">
      <c r="A5" s="105" t="s">
        <v>276</v>
      </c>
      <c r="B5" s="100">
        <v>7</v>
      </c>
      <c r="C5" s="100">
        <v>6</v>
      </c>
      <c r="D5" s="100">
        <v>4</v>
      </c>
      <c r="E5" s="104">
        <f t="shared" si="0"/>
        <v>5.5</v>
      </c>
      <c r="G5" s="110" t="s">
        <v>416</v>
      </c>
    </row>
    <row r="6" spans="1:7" ht="20.100000000000001" customHeight="1" x14ac:dyDescent="0.2">
      <c r="A6" s="105" t="s">
        <v>275</v>
      </c>
      <c r="B6" s="100">
        <v>9</v>
      </c>
      <c r="C6" s="100">
        <v>13</v>
      </c>
      <c r="D6" s="100">
        <v>9</v>
      </c>
      <c r="E6" s="104">
        <f t="shared" si="0"/>
        <v>10.199999999999999</v>
      </c>
    </row>
    <row r="7" spans="1:7" ht="20.100000000000001" customHeight="1" x14ac:dyDescent="0.2">
      <c r="A7" s="105" t="s">
        <v>274</v>
      </c>
      <c r="B7" s="100">
        <v>6</v>
      </c>
      <c r="C7" s="100">
        <v>4</v>
      </c>
      <c r="D7" s="100">
        <v>6</v>
      </c>
      <c r="E7" s="104">
        <f t="shared" si="0"/>
        <v>5.4</v>
      </c>
    </row>
    <row r="8" spans="1:7" ht="20.100000000000001" customHeight="1" x14ac:dyDescent="0.2">
      <c r="A8" s="105" t="s">
        <v>273</v>
      </c>
      <c r="B8" s="100">
        <v>8</v>
      </c>
      <c r="C8" s="100">
        <v>7</v>
      </c>
      <c r="D8" s="100">
        <v>6</v>
      </c>
      <c r="E8" s="104">
        <f t="shared" si="0"/>
        <v>6.9</v>
      </c>
    </row>
    <row r="9" spans="1:7" ht="20.100000000000001" customHeight="1" x14ac:dyDescent="0.2">
      <c r="A9" s="105" t="s">
        <v>272</v>
      </c>
      <c r="B9" s="100">
        <v>4</v>
      </c>
      <c r="C9" s="100">
        <v>5</v>
      </c>
      <c r="D9" s="100">
        <v>6</v>
      </c>
      <c r="E9" s="104">
        <f t="shared" si="0"/>
        <v>5.1000000000000005</v>
      </c>
    </row>
    <row r="10" spans="1:7" ht="20.100000000000001" customHeight="1" x14ac:dyDescent="0.2">
      <c r="A10" s="105" t="s">
        <v>271</v>
      </c>
      <c r="B10" s="100">
        <v>7</v>
      </c>
      <c r="C10" s="100">
        <v>7</v>
      </c>
      <c r="D10" s="100">
        <v>9</v>
      </c>
      <c r="E10" s="104">
        <f t="shared" si="0"/>
        <v>7.8000000000000007</v>
      </c>
    </row>
    <row r="11" spans="1:7" ht="20.100000000000001" customHeight="1" x14ac:dyDescent="0.2">
      <c r="A11" s="105" t="s">
        <v>270</v>
      </c>
      <c r="B11" s="100">
        <v>11</v>
      </c>
      <c r="C11" s="100">
        <v>9</v>
      </c>
      <c r="D11" s="100">
        <v>10</v>
      </c>
      <c r="E11" s="104">
        <f t="shared" si="0"/>
        <v>10</v>
      </c>
    </row>
    <row r="12" spans="1:7" ht="20.100000000000001" customHeight="1" x14ac:dyDescent="0.2">
      <c r="A12" s="105" t="s">
        <v>269</v>
      </c>
      <c r="B12" s="100">
        <v>7</v>
      </c>
      <c r="C12" s="100">
        <v>6</v>
      </c>
      <c r="D12" s="100">
        <v>6</v>
      </c>
      <c r="E12" s="104">
        <f t="shared" si="0"/>
        <v>6.3000000000000007</v>
      </c>
    </row>
    <row r="13" spans="1:7" ht="20.100000000000001" customHeight="1" x14ac:dyDescent="0.2">
      <c r="A13" s="105" t="s">
        <v>268</v>
      </c>
      <c r="B13" s="100">
        <v>8</v>
      </c>
      <c r="C13" s="100">
        <v>14</v>
      </c>
      <c r="D13" s="100">
        <v>15</v>
      </c>
      <c r="E13" s="104">
        <f t="shared" si="0"/>
        <v>12.6</v>
      </c>
    </row>
    <row r="14" spans="1:7" ht="20.100000000000001" customHeight="1" x14ac:dyDescent="0.2">
      <c r="A14" s="105" t="s">
        <v>267</v>
      </c>
      <c r="B14" s="100">
        <v>9</v>
      </c>
      <c r="C14" s="100">
        <v>8</v>
      </c>
      <c r="D14" s="100">
        <v>6</v>
      </c>
      <c r="E14" s="104">
        <f t="shared" si="0"/>
        <v>7.5</v>
      </c>
    </row>
    <row r="15" spans="1:7" ht="20.100000000000001" customHeight="1" x14ac:dyDescent="0.2">
      <c r="A15" s="105" t="s">
        <v>266</v>
      </c>
      <c r="B15" s="100">
        <v>7</v>
      </c>
      <c r="C15" s="100">
        <v>6</v>
      </c>
      <c r="D15" s="100">
        <v>8</v>
      </c>
      <c r="E15" s="104">
        <f t="shared" si="0"/>
        <v>7.1</v>
      </c>
    </row>
    <row r="16" spans="1:7" ht="20.100000000000001" customHeight="1" x14ac:dyDescent="0.2">
      <c r="A16" s="105" t="s">
        <v>265</v>
      </c>
      <c r="B16" s="100">
        <v>10</v>
      </c>
      <c r="C16" s="100">
        <v>7</v>
      </c>
      <c r="D16" s="100">
        <v>9</v>
      </c>
      <c r="E16" s="104">
        <f t="shared" si="0"/>
        <v>8.6999999999999993</v>
      </c>
    </row>
    <row r="17" spans="1:5" ht="20.100000000000001" customHeight="1" x14ac:dyDescent="0.2">
      <c r="A17" s="105" t="s">
        <v>264</v>
      </c>
      <c r="B17" s="100">
        <v>7</v>
      </c>
      <c r="C17" s="100">
        <v>7</v>
      </c>
      <c r="D17" s="100">
        <v>8</v>
      </c>
      <c r="E17" s="104">
        <f t="shared" si="0"/>
        <v>7.4</v>
      </c>
    </row>
    <row r="18" spans="1:5" ht="20.100000000000001" customHeight="1" x14ac:dyDescent="0.2">
      <c r="A18" s="105" t="s">
        <v>263</v>
      </c>
      <c r="B18" s="100">
        <v>5</v>
      </c>
      <c r="C18" s="100">
        <v>4</v>
      </c>
      <c r="D18" s="100">
        <v>5</v>
      </c>
      <c r="E18" s="104">
        <f t="shared" si="0"/>
        <v>4.7</v>
      </c>
    </row>
    <row r="19" spans="1:5" ht="20.100000000000001" customHeight="1" x14ac:dyDescent="0.2">
      <c r="A19" s="105" t="s">
        <v>262</v>
      </c>
      <c r="B19" s="100">
        <v>3</v>
      </c>
      <c r="C19" s="100">
        <v>3</v>
      </c>
      <c r="D19" s="100">
        <v>4</v>
      </c>
      <c r="E19" s="104">
        <f t="shared" si="0"/>
        <v>3.4</v>
      </c>
    </row>
    <row r="20" spans="1:5" ht="20.100000000000001" customHeight="1" x14ac:dyDescent="0.2">
      <c r="A20" s="105" t="s">
        <v>261</v>
      </c>
      <c r="B20" s="100">
        <v>9</v>
      </c>
      <c r="C20" s="100">
        <v>8</v>
      </c>
      <c r="D20" s="100">
        <v>6</v>
      </c>
      <c r="E20" s="104">
        <f t="shared" si="0"/>
        <v>7.5</v>
      </c>
    </row>
    <row r="21" spans="1:5" ht="20.100000000000001" customHeight="1" x14ac:dyDescent="0.2">
      <c r="A21" s="105" t="s">
        <v>260</v>
      </c>
      <c r="B21" s="100">
        <v>11</v>
      </c>
      <c r="C21" s="100">
        <v>10</v>
      </c>
      <c r="D21" s="100">
        <v>12</v>
      </c>
      <c r="E21" s="104">
        <f t="shared" si="0"/>
        <v>11.100000000000001</v>
      </c>
    </row>
    <row r="22" spans="1:5" ht="20.100000000000001" customHeight="1" x14ac:dyDescent="0.2">
      <c r="A22" s="105" t="s">
        <v>259</v>
      </c>
      <c r="B22" s="100">
        <v>9</v>
      </c>
      <c r="C22" s="100">
        <v>5</v>
      </c>
      <c r="D22" s="100">
        <v>7</v>
      </c>
      <c r="E22" s="104">
        <f t="shared" si="0"/>
        <v>7</v>
      </c>
    </row>
    <row r="23" spans="1:5" ht="20.100000000000001" customHeight="1" x14ac:dyDescent="0.2">
      <c r="B23" s="101"/>
      <c r="C23" s="101"/>
      <c r="D23" s="101"/>
    </row>
  </sheetData>
  <mergeCells count="2">
    <mergeCell ref="A1:E1"/>
    <mergeCell ref="A2:A3"/>
  </mergeCells>
  <phoneticPr fontId="4" type="noConversion"/>
  <dataValidations count="1">
    <dataValidation type="whole" allowBlank="1" showInputMessage="1" showErrorMessage="1" sqref="B4:D22" xr:uid="{642A3CD9-4427-44D9-92EA-D873C4B45CFB}">
      <formula1>0</formula1>
      <formula2>10</formula2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1"/>
  <sheetViews>
    <sheetView showGridLines="0" workbookViewId="0">
      <selection activeCell="J7" sqref="J7"/>
    </sheetView>
  </sheetViews>
  <sheetFormatPr defaultColWidth="9" defaultRowHeight="20.100000000000001" customHeight="1" x14ac:dyDescent="0.2"/>
  <cols>
    <col min="1" max="1" width="31.125" style="112" bestFit="1" customWidth="1"/>
    <col min="2" max="2" width="20" style="124" bestFit="1" customWidth="1"/>
    <col min="3" max="4" width="15.625" style="124" customWidth="1"/>
    <col min="5" max="5" width="9" style="112"/>
    <col min="6" max="6" width="15.625" style="112" customWidth="1"/>
    <col min="7" max="7" width="15.625" style="115" customWidth="1"/>
    <col min="8" max="8" width="9" style="112"/>
    <col min="9" max="9" width="9" style="117"/>
    <col min="10" max="16384" width="9" style="112"/>
  </cols>
  <sheetData>
    <row r="1" spans="1:9" ht="20.100000000000001" customHeight="1" x14ac:dyDescent="0.2">
      <c r="A1" s="113" t="s">
        <v>426</v>
      </c>
      <c r="B1" s="119" t="s">
        <v>427</v>
      </c>
      <c r="C1" s="119" t="s">
        <v>428</v>
      </c>
      <c r="D1" s="119" t="s">
        <v>429</v>
      </c>
      <c r="F1" s="113" t="s">
        <v>287</v>
      </c>
      <c r="G1" s="113" t="s">
        <v>433</v>
      </c>
      <c r="I1" s="118" t="s">
        <v>399</v>
      </c>
    </row>
    <row r="2" spans="1:9" ht="20.100000000000001" customHeight="1" x14ac:dyDescent="0.2">
      <c r="A2" s="111" t="s">
        <v>430</v>
      </c>
      <c r="B2" s="120" t="s">
        <v>431</v>
      </c>
      <c r="C2" s="120" t="s">
        <v>432</v>
      </c>
      <c r="D2" s="120" t="s">
        <v>519</v>
      </c>
      <c r="F2" s="114">
        <v>42325</v>
      </c>
      <c r="G2" s="116">
        <v>2015</v>
      </c>
      <c r="I2" s="118" t="s">
        <v>434</v>
      </c>
    </row>
    <row r="3" spans="1:9" ht="20.100000000000001" customHeight="1" x14ac:dyDescent="0.2">
      <c r="A3" s="111" t="s">
        <v>497</v>
      </c>
      <c r="B3" s="120" t="s">
        <v>498</v>
      </c>
      <c r="C3" s="120" t="s">
        <v>510</v>
      </c>
      <c r="D3" s="120" t="s">
        <v>520</v>
      </c>
      <c r="F3" s="114">
        <v>42326</v>
      </c>
      <c r="G3" s="116">
        <v>2015</v>
      </c>
      <c r="I3" s="118"/>
    </row>
    <row r="4" spans="1:9" ht="20.100000000000001" customHeight="1" x14ac:dyDescent="0.2">
      <c r="A4" s="111" t="s">
        <v>507</v>
      </c>
      <c r="B4" s="120" t="s">
        <v>499</v>
      </c>
      <c r="C4" s="120" t="s">
        <v>511</v>
      </c>
      <c r="D4" s="120" t="s">
        <v>521</v>
      </c>
      <c r="F4" s="114">
        <v>42327</v>
      </c>
      <c r="G4" s="116">
        <v>2015</v>
      </c>
    </row>
    <row r="5" spans="1:9" ht="20.100000000000001" customHeight="1" x14ac:dyDescent="0.2">
      <c r="A5" s="111" t="s">
        <v>508</v>
      </c>
      <c r="B5" s="120" t="s">
        <v>500</v>
      </c>
      <c r="C5" s="120" t="s">
        <v>512</v>
      </c>
      <c r="D5" s="120" t="s">
        <v>522</v>
      </c>
      <c r="F5" s="114">
        <v>43059</v>
      </c>
      <c r="G5" s="116">
        <v>2017</v>
      </c>
    </row>
    <row r="6" spans="1:9" ht="20.100000000000001" customHeight="1" x14ac:dyDescent="0.2">
      <c r="A6" s="111" t="s">
        <v>509</v>
      </c>
      <c r="B6" s="120" t="s">
        <v>501</v>
      </c>
      <c r="C6" s="120" t="s">
        <v>513</v>
      </c>
      <c r="D6" s="120" t="s">
        <v>523</v>
      </c>
      <c r="F6" s="114">
        <v>39773</v>
      </c>
      <c r="G6" s="116">
        <v>2008</v>
      </c>
    </row>
    <row r="7" spans="1:9" ht="20.100000000000001" customHeight="1" x14ac:dyDescent="0.2">
      <c r="A7" s="111" t="s">
        <v>286</v>
      </c>
      <c r="B7" s="120" t="s">
        <v>502</v>
      </c>
      <c r="C7" s="120" t="s">
        <v>514</v>
      </c>
      <c r="D7" s="120" t="s">
        <v>524</v>
      </c>
      <c r="F7" s="114">
        <v>42330</v>
      </c>
      <c r="G7" s="116">
        <v>2015</v>
      </c>
    </row>
    <row r="8" spans="1:9" ht="20.100000000000001" customHeight="1" x14ac:dyDescent="0.2">
      <c r="A8" s="111" t="s">
        <v>285</v>
      </c>
      <c r="B8" s="120" t="s">
        <v>503</v>
      </c>
      <c r="C8" s="120" t="s">
        <v>515</v>
      </c>
      <c r="D8" s="120" t="s">
        <v>525</v>
      </c>
      <c r="F8" s="114">
        <v>42331</v>
      </c>
      <c r="G8" s="116">
        <v>2015</v>
      </c>
    </row>
    <row r="9" spans="1:9" ht="20.100000000000001" customHeight="1" x14ac:dyDescent="0.2">
      <c r="A9" s="111" t="s">
        <v>284</v>
      </c>
      <c r="B9" s="120" t="s">
        <v>504</v>
      </c>
      <c r="C9" s="120" t="s">
        <v>516</v>
      </c>
      <c r="D9" s="120" t="s">
        <v>526</v>
      </c>
      <c r="F9" s="114">
        <v>42332</v>
      </c>
      <c r="G9" s="116">
        <v>2015</v>
      </c>
    </row>
    <row r="10" spans="1:9" ht="20.100000000000001" customHeight="1" x14ac:dyDescent="0.2">
      <c r="A10" s="111" t="s">
        <v>283</v>
      </c>
      <c r="B10" s="120" t="s">
        <v>505</v>
      </c>
      <c r="C10" s="120" t="s">
        <v>517</v>
      </c>
      <c r="D10" s="120" t="s">
        <v>527</v>
      </c>
      <c r="F10" s="114">
        <v>42333</v>
      </c>
      <c r="G10" s="116">
        <v>2015</v>
      </c>
    </row>
    <row r="11" spans="1:9" ht="20.100000000000001" customHeight="1" x14ac:dyDescent="0.2">
      <c r="A11" s="111" t="s">
        <v>529</v>
      </c>
      <c r="B11" s="120" t="s">
        <v>506</v>
      </c>
      <c r="C11" s="120" t="s">
        <v>518</v>
      </c>
      <c r="D11" s="120" t="s">
        <v>528</v>
      </c>
      <c r="F11" s="114">
        <v>42334</v>
      </c>
      <c r="G11" s="116">
        <v>2015</v>
      </c>
    </row>
    <row r="12" spans="1:9" ht="20.100000000000001" customHeight="1" x14ac:dyDescent="0.2">
      <c r="B12" s="121"/>
      <c r="C12" s="121"/>
      <c r="D12" s="121"/>
    </row>
    <row r="13" spans="1:9" ht="20.100000000000001" customHeight="1" x14ac:dyDescent="0.2">
      <c r="A13" s="153" t="s">
        <v>452</v>
      </c>
      <c r="B13" s="122"/>
      <c r="C13" s="123"/>
    </row>
    <row r="14" spans="1:9" ht="20.100000000000001" customHeight="1" x14ac:dyDescent="0.2">
      <c r="A14" s="125" t="s">
        <v>456</v>
      </c>
      <c r="B14" s="125" t="s">
        <v>435</v>
      </c>
      <c r="C14" s="125" t="s">
        <v>457</v>
      </c>
    </row>
    <row r="15" spans="1:9" s="130" customFormat="1" ht="20.100000000000001" customHeight="1" x14ac:dyDescent="0.2">
      <c r="A15" s="128" t="s">
        <v>463</v>
      </c>
      <c r="B15" s="128" t="s">
        <v>470</v>
      </c>
      <c r="C15" s="128">
        <v>16723457865</v>
      </c>
      <c r="D15" s="129"/>
      <c r="G15" s="131"/>
      <c r="I15" s="132"/>
    </row>
    <row r="16" spans="1:9" s="130" customFormat="1" ht="20.100000000000001" customHeight="1" x14ac:dyDescent="0.2">
      <c r="A16" s="128" t="s">
        <v>436</v>
      </c>
      <c r="B16" s="128" t="s">
        <v>469</v>
      </c>
      <c r="C16" s="128">
        <v>13567878344</v>
      </c>
      <c r="D16" s="129"/>
      <c r="G16" s="131"/>
      <c r="I16" s="132"/>
    </row>
    <row r="17" spans="1:9" s="130" customFormat="1" ht="20.100000000000001" customHeight="1" x14ac:dyDescent="0.2">
      <c r="A17" s="128" t="s">
        <v>464</v>
      </c>
      <c r="B17" s="128" t="s">
        <v>465</v>
      </c>
      <c r="C17" s="128">
        <v>13124134532</v>
      </c>
      <c r="D17" s="129"/>
      <c r="G17" s="131"/>
      <c r="I17" s="132"/>
    </row>
    <row r="18" spans="1:9" s="130" customFormat="1" ht="20.100000000000001" customHeight="1" x14ac:dyDescent="0.2">
      <c r="A18" s="133"/>
      <c r="B18" s="134"/>
      <c r="C18" s="134"/>
      <c r="D18" s="129"/>
      <c r="G18" s="131"/>
      <c r="I18" s="132"/>
    </row>
    <row r="19" spans="1:9" ht="20.100000000000001" customHeight="1" x14ac:dyDescent="0.2">
      <c r="A19" s="153" t="s">
        <v>453</v>
      </c>
      <c r="B19" s="122"/>
      <c r="C19" s="123"/>
    </row>
    <row r="20" spans="1:9" ht="20.100000000000001" customHeight="1" x14ac:dyDescent="0.2">
      <c r="A20" s="125" t="s">
        <v>461</v>
      </c>
      <c r="B20" s="126" t="s">
        <v>437</v>
      </c>
      <c r="C20" s="126" t="s">
        <v>403</v>
      </c>
    </row>
    <row r="21" spans="1:9" s="130" customFormat="1" ht="20.100000000000001" customHeight="1" x14ac:dyDescent="0.2">
      <c r="A21" s="127" t="s">
        <v>460</v>
      </c>
      <c r="B21" s="136">
        <v>5</v>
      </c>
      <c r="C21" s="128">
        <v>30</v>
      </c>
      <c r="D21" s="129"/>
      <c r="G21" s="131"/>
      <c r="I21" s="132"/>
    </row>
    <row r="22" spans="1:9" s="130" customFormat="1" ht="20.100000000000001" customHeight="1" x14ac:dyDescent="0.2">
      <c r="A22" s="127" t="s">
        <v>462</v>
      </c>
      <c r="B22" s="136">
        <v>1</v>
      </c>
      <c r="C22" s="128">
        <v>20</v>
      </c>
      <c r="D22" s="129"/>
      <c r="G22" s="131"/>
      <c r="I22" s="132"/>
    </row>
    <row r="23" spans="1:9" s="130" customFormat="1" ht="20.100000000000001" customHeight="1" x14ac:dyDescent="0.2">
      <c r="A23" s="127" t="s">
        <v>466</v>
      </c>
      <c r="B23" s="136">
        <v>1</v>
      </c>
      <c r="C23" s="128">
        <v>20</v>
      </c>
      <c r="D23" s="129"/>
      <c r="G23" s="131"/>
      <c r="I23" s="132"/>
    </row>
    <row r="24" spans="1:9" s="130" customFormat="1" ht="20.100000000000001" customHeight="1" x14ac:dyDescent="0.2">
      <c r="A24" s="133"/>
      <c r="B24" s="134"/>
      <c r="C24" s="134"/>
      <c r="D24" s="129"/>
      <c r="G24" s="131"/>
      <c r="I24" s="132"/>
    </row>
    <row r="25" spans="1:9" ht="20.100000000000001" customHeight="1" x14ac:dyDescent="0.2">
      <c r="A25" s="153" t="s">
        <v>454</v>
      </c>
      <c r="B25" s="122"/>
      <c r="C25" s="123"/>
    </row>
    <row r="26" spans="1:9" ht="20.100000000000001" customHeight="1" x14ac:dyDescent="0.2">
      <c r="A26" s="125" t="s">
        <v>458</v>
      </c>
      <c r="B26" s="125" t="s">
        <v>459</v>
      </c>
      <c r="C26" s="112"/>
    </row>
    <row r="27" spans="1:9" s="130" customFormat="1" ht="20.100000000000001" customHeight="1" x14ac:dyDescent="0.2">
      <c r="A27" s="127" t="s">
        <v>438</v>
      </c>
      <c r="B27" s="128" t="s">
        <v>439</v>
      </c>
      <c r="C27" s="112"/>
      <c r="D27" s="129"/>
      <c r="G27" s="131"/>
      <c r="I27" s="132"/>
    </row>
    <row r="28" spans="1:9" s="130" customFormat="1" ht="20.100000000000001" customHeight="1" x14ac:dyDescent="0.2">
      <c r="A28" s="127" t="s">
        <v>440</v>
      </c>
      <c r="B28" s="128" t="s">
        <v>441</v>
      </c>
      <c r="C28" s="112"/>
      <c r="D28" s="129"/>
      <c r="G28" s="131"/>
      <c r="I28" s="132"/>
    </row>
    <row r="29" spans="1:9" s="130" customFormat="1" ht="20.100000000000001" customHeight="1" x14ac:dyDescent="0.2">
      <c r="A29" s="127" t="s">
        <v>467</v>
      </c>
      <c r="B29" s="128" t="s">
        <v>442</v>
      </c>
      <c r="C29" s="112"/>
      <c r="D29" s="129"/>
      <c r="G29" s="131"/>
      <c r="I29" s="132"/>
    </row>
    <row r="30" spans="1:9" s="130" customFormat="1" ht="20.100000000000001" customHeight="1" x14ac:dyDescent="0.2">
      <c r="A30" s="133"/>
      <c r="B30" s="134"/>
      <c r="C30" s="134"/>
      <c r="D30" s="129"/>
      <c r="G30" s="131"/>
      <c r="I30" s="132"/>
    </row>
    <row r="31" spans="1:9" ht="20.100000000000001" customHeight="1" x14ac:dyDescent="0.2">
      <c r="A31" s="153" t="s">
        <v>455</v>
      </c>
      <c r="B31" s="122"/>
      <c r="C31" s="123"/>
    </row>
    <row r="32" spans="1:9" ht="20.100000000000001" customHeight="1" x14ac:dyDescent="0.2">
      <c r="A32" s="125" t="s">
        <v>451</v>
      </c>
      <c r="B32" s="125" t="s">
        <v>468</v>
      </c>
      <c r="C32" s="112"/>
    </row>
    <row r="33" spans="1:9" s="130" customFormat="1" ht="20.100000000000001" customHeight="1" x14ac:dyDescent="0.2">
      <c r="A33" s="135" t="s">
        <v>443</v>
      </c>
      <c r="B33" s="135" t="s">
        <v>444</v>
      </c>
      <c r="D33" s="129"/>
      <c r="G33" s="131"/>
      <c r="I33" s="132"/>
    </row>
    <row r="34" spans="1:9" s="130" customFormat="1" ht="20.100000000000001" customHeight="1" x14ac:dyDescent="0.2">
      <c r="A34" s="135" t="s">
        <v>445</v>
      </c>
      <c r="B34" s="135" t="s">
        <v>446</v>
      </c>
      <c r="D34" s="129"/>
      <c r="G34" s="131"/>
      <c r="I34" s="132"/>
    </row>
    <row r="35" spans="1:9" s="130" customFormat="1" ht="20.100000000000001" customHeight="1" x14ac:dyDescent="0.2">
      <c r="A35" s="135" t="s">
        <v>447</v>
      </c>
      <c r="B35" s="135" t="s">
        <v>448</v>
      </c>
      <c r="D35" s="129"/>
      <c r="G35" s="131"/>
      <c r="I35" s="132"/>
    </row>
    <row r="36" spans="1:9" s="130" customFormat="1" ht="20.100000000000001" customHeight="1" x14ac:dyDescent="0.2">
      <c r="A36" s="135" t="s">
        <v>449</v>
      </c>
      <c r="B36" s="135" t="s">
        <v>450</v>
      </c>
      <c r="D36" s="129"/>
      <c r="G36" s="131"/>
      <c r="I36" s="132"/>
    </row>
    <row r="37" spans="1:9" s="130" customFormat="1" ht="20.100000000000001" customHeight="1" x14ac:dyDescent="0.2">
      <c r="B37" s="129"/>
      <c r="C37" s="129"/>
      <c r="D37" s="129"/>
      <c r="G37" s="131"/>
      <c r="I37" s="132"/>
    </row>
    <row r="38" spans="1:9" s="130" customFormat="1" ht="20.100000000000001" customHeight="1" x14ac:dyDescent="0.2">
      <c r="B38" s="129"/>
      <c r="C38" s="129"/>
      <c r="D38" s="129"/>
      <c r="G38" s="131"/>
      <c r="I38" s="132"/>
    </row>
    <row r="39" spans="1:9" s="130" customFormat="1" ht="20.100000000000001" customHeight="1" x14ac:dyDescent="0.2">
      <c r="B39" s="129"/>
      <c r="C39" s="129"/>
      <c r="D39" s="129"/>
      <c r="G39" s="131"/>
      <c r="I39" s="132"/>
    </row>
    <row r="40" spans="1:9" s="130" customFormat="1" ht="20.100000000000001" customHeight="1" x14ac:dyDescent="0.2">
      <c r="B40" s="129"/>
      <c r="C40" s="129"/>
      <c r="D40" s="129"/>
      <c r="G40" s="131"/>
      <c r="I40" s="132"/>
    </row>
    <row r="41" spans="1:9" s="130" customFormat="1" ht="20.100000000000001" customHeight="1" x14ac:dyDescent="0.2">
      <c r="B41" s="129"/>
      <c r="C41" s="129"/>
      <c r="D41" s="129"/>
      <c r="G41" s="131"/>
      <c r="I41" s="132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39997558519241921"/>
  </sheetPr>
  <dimension ref="A1:G132"/>
  <sheetViews>
    <sheetView showGridLines="0" workbookViewId="0">
      <selection activeCell="G2" sqref="G2"/>
    </sheetView>
  </sheetViews>
  <sheetFormatPr defaultColWidth="13.625" defaultRowHeight="20.100000000000001" customHeight="1" x14ac:dyDescent="0.2"/>
  <cols>
    <col min="1" max="1" width="21.625" style="141" bestFit="1" customWidth="1"/>
    <col min="2" max="6" width="13.625" style="138"/>
    <col min="7" max="7" width="21.625" style="138" bestFit="1" customWidth="1"/>
    <col min="8" max="16384" width="13.625" style="138"/>
  </cols>
  <sheetData>
    <row r="1" spans="1:7" ht="20.100000000000001" customHeight="1" x14ac:dyDescent="0.2">
      <c r="A1" s="137" t="s">
        <v>530</v>
      </c>
      <c r="D1" s="139" t="s">
        <v>3</v>
      </c>
    </row>
    <row r="2" spans="1:7" ht="20.100000000000001" customHeight="1" x14ac:dyDescent="0.2">
      <c r="A2" s="137" t="s">
        <v>320</v>
      </c>
      <c r="D2" s="139" t="s">
        <v>472</v>
      </c>
    </row>
    <row r="3" spans="1:7" ht="20.100000000000001" customHeight="1" x14ac:dyDescent="0.2">
      <c r="A3" s="137" t="s">
        <v>321</v>
      </c>
      <c r="D3" s="139" t="s">
        <v>493</v>
      </c>
    </row>
    <row r="4" spans="1:7" ht="20.100000000000001" customHeight="1" x14ac:dyDescent="0.2">
      <c r="A4" s="137" t="s">
        <v>322</v>
      </c>
      <c r="D4" s="139" t="s">
        <v>471</v>
      </c>
    </row>
    <row r="5" spans="1:7" ht="20.100000000000001" customHeight="1" x14ac:dyDescent="0.2">
      <c r="A5" s="137" t="s">
        <v>323</v>
      </c>
    </row>
    <row r="6" spans="1:7" ht="20.100000000000001" customHeight="1" x14ac:dyDescent="0.2">
      <c r="A6" s="137" t="s">
        <v>324</v>
      </c>
      <c r="D6" s="139" t="s">
        <v>416</v>
      </c>
    </row>
    <row r="7" spans="1:7" ht="20.100000000000001" customHeight="1" x14ac:dyDescent="0.2">
      <c r="A7" s="137" t="s">
        <v>325</v>
      </c>
      <c r="G7" s="137" t="s">
        <v>531</v>
      </c>
    </row>
    <row r="8" spans="1:7" ht="20.100000000000001" customHeight="1" x14ac:dyDescent="0.2">
      <c r="A8" s="137" t="s">
        <v>326</v>
      </c>
      <c r="G8" s="137" t="s">
        <v>532</v>
      </c>
    </row>
    <row r="9" spans="1:7" ht="20.100000000000001" customHeight="1" x14ac:dyDescent="0.2">
      <c r="A9" s="137" t="s">
        <v>327</v>
      </c>
      <c r="G9" s="137" t="s">
        <v>533</v>
      </c>
    </row>
    <row r="10" spans="1:7" ht="20.100000000000001" customHeight="1" x14ac:dyDescent="0.2">
      <c r="A10" s="137" t="s">
        <v>328</v>
      </c>
      <c r="G10" s="137" t="s">
        <v>534</v>
      </c>
    </row>
    <row r="11" spans="1:7" ht="20.100000000000001" customHeight="1" x14ac:dyDescent="0.2">
      <c r="A11" s="137" t="s">
        <v>329</v>
      </c>
      <c r="G11" s="137" t="s">
        <v>535</v>
      </c>
    </row>
    <row r="12" spans="1:7" ht="20.100000000000001" customHeight="1" x14ac:dyDescent="0.2">
      <c r="A12" s="137" t="s">
        <v>330</v>
      </c>
      <c r="G12" s="137" t="s">
        <v>536</v>
      </c>
    </row>
    <row r="13" spans="1:7" ht="20.100000000000001" customHeight="1" x14ac:dyDescent="0.2">
      <c r="A13" s="140" t="s">
        <v>331</v>
      </c>
      <c r="G13" s="137" t="s">
        <v>537</v>
      </c>
    </row>
    <row r="14" spans="1:7" ht="20.100000000000001" customHeight="1" x14ac:dyDescent="0.2">
      <c r="A14" s="140" t="s">
        <v>332</v>
      </c>
      <c r="G14" s="137" t="s">
        <v>538</v>
      </c>
    </row>
    <row r="15" spans="1:7" ht="20.100000000000001" customHeight="1" x14ac:dyDescent="0.2">
      <c r="A15" s="140" t="s">
        <v>333</v>
      </c>
      <c r="G15" s="137" t="s">
        <v>539</v>
      </c>
    </row>
    <row r="16" spans="1:7" ht="20.100000000000001" customHeight="1" x14ac:dyDescent="0.2">
      <c r="A16" s="140" t="s">
        <v>334</v>
      </c>
      <c r="G16" s="137" t="s">
        <v>540</v>
      </c>
    </row>
    <row r="17" spans="1:7" ht="20.100000000000001" customHeight="1" x14ac:dyDescent="0.2">
      <c r="A17" s="140" t="s">
        <v>335</v>
      </c>
      <c r="G17" s="140" t="s">
        <v>541</v>
      </c>
    </row>
    <row r="18" spans="1:7" ht="20.100000000000001" customHeight="1" x14ac:dyDescent="0.2">
      <c r="A18" s="140" t="s">
        <v>336</v>
      </c>
      <c r="G18" s="140" t="s">
        <v>542</v>
      </c>
    </row>
    <row r="19" spans="1:7" ht="20.100000000000001" customHeight="1" x14ac:dyDescent="0.2">
      <c r="A19" s="140" t="s">
        <v>337</v>
      </c>
      <c r="G19"/>
    </row>
    <row r="20" spans="1:7" ht="20.100000000000001" customHeight="1" x14ac:dyDescent="0.2">
      <c r="A20" s="140" t="s">
        <v>338</v>
      </c>
      <c r="G20"/>
    </row>
    <row r="21" spans="1:7" ht="20.100000000000001" customHeight="1" x14ac:dyDescent="0.2">
      <c r="A21" s="140" t="s">
        <v>339</v>
      </c>
      <c r="G21"/>
    </row>
    <row r="22" spans="1:7" ht="20.100000000000001" customHeight="1" x14ac:dyDescent="0.2">
      <c r="A22" s="140" t="s">
        <v>340</v>
      </c>
      <c r="G22"/>
    </row>
    <row r="23" spans="1:7" ht="20.100000000000001" customHeight="1" x14ac:dyDescent="0.2">
      <c r="A23" s="140" t="s">
        <v>341</v>
      </c>
      <c r="G23"/>
    </row>
    <row r="24" spans="1:7" ht="20.100000000000001" customHeight="1" x14ac:dyDescent="0.2">
      <c r="A24" s="140" t="s">
        <v>342</v>
      </c>
      <c r="G24"/>
    </row>
    <row r="25" spans="1:7" ht="20.100000000000001" customHeight="1" x14ac:dyDescent="0.2">
      <c r="A25" s="140" t="s">
        <v>343</v>
      </c>
      <c r="G25"/>
    </row>
    <row r="26" spans="1:7" ht="20.100000000000001" customHeight="1" x14ac:dyDescent="0.2">
      <c r="A26" s="140" t="s">
        <v>344</v>
      </c>
      <c r="G26"/>
    </row>
    <row r="27" spans="1:7" ht="20.100000000000001" customHeight="1" x14ac:dyDescent="0.2">
      <c r="A27" s="140" t="s">
        <v>345</v>
      </c>
      <c r="G27"/>
    </row>
    <row r="28" spans="1:7" ht="20.100000000000001" customHeight="1" x14ac:dyDescent="0.2">
      <c r="A28" s="140" t="s">
        <v>346</v>
      </c>
      <c r="G28"/>
    </row>
    <row r="29" spans="1:7" ht="20.100000000000001" customHeight="1" x14ac:dyDescent="0.2">
      <c r="A29" s="140" t="s">
        <v>347</v>
      </c>
      <c r="G29"/>
    </row>
    <row r="30" spans="1:7" ht="20.100000000000001" customHeight="1" x14ac:dyDescent="0.2">
      <c r="A30" s="140" t="s">
        <v>348</v>
      </c>
      <c r="G30"/>
    </row>
    <row r="31" spans="1:7" ht="20.100000000000001" customHeight="1" x14ac:dyDescent="0.2">
      <c r="A31" s="140" t="s">
        <v>349</v>
      </c>
      <c r="G31"/>
    </row>
    <row r="32" spans="1:7" ht="20.100000000000001" customHeight="1" x14ac:dyDescent="0.2">
      <c r="A32" s="140" t="s">
        <v>350</v>
      </c>
      <c r="G32"/>
    </row>
    <row r="33" spans="1:7" ht="20.100000000000001" customHeight="1" x14ac:dyDescent="0.2">
      <c r="A33" s="140" t="s">
        <v>351</v>
      </c>
      <c r="G33"/>
    </row>
    <row r="34" spans="1:7" ht="20.100000000000001" customHeight="1" x14ac:dyDescent="0.2">
      <c r="A34" s="140" t="s">
        <v>352</v>
      </c>
      <c r="G34"/>
    </row>
    <row r="35" spans="1:7" ht="20.100000000000001" customHeight="1" x14ac:dyDescent="0.2">
      <c r="A35" s="140" t="s">
        <v>353</v>
      </c>
      <c r="G35"/>
    </row>
    <row r="36" spans="1:7" ht="20.100000000000001" customHeight="1" x14ac:dyDescent="0.2">
      <c r="A36" s="140" t="s">
        <v>354</v>
      </c>
      <c r="G36"/>
    </row>
    <row r="37" spans="1:7" ht="20.100000000000001" customHeight="1" x14ac:dyDescent="0.2">
      <c r="A37" s="140" t="s">
        <v>355</v>
      </c>
      <c r="G37"/>
    </row>
    <row r="38" spans="1:7" ht="20.100000000000001" customHeight="1" x14ac:dyDescent="0.2">
      <c r="A38" s="140" t="s">
        <v>356</v>
      </c>
      <c r="G38"/>
    </row>
    <row r="39" spans="1:7" ht="20.100000000000001" customHeight="1" x14ac:dyDescent="0.2">
      <c r="A39" s="140" t="s">
        <v>357</v>
      </c>
      <c r="G39"/>
    </row>
    <row r="40" spans="1:7" ht="20.100000000000001" customHeight="1" x14ac:dyDescent="0.2">
      <c r="A40" s="140" t="s">
        <v>358</v>
      </c>
      <c r="G40"/>
    </row>
    <row r="41" spans="1:7" ht="20.100000000000001" customHeight="1" x14ac:dyDescent="0.2">
      <c r="A41" s="140" t="s">
        <v>359</v>
      </c>
      <c r="G41"/>
    </row>
    <row r="42" spans="1:7" ht="20.100000000000001" customHeight="1" x14ac:dyDescent="0.2">
      <c r="A42" s="140" t="s">
        <v>360</v>
      </c>
      <c r="G42"/>
    </row>
    <row r="43" spans="1:7" ht="20.100000000000001" customHeight="1" x14ac:dyDescent="0.2">
      <c r="A43" s="140" t="s">
        <v>361</v>
      </c>
      <c r="G43"/>
    </row>
    <row r="44" spans="1:7" ht="20.100000000000001" customHeight="1" x14ac:dyDescent="0.2">
      <c r="A44" s="140" t="s">
        <v>362</v>
      </c>
      <c r="G44"/>
    </row>
    <row r="45" spans="1:7" ht="20.100000000000001" customHeight="1" x14ac:dyDescent="0.2">
      <c r="A45" s="140" t="s">
        <v>363</v>
      </c>
      <c r="G45"/>
    </row>
    <row r="46" spans="1:7" ht="20.100000000000001" customHeight="1" x14ac:dyDescent="0.2">
      <c r="A46" s="140" t="s">
        <v>364</v>
      </c>
      <c r="G46"/>
    </row>
    <row r="47" spans="1:7" ht="20.100000000000001" customHeight="1" x14ac:dyDescent="0.2">
      <c r="A47" s="140" t="s">
        <v>365</v>
      </c>
      <c r="G47"/>
    </row>
    <row r="48" spans="1:7" ht="20.100000000000001" customHeight="1" x14ac:dyDescent="0.2">
      <c r="A48" s="140" t="s">
        <v>366</v>
      </c>
      <c r="G48"/>
    </row>
    <row r="49" spans="1:7" ht="20.100000000000001" customHeight="1" x14ac:dyDescent="0.2">
      <c r="A49" s="140" t="s">
        <v>367</v>
      </c>
      <c r="G49"/>
    </row>
    <row r="50" spans="1:7" ht="20.100000000000001" customHeight="1" x14ac:dyDescent="0.2">
      <c r="A50" s="140" t="s">
        <v>368</v>
      </c>
      <c r="G50"/>
    </row>
    <row r="51" spans="1:7" ht="20.100000000000001" customHeight="1" x14ac:dyDescent="0.2">
      <c r="A51" s="140" t="s">
        <v>369</v>
      </c>
      <c r="G51"/>
    </row>
    <row r="52" spans="1:7" ht="20.100000000000001" customHeight="1" x14ac:dyDescent="0.2">
      <c r="A52" s="140" t="s">
        <v>370</v>
      </c>
      <c r="G52"/>
    </row>
    <row r="53" spans="1:7" ht="20.100000000000001" customHeight="1" x14ac:dyDescent="0.2">
      <c r="A53" s="140" t="s">
        <v>371</v>
      </c>
      <c r="G53"/>
    </row>
    <row r="54" spans="1:7" ht="20.100000000000001" customHeight="1" x14ac:dyDescent="0.2">
      <c r="A54" s="140" t="s">
        <v>372</v>
      </c>
      <c r="G54"/>
    </row>
    <row r="55" spans="1:7" ht="20.100000000000001" customHeight="1" x14ac:dyDescent="0.2">
      <c r="A55" s="140" t="s">
        <v>373</v>
      </c>
      <c r="G55"/>
    </row>
    <row r="56" spans="1:7" ht="20.100000000000001" customHeight="1" x14ac:dyDescent="0.2">
      <c r="A56" s="140" t="s">
        <v>374</v>
      </c>
      <c r="G56"/>
    </row>
    <row r="57" spans="1:7" ht="20.100000000000001" customHeight="1" x14ac:dyDescent="0.2">
      <c r="A57" s="140" t="s">
        <v>375</v>
      </c>
      <c r="G57"/>
    </row>
    <row r="58" spans="1:7" ht="20.100000000000001" customHeight="1" x14ac:dyDescent="0.2">
      <c r="A58" s="140" t="s">
        <v>376</v>
      </c>
      <c r="G58"/>
    </row>
    <row r="59" spans="1:7" ht="20.100000000000001" customHeight="1" x14ac:dyDescent="0.2">
      <c r="A59" s="140" t="s">
        <v>377</v>
      </c>
      <c r="G59"/>
    </row>
    <row r="60" spans="1:7" ht="20.100000000000001" customHeight="1" x14ac:dyDescent="0.2">
      <c r="A60" s="140" t="s">
        <v>378</v>
      </c>
      <c r="G60"/>
    </row>
    <row r="61" spans="1:7" ht="20.100000000000001" customHeight="1" x14ac:dyDescent="0.2">
      <c r="A61" s="140" t="s">
        <v>379</v>
      </c>
      <c r="G61"/>
    </row>
    <row r="62" spans="1:7" ht="20.100000000000001" customHeight="1" x14ac:dyDescent="0.2">
      <c r="A62" s="140" t="s">
        <v>380</v>
      </c>
      <c r="G62"/>
    </row>
    <row r="63" spans="1:7" ht="20.100000000000001" customHeight="1" x14ac:dyDescent="0.2">
      <c r="A63" s="140" t="s">
        <v>381</v>
      </c>
      <c r="G63"/>
    </row>
    <row r="64" spans="1:7" ht="20.100000000000001" customHeight="1" x14ac:dyDescent="0.2">
      <c r="A64" s="140" t="s">
        <v>382</v>
      </c>
      <c r="G64"/>
    </row>
    <row r="65" spans="1:7" ht="20.100000000000001" customHeight="1" x14ac:dyDescent="0.2">
      <c r="A65" s="140" t="s">
        <v>383</v>
      </c>
      <c r="G65"/>
    </row>
    <row r="66" spans="1:7" ht="20.100000000000001" customHeight="1" x14ac:dyDescent="0.2">
      <c r="A66" s="140" t="s">
        <v>384</v>
      </c>
      <c r="G66"/>
    </row>
    <row r="67" spans="1:7" ht="20.100000000000001" customHeight="1" x14ac:dyDescent="0.2">
      <c r="G67"/>
    </row>
    <row r="68" spans="1:7" ht="20.100000000000001" customHeight="1" x14ac:dyDescent="0.2">
      <c r="G68"/>
    </row>
    <row r="69" spans="1:7" ht="20.100000000000001" customHeight="1" x14ac:dyDescent="0.2">
      <c r="G69"/>
    </row>
    <row r="70" spans="1:7" ht="20.100000000000001" customHeight="1" x14ac:dyDescent="0.2">
      <c r="G70"/>
    </row>
    <row r="71" spans="1:7" ht="20.100000000000001" customHeight="1" x14ac:dyDescent="0.2">
      <c r="G71"/>
    </row>
    <row r="72" spans="1:7" ht="20.100000000000001" customHeight="1" x14ac:dyDescent="0.2">
      <c r="G72"/>
    </row>
    <row r="73" spans="1:7" ht="20.100000000000001" customHeight="1" x14ac:dyDescent="0.2">
      <c r="G73"/>
    </row>
    <row r="74" spans="1:7" ht="20.100000000000001" customHeight="1" x14ac:dyDescent="0.2">
      <c r="G74"/>
    </row>
    <row r="75" spans="1:7" ht="20.100000000000001" customHeight="1" x14ac:dyDescent="0.2">
      <c r="G75"/>
    </row>
    <row r="76" spans="1:7" ht="20.100000000000001" customHeight="1" x14ac:dyDescent="0.2">
      <c r="G76"/>
    </row>
    <row r="77" spans="1:7" ht="20.100000000000001" customHeight="1" x14ac:dyDescent="0.2">
      <c r="G77"/>
    </row>
    <row r="78" spans="1:7" ht="20.100000000000001" customHeight="1" x14ac:dyDescent="0.2">
      <c r="G78"/>
    </row>
    <row r="79" spans="1:7" ht="20.100000000000001" customHeight="1" x14ac:dyDescent="0.2">
      <c r="G79"/>
    </row>
    <row r="80" spans="1:7" ht="20.100000000000001" customHeight="1" x14ac:dyDescent="0.2">
      <c r="G80"/>
    </row>
    <row r="81" spans="7:7" ht="20.100000000000001" customHeight="1" x14ac:dyDescent="0.2">
      <c r="G81"/>
    </row>
    <row r="82" spans="7:7" ht="20.100000000000001" customHeight="1" x14ac:dyDescent="0.2">
      <c r="G82"/>
    </row>
    <row r="83" spans="7:7" ht="20.100000000000001" customHeight="1" x14ac:dyDescent="0.2">
      <c r="G83"/>
    </row>
    <row r="84" spans="7:7" ht="20.100000000000001" customHeight="1" x14ac:dyDescent="0.2">
      <c r="G84"/>
    </row>
    <row r="85" spans="7:7" ht="20.100000000000001" customHeight="1" x14ac:dyDescent="0.2">
      <c r="G85"/>
    </row>
    <row r="86" spans="7:7" ht="20.100000000000001" customHeight="1" x14ac:dyDescent="0.2">
      <c r="G86"/>
    </row>
    <row r="87" spans="7:7" ht="20.100000000000001" customHeight="1" x14ac:dyDescent="0.2">
      <c r="G87"/>
    </row>
    <row r="88" spans="7:7" ht="20.100000000000001" customHeight="1" x14ac:dyDescent="0.2">
      <c r="G88"/>
    </row>
    <row r="89" spans="7:7" ht="20.100000000000001" customHeight="1" x14ac:dyDescent="0.2">
      <c r="G89"/>
    </row>
    <row r="90" spans="7:7" ht="20.100000000000001" customHeight="1" x14ac:dyDescent="0.2">
      <c r="G90"/>
    </row>
    <row r="91" spans="7:7" ht="20.100000000000001" customHeight="1" x14ac:dyDescent="0.2">
      <c r="G91"/>
    </row>
    <row r="92" spans="7:7" ht="20.100000000000001" customHeight="1" x14ac:dyDescent="0.2">
      <c r="G92"/>
    </row>
    <row r="93" spans="7:7" ht="20.100000000000001" customHeight="1" x14ac:dyDescent="0.2">
      <c r="G93"/>
    </row>
    <row r="94" spans="7:7" ht="20.100000000000001" customHeight="1" x14ac:dyDescent="0.2">
      <c r="G94"/>
    </row>
    <row r="95" spans="7:7" ht="20.100000000000001" customHeight="1" x14ac:dyDescent="0.2">
      <c r="G95"/>
    </row>
    <row r="96" spans="7:7" ht="20.100000000000001" customHeight="1" x14ac:dyDescent="0.2">
      <c r="G96"/>
    </row>
    <row r="97" spans="7:7" ht="20.100000000000001" customHeight="1" x14ac:dyDescent="0.2">
      <c r="G97"/>
    </row>
    <row r="98" spans="7:7" ht="20.100000000000001" customHeight="1" x14ac:dyDescent="0.2">
      <c r="G98"/>
    </row>
    <row r="99" spans="7:7" ht="20.100000000000001" customHeight="1" x14ac:dyDescent="0.2">
      <c r="G99"/>
    </row>
    <row r="100" spans="7:7" ht="20.100000000000001" customHeight="1" x14ac:dyDescent="0.2">
      <c r="G100"/>
    </row>
    <row r="101" spans="7:7" ht="20.100000000000001" customHeight="1" x14ac:dyDescent="0.2">
      <c r="G101"/>
    </row>
    <row r="102" spans="7:7" ht="20.100000000000001" customHeight="1" x14ac:dyDescent="0.2">
      <c r="G102"/>
    </row>
    <row r="103" spans="7:7" ht="20.100000000000001" customHeight="1" x14ac:dyDescent="0.2">
      <c r="G103"/>
    </row>
    <row r="104" spans="7:7" ht="20.100000000000001" customHeight="1" x14ac:dyDescent="0.2">
      <c r="G104"/>
    </row>
    <row r="105" spans="7:7" ht="20.100000000000001" customHeight="1" x14ac:dyDescent="0.2">
      <c r="G105"/>
    </row>
    <row r="106" spans="7:7" ht="20.100000000000001" customHeight="1" x14ac:dyDescent="0.2">
      <c r="G106"/>
    </row>
    <row r="107" spans="7:7" ht="20.100000000000001" customHeight="1" x14ac:dyDescent="0.2">
      <c r="G107"/>
    </row>
    <row r="108" spans="7:7" ht="20.100000000000001" customHeight="1" x14ac:dyDescent="0.2">
      <c r="G108"/>
    </row>
    <row r="109" spans="7:7" ht="20.100000000000001" customHeight="1" x14ac:dyDescent="0.2">
      <c r="G109"/>
    </row>
    <row r="110" spans="7:7" ht="20.100000000000001" customHeight="1" x14ac:dyDescent="0.2">
      <c r="G110"/>
    </row>
    <row r="111" spans="7:7" ht="20.100000000000001" customHeight="1" x14ac:dyDescent="0.2">
      <c r="G111"/>
    </row>
    <row r="112" spans="7:7" ht="20.100000000000001" customHeight="1" x14ac:dyDescent="0.2">
      <c r="G112"/>
    </row>
    <row r="113" spans="7:7" ht="20.100000000000001" customHeight="1" x14ac:dyDescent="0.2">
      <c r="G113"/>
    </row>
    <row r="114" spans="7:7" ht="20.100000000000001" customHeight="1" x14ac:dyDescent="0.2">
      <c r="G114"/>
    </row>
    <row r="115" spans="7:7" ht="20.100000000000001" customHeight="1" x14ac:dyDescent="0.2">
      <c r="G115"/>
    </row>
    <row r="116" spans="7:7" ht="20.100000000000001" customHeight="1" x14ac:dyDescent="0.2">
      <c r="G116"/>
    </row>
    <row r="117" spans="7:7" ht="20.100000000000001" customHeight="1" x14ac:dyDescent="0.2">
      <c r="G117"/>
    </row>
    <row r="118" spans="7:7" ht="20.100000000000001" customHeight="1" x14ac:dyDescent="0.2">
      <c r="G118"/>
    </row>
    <row r="119" spans="7:7" ht="20.100000000000001" customHeight="1" x14ac:dyDescent="0.2">
      <c r="G119"/>
    </row>
    <row r="120" spans="7:7" ht="20.100000000000001" customHeight="1" x14ac:dyDescent="0.2">
      <c r="G120"/>
    </row>
    <row r="121" spans="7:7" ht="20.100000000000001" customHeight="1" x14ac:dyDescent="0.2">
      <c r="G121"/>
    </row>
    <row r="122" spans="7:7" ht="20.100000000000001" customHeight="1" x14ac:dyDescent="0.2">
      <c r="G122"/>
    </row>
    <row r="123" spans="7:7" ht="20.100000000000001" customHeight="1" x14ac:dyDescent="0.2">
      <c r="G123"/>
    </row>
    <row r="124" spans="7:7" ht="20.100000000000001" customHeight="1" x14ac:dyDescent="0.2">
      <c r="G124"/>
    </row>
    <row r="125" spans="7:7" ht="20.100000000000001" customHeight="1" x14ac:dyDescent="0.2">
      <c r="G125"/>
    </row>
    <row r="126" spans="7:7" ht="20.100000000000001" customHeight="1" x14ac:dyDescent="0.2">
      <c r="G126"/>
    </row>
    <row r="127" spans="7:7" ht="20.100000000000001" customHeight="1" x14ac:dyDescent="0.2">
      <c r="G127"/>
    </row>
    <row r="128" spans="7:7" ht="20.100000000000001" customHeight="1" x14ac:dyDescent="0.2">
      <c r="G128"/>
    </row>
    <row r="129" spans="7:7" ht="20.100000000000001" customHeight="1" x14ac:dyDescent="0.2">
      <c r="G129"/>
    </row>
    <row r="130" spans="7:7" ht="20.100000000000001" customHeight="1" x14ac:dyDescent="0.2">
      <c r="G130"/>
    </row>
    <row r="131" spans="7:7" ht="20.100000000000001" customHeight="1" x14ac:dyDescent="0.2">
      <c r="G131"/>
    </row>
    <row r="132" spans="7:7" ht="20.100000000000001" customHeight="1" x14ac:dyDescent="0.2">
      <c r="G132"/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39997558519241921"/>
  </sheetPr>
  <dimension ref="A1:L59"/>
  <sheetViews>
    <sheetView showGridLines="0" topLeftCell="C1" zoomScaleNormal="100" workbookViewId="0">
      <selection activeCell="K8" sqref="K8"/>
    </sheetView>
  </sheetViews>
  <sheetFormatPr defaultColWidth="9" defaultRowHeight="14.25" x14ac:dyDescent="0.2"/>
  <cols>
    <col min="1" max="1" width="9" style="7" customWidth="1"/>
    <col min="2" max="10" width="9" style="7"/>
    <col min="11" max="11" width="23.625" style="7" bestFit="1" customWidth="1"/>
    <col min="12" max="16384" width="9" style="7"/>
  </cols>
  <sheetData>
    <row r="1" spans="1:12" x14ac:dyDescent="0.2">
      <c r="A1" s="142" t="s">
        <v>543</v>
      </c>
    </row>
    <row r="2" spans="1:12" x14ac:dyDescent="0.2">
      <c r="G2" s="6" t="s">
        <v>399</v>
      </c>
    </row>
    <row r="3" spans="1:12" x14ac:dyDescent="0.2">
      <c r="A3" s="142"/>
      <c r="G3" s="6" t="s">
        <v>472</v>
      </c>
    </row>
    <row r="4" spans="1:12" x14ac:dyDescent="0.2">
      <c r="G4" s="6" t="s">
        <v>473</v>
      </c>
    </row>
    <row r="5" spans="1:12" x14ac:dyDescent="0.2">
      <c r="G5" s="6" t="s">
        <v>475</v>
      </c>
    </row>
    <row r="6" spans="1:12" x14ac:dyDescent="0.2">
      <c r="G6" s="6" t="s">
        <v>474</v>
      </c>
    </row>
    <row r="7" spans="1:12" x14ac:dyDescent="0.2">
      <c r="K7" s="142"/>
    </row>
    <row r="8" spans="1:12" x14ac:dyDescent="0.2">
      <c r="G8" s="6" t="s">
        <v>416</v>
      </c>
      <c r="K8" s="142"/>
    </row>
    <row r="9" spans="1:12" ht="16.5" customHeight="1" x14ac:dyDescent="0.2">
      <c r="K9" s="142"/>
    </row>
    <row r="10" spans="1:12" x14ac:dyDescent="0.2">
      <c r="K10" s="7" t="s">
        <v>593</v>
      </c>
      <c r="L10" s="7" t="s">
        <v>594</v>
      </c>
    </row>
    <row r="11" spans="1:12" x14ac:dyDescent="0.2">
      <c r="K11" s="7" t="s">
        <v>544</v>
      </c>
      <c r="L11" s="7" t="s">
        <v>595</v>
      </c>
    </row>
    <row r="12" spans="1:12" x14ac:dyDescent="0.2">
      <c r="K12" s="7" t="s">
        <v>545</v>
      </c>
      <c r="L12" s="7" t="s">
        <v>596</v>
      </c>
    </row>
    <row r="13" spans="1:12" x14ac:dyDescent="0.2">
      <c r="K13" s="7" t="s">
        <v>546</v>
      </c>
      <c r="L13" s="7" t="s">
        <v>597</v>
      </c>
    </row>
    <row r="14" spans="1:12" x14ac:dyDescent="0.2">
      <c r="K14" s="7" t="s">
        <v>547</v>
      </c>
      <c r="L14" s="7" t="s">
        <v>598</v>
      </c>
    </row>
    <row r="15" spans="1:12" x14ac:dyDescent="0.2">
      <c r="K15" s="7" t="s">
        <v>548</v>
      </c>
      <c r="L15" s="7" t="s">
        <v>599</v>
      </c>
    </row>
    <row r="16" spans="1:12" x14ac:dyDescent="0.2">
      <c r="K16" s="7" t="s">
        <v>549</v>
      </c>
      <c r="L16" s="7" t="s">
        <v>600</v>
      </c>
    </row>
    <row r="17" spans="11:12" x14ac:dyDescent="0.2">
      <c r="K17" s="7" t="s">
        <v>550</v>
      </c>
      <c r="L17" s="7" t="s">
        <v>601</v>
      </c>
    </row>
    <row r="18" spans="11:12" x14ac:dyDescent="0.2">
      <c r="K18" s="7" t="s">
        <v>551</v>
      </c>
      <c r="L18" s="7" t="s">
        <v>602</v>
      </c>
    </row>
    <row r="19" spans="11:12" x14ac:dyDescent="0.2">
      <c r="K19" s="7" t="s">
        <v>552</v>
      </c>
      <c r="L19" s="7" t="s">
        <v>603</v>
      </c>
    </row>
    <row r="20" spans="11:12" x14ac:dyDescent="0.2">
      <c r="K20" s="7" t="s">
        <v>553</v>
      </c>
      <c r="L20" s="7" t="s">
        <v>604</v>
      </c>
    </row>
    <row r="21" spans="11:12" x14ac:dyDescent="0.2">
      <c r="K21" s="7" t="s">
        <v>554</v>
      </c>
      <c r="L21" s="7" t="s">
        <v>605</v>
      </c>
    </row>
    <row r="22" spans="11:12" x14ac:dyDescent="0.2">
      <c r="K22" s="7" t="s">
        <v>555</v>
      </c>
      <c r="L22" s="7" t="s">
        <v>606</v>
      </c>
    </row>
    <row r="23" spans="11:12" x14ac:dyDescent="0.2">
      <c r="K23" s="7" t="s">
        <v>556</v>
      </c>
      <c r="L23" s="7" t="s">
        <v>607</v>
      </c>
    </row>
    <row r="24" spans="11:12" x14ac:dyDescent="0.2">
      <c r="K24" s="7" t="s">
        <v>557</v>
      </c>
      <c r="L24" s="7" t="s">
        <v>608</v>
      </c>
    </row>
    <row r="25" spans="11:12" x14ac:dyDescent="0.2">
      <c r="K25" s="7" t="s">
        <v>558</v>
      </c>
      <c r="L25" s="7" t="s">
        <v>609</v>
      </c>
    </row>
    <row r="26" spans="11:12" x14ac:dyDescent="0.2">
      <c r="K26" s="7" t="s">
        <v>559</v>
      </c>
      <c r="L26" s="7" t="s">
        <v>610</v>
      </c>
    </row>
    <row r="27" spans="11:12" x14ac:dyDescent="0.2">
      <c r="K27" s="7" t="s">
        <v>560</v>
      </c>
      <c r="L27" s="7" t="s">
        <v>611</v>
      </c>
    </row>
    <row r="28" spans="11:12" x14ac:dyDescent="0.2">
      <c r="K28" s="7" t="s">
        <v>561</v>
      </c>
      <c r="L28" s="7" t="s">
        <v>612</v>
      </c>
    </row>
    <row r="29" spans="11:12" x14ac:dyDescent="0.2">
      <c r="K29" s="7" t="s">
        <v>562</v>
      </c>
      <c r="L29" s="7" t="s">
        <v>613</v>
      </c>
    </row>
    <row r="30" spans="11:12" x14ac:dyDescent="0.2">
      <c r="K30" s="7" t="s">
        <v>563</v>
      </c>
      <c r="L30" s="7" t="s">
        <v>614</v>
      </c>
    </row>
    <row r="31" spans="11:12" x14ac:dyDescent="0.2">
      <c r="K31" s="7" t="s">
        <v>564</v>
      </c>
      <c r="L31" s="7" t="s">
        <v>615</v>
      </c>
    </row>
    <row r="32" spans="11:12" x14ac:dyDescent="0.2">
      <c r="K32" s="7" t="s">
        <v>565</v>
      </c>
      <c r="L32" s="7" t="s">
        <v>616</v>
      </c>
    </row>
    <row r="33" spans="11:12" x14ac:dyDescent="0.2">
      <c r="K33" s="7" t="s">
        <v>566</v>
      </c>
      <c r="L33" s="7" t="s">
        <v>617</v>
      </c>
    </row>
    <row r="34" spans="11:12" x14ac:dyDescent="0.2">
      <c r="K34" s="7" t="s">
        <v>567</v>
      </c>
      <c r="L34" s="7" t="s">
        <v>618</v>
      </c>
    </row>
    <row r="35" spans="11:12" x14ac:dyDescent="0.2">
      <c r="K35" s="7" t="s">
        <v>568</v>
      </c>
      <c r="L35" s="7" t="s">
        <v>619</v>
      </c>
    </row>
    <row r="36" spans="11:12" x14ac:dyDescent="0.2">
      <c r="K36" s="7" t="s">
        <v>569</v>
      </c>
      <c r="L36" s="7" t="s">
        <v>620</v>
      </c>
    </row>
    <row r="37" spans="11:12" x14ac:dyDescent="0.2">
      <c r="K37" s="7" t="s">
        <v>570</v>
      </c>
      <c r="L37" s="7" t="s">
        <v>621</v>
      </c>
    </row>
    <row r="38" spans="11:12" x14ac:dyDescent="0.2">
      <c r="K38" s="7" t="s">
        <v>571</v>
      </c>
      <c r="L38" s="7" t="s">
        <v>622</v>
      </c>
    </row>
    <row r="39" spans="11:12" x14ac:dyDescent="0.2">
      <c r="K39" s="7" t="s">
        <v>572</v>
      </c>
      <c r="L39" s="7" t="s">
        <v>623</v>
      </c>
    </row>
    <row r="40" spans="11:12" x14ac:dyDescent="0.2">
      <c r="K40" s="7" t="s">
        <v>573</v>
      </c>
      <c r="L40" s="7" t="s">
        <v>624</v>
      </c>
    </row>
    <row r="41" spans="11:12" x14ac:dyDescent="0.2">
      <c r="K41" s="7" t="s">
        <v>574</v>
      </c>
      <c r="L41" s="7" t="s">
        <v>625</v>
      </c>
    </row>
    <row r="42" spans="11:12" x14ac:dyDescent="0.2">
      <c r="K42" s="7" t="s">
        <v>575</v>
      </c>
      <c r="L42" s="7" t="s">
        <v>626</v>
      </c>
    </row>
    <row r="43" spans="11:12" x14ac:dyDescent="0.2">
      <c r="K43" s="7" t="s">
        <v>576</v>
      </c>
      <c r="L43" s="7" t="s">
        <v>627</v>
      </c>
    </row>
    <row r="44" spans="11:12" x14ac:dyDescent="0.2">
      <c r="K44" s="7" t="s">
        <v>577</v>
      </c>
      <c r="L44" s="7" t="s">
        <v>628</v>
      </c>
    </row>
    <row r="45" spans="11:12" x14ac:dyDescent="0.2">
      <c r="K45" s="7" t="s">
        <v>578</v>
      </c>
      <c r="L45" s="7" t="s">
        <v>629</v>
      </c>
    </row>
    <row r="46" spans="11:12" x14ac:dyDescent="0.2">
      <c r="K46" s="7" t="s">
        <v>579</v>
      </c>
      <c r="L46" s="7" t="s">
        <v>630</v>
      </c>
    </row>
    <row r="47" spans="11:12" x14ac:dyDescent="0.2">
      <c r="K47" s="7" t="s">
        <v>580</v>
      </c>
      <c r="L47" s="7" t="s">
        <v>631</v>
      </c>
    </row>
    <row r="48" spans="11:12" x14ac:dyDescent="0.2">
      <c r="K48" s="7" t="s">
        <v>581</v>
      </c>
      <c r="L48" s="7" t="s">
        <v>632</v>
      </c>
    </row>
    <row r="49" spans="11:12" x14ac:dyDescent="0.2">
      <c r="K49" s="7" t="s">
        <v>582</v>
      </c>
      <c r="L49" s="7" t="s">
        <v>633</v>
      </c>
    </row>
    <row r="50" spans="11:12" x14ac:dyDescent="0.2">
      <c r="K50" s="7" t="s">
        <v>583</v>
      </c>
      <c r="L50" s="7" t="s">
        <v>634</v>
      </c>
    </row>
    <row r="51" spans="11:12" x14ac:dyDescent="0.2">
      <c r="K51" s="7" t="s">
        <v>584</v>
      </c>
      <c r="L51" s="7" t="s">
        <v>635</v>
      </c>
    </row>
    <row r="52" spans="11:12" x14ac:dyDescent="0.2">
      <c r="K52" s="7" t="s">
        <v>585</v>
      </c>
      <c r="L52" s="7" t="s">
        <v>636</v>
      </c>
    </row>
    <row r="53" spans="11:12" x14ac:dyDescent="0.2">
      <c r="K53" s="7" t="s">
        <v>586</v>
      </c>
      <c r="L53" s="7" t="s">
        <v>602</v>
      </c>
    </row>
    <row r="54" spans="11:12" x14ac:dyDescent="0.2">
      <c r="K54" s="7" t="s">
        <v>587</v>
      </c>
      <c r="L54" s="7" t="s">
        <v>637</v>
      </c>
    </row>
    <row r="55" spans="11:12" x14ac:dyDescent="0.2">
      <c r="K55" s="7" t="s">
        <v>588</v>
      </c>
      <c r="L55" s="7" t="s">
        <v>638</v>
      </c>
    </row>
    <row r="56" spans="11:12" x14ac:dyDescent="0.2">
      <c r="K56" s="7" t="s">
        <v>589</v>
      </c>
      <c r="L56" s="7" t="s">
        <v>639</v>
      </c>
    </row>
    <row r="57" spans="11:12" x14ac:dyDescent="0.2">
      <c r="K57" s="7" t="s">
        <v>590</v>
      </c>
      <c r="L57" s="7" t="s">
        <v>627</v>
      </c>
    </row>
    <row r="58" spans="11:12" x14ac:dyDescent="0.2">
      <c r="K58" s="7" t="s">
        <v>591</v>
      </c>
      <c r="L58" s="7" t="s">
        <v>640</v>
      </c>
    </row>
    <row r="59" spans="11:12" x14ac:dyDescent="0.2">
      <c r="K59" s="7" t="s">
        <v>592</v>
      </c>
      <c r="L59" s="7" t="s">
        <v>592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J24"/>
  <sheetViews>
    <sheetView showGridLines="0" tabSelected="1" workbookViewId="0"/>
  </sheetViews>
  <sheetFormatPr defaultColWidth="9" defaultRowHeight="15.75" x14ac:dyDescent="0.2"/>
  <cols>
    <col min="1" max="8" width="15.625" style="147" customWidth="1"/>
    <col min="9" max="16384" width="9" style="147"/>
  </cols>
  <sheetData>
    <row r="1" spans="1:10" ht="30" customHeight="1" x14ac:dyDescent="0.2">
      <c r="A1" s="144" t="s">
        <v>295</v>
      </c>
      <c r="B1" s="144" t="s">
        <v>294</v>
      </c>
      <c r="C1" s="144" t="s">
        <v>293</v>
      </c>
      <c r="D1" s="144" t="s">
        <v>292</v>
      </c>
      <c r="E1" s="144" t="s">
        <v>291</v>
      </c>
      <c r="F1" s="144" t="s">
        <v>290</v>
      </c>
      <c r="G1" s="144" t="s">
        <v>289</v>
      </c>
      <c r="H1" s="144" t="s">
        <v>288</v>
      </c>
      <c r="J1" s="150" t="s">
        <v>399</v>
      </c>
    </row>
    <row r="2" spans="1:10" ht="30" customHeight="1" x14ac:dyDescent="0.2">
      <c r="A2" s="146" t="s">
        <v>299</v>
      </c>
      <c r="B2" s="145">
        <f>上半年!B2+下半年!B2</f>
        <v>2230</v>
      </c>
      <c r="C2" s="145">
        <f>上半年!C2+下半年!C2</f>
        <v>1965</v>
      </c>
      <c r="D2" s="145">
        <f>上半年!D2+下半年!D2</f>
        <v>4340</v>
      </c>
      <c r="E2" s="145">
        <f>上半年!E2+下半年!E2</f>
        <v>2900</v>
      </c>
      <c r="F2" s="145">
        <f>上半年!F2+下半年!F2</f>
        <v>1342</v>
      </c>
      <c r="G2" s="145">
        <f>上半年!G2+下半年!G2</f>
        <v>1644</v>
      </c>
      <c r="H2" s="145">
        <f>上半年!H2+下半年!H2</f>
        <v>567</v>
      </c>
      <c r="J2" s="150" t="s">
        <v>477</v>
      </c>
    </row>
    <row r="3" spans="1:10" ht="30" customHeight="1" x14ac:dyDescent="0.2">
      <c r="A3" s="146" t="s">
        <v>298</v>
      </c>
      <c r="B3" s="145">
        <f>上半年!B3+下半年!B3</f>
        <v>1023</v>
      </c>
      <c r="C3" s="145">
        <f>上半年!C3+下半年!C3</f>
        <v>735</v>
      </c>
      <c r="D3" s="145">
        <f>上半年!D3+下半年!D3</f>
        <v>1412</v>
      </c>
      <c r="E3" s="145">
        <f>上半年!E3+下半年!E3</f>
        <v>1255</v>
      </c>
      <c r="F3" s="145">
        <f>上半年!F3+下半年!F3</f>
        <v>1455</v>
      </c>
      <c r="G3" s="145">
        <f>上半年!G3+下半年!G3</f>
        <v>1553</v>
      </c>
      <c r="H3" s="145">
        <f>上半年!H3+下半年!H3</f>
        <v>2016</v>
      </c>
      <c r="J3" s="150" t="s">
        <v>478</v>
      </c>
    </row>
    <row r="4" spans="1:10" ht="30" customHeight="1" x14ac:dyDescent="0.2">
      <c r="A4" s="146" t="s">
        <v>297</v>
      </c>
      <c r="B4" s="145">
        <f>上半年!B4+下半年!B4</f>
        <v>789</v>
      </c>
      <c r="C4" s="145">
        <f>上半年!C4+下半年!C4</f>
        <v>1677</v>
      </c>
      <c r="D4" s="145">
        <f>上半年!D4+下半年!D4</f>
        <v>1790</v>
      </c>
      <c r="E4" s="145">
        <f>上半年!E4+下半年!E4</f>
        <v>4332</v>
      </c>
      <c r="F4" s="145">
        <f>上半年!F4+下半年!F4</f>
        <v>999</v>
      </c>
      <c r="G4" s="145">
        <f>上半年!G4+下半年!G4</f>
        <v>1360</v>
      </c>
      <c r="H4" s="145">
        <f>上半年!H4+下半年!H4</f>
        <v>1790</v>
      </c>
      <c r="J4" s="150" t="s">
        <v>476</v>
      </c>
    </row>
    <row r="5" spans="1:10" ht="30" customHeight="1" x14ac:dyDescent="0.2">
      <c r="A5" s="146" t="s">
        <v>296</v>
      </c>
      <c r="B5" s="145">
        <f>上半年!B5+下半年!B5</f>
        <v>1445</v>
      </c>
      <c r="C5" s="145">
        <f>上半年!C5+下半年!C5</f>
        <v>1566</v>
      </c>
      <c r="D5" s="145">
        <f>上半年!D5+下半年!D5</f>
        <v>1134</v>
      </c>
      <c r="E5" s="145">
        <f>上半年!E5+下半年!E5</f>
        <v>1065</v>
      </c>
      <c r="F5" s="145">
        <f>上半年!F5+下半年!F5</f>
        <v>1353</v>
      </c>
      <c r="G5" s="145">
        <f>上半年!G5+下半年!G5</f>
        <v>1566</v>
      </c>
      <c r="H5" s="145">
        <f>上半年!H5+下半年!H5</f>
        <v>1023</v>
      </c>
    </row>
    <row r="8" spans="1:10" x14ac:dyDescent="0.2">
      <c r="A8" s="150" t="s">
        <v>490</v>
      </c>
    </row>
    <row r="20" spans="1:8" x14ac:dyDescent="0.2">
      <c r="A20" s="144" t="s">
        <v>295</v>
      </c>
      <c r="B20" s="144" t="s">
        <v>294</v>
      </c>
      <c r="C20" s="144" t="s">
        <v>293</v>
      </c>
      <c r="D20" s="144" t="s">
        <v>292</v>
      </c>
      <c r="E20" s="144" t="s">
        <v>291</v>
      </c>
      <c r="F20" s="144" t="s">
        <v>290</v>
      </c>
      <c r="G20" s="144" t="s">
        <v>289</v>
      </c>
      <c r="H20" s="144" t="s">
        <v>288</v>
      </c>
    </row>
    <row r="21" spans="1:8" x14ac:dyDescent="0.2">
      <c r="A21" s="146" t="s">
        <v>299</v>
      </c>
      <c r="B21" s="145">
        <v>2230</v>
      </c>
      <c r="C21" s="145">
        <v>1965</v>
      </c>
      <c r="D21" s="145">
        <v>4340</v>
      </c>
      <c r="E21" s="145">
        <v>2900</v>
      </c>
      <c r="F21" s="145">
        <v>1342</v>
      </c>
      <c r="G21" s="145">
        <v>1644</v>
      </c>
      <c r="H21" s="145">
        <v>567</v>
      </c>
    </row>
    <row r="22" spans="1:8" x14ac:dyDescent="0.2">
      <c r="A22" s="146" t="s">
        <v>298</v>
      </c>
      <c r="B22" s="145">
        <v>1023</v>
      </c>
      <c r="C22" s="145">
        <v>735</v>
      </c>
      <c r="D22" s="145">
        <v>1412</v>
      </c>
      <c r="E22" s="145">
        <v>1255</v>
      </c>
      <c r="F22" s="145">
        <v>1455</v>
      </c>
      <c r="G22" s="145">
        <v>1553</v>
      </c>
      <c r="H22" s="145">
        <v>2016</v>
      </c>
    </row>
    <row r="23" spans="1:8" x14ac:dyDescent="0.2">
      <c r="A23" s="146" t="s">
        <v>297</v>
      </c>
      <c r="B23" s="145">
        <v>789</v>
      </c>
      <c r="C23" s="145">
        <v>1677</v>
      </c>
      <c r="D23" s="145">
        <v>1790</v>
      </c>
      <c r="E23" s="145">
        <v>4332</v>
      </c>
      <c r="F23" s="145">
        <v>999</v>
      </c>
      <c r="G23" s="145">
        <v>1360</v>
      </c>
      <c r="H23" s="145">
        <v>1790</v>
      </c>
    </row>
    <row r="24" spans="1:8" x14ac:dyDescent="0.2">
      <c r="A24" s="146" t="s">
        <v>296</v>
      </c>
      <c r="B24" s="145">
        <v>1445</v>
      </c>
      <c r="C24" s="145">
        <v>1566</v>
      </c>
      <c r="D24" s="145">
        <v>1134</v>
      </c>
      <c r="E24" s="145">
        <v>1065</v>
      </c>
      <c r="F24" s="145">
        <v>1353</v>
      </c>
      <c r="G24" s="145">
        <v>1566</v>
      </c>
      <c r="H24" s="145">
        <v>1023</v>
      </c>
    </row>
  </sheetData>
  <dataConsolidate leftLabels="1" topLabels="1">
    <dataRefs count="2">
      <dataRef ref="A1:H5" sheet="上半年" r:id="rId1"/>
      <dataRef ref="A1:H5" sheet="下半年" r:id="rId2"/>
    </dataRefs>
  </dataConsolidate>
  <phoneticPr fontId="4" type="noConversion"/>
  <pageMargins left="0.7" right="0.7" top="0.75" bottom="0.75" header="0.3" footer="0.3"/>
  <pageSetup paperSize="9" orientation="portrait" horizontalDpi="300" verticalDpi="300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H5"/>
  <sheetViews>
    <sheetView showGridLines="0" zoomScaleNormal="100" workbookViewId="0">
      <selection sqref="A1:H5"/>
    </sheetView>
  </sheetViews>
  <sheetFormatPr defaultColWidth="9" defaultRowHeight="15.75" x14ac:dyDescent="0.2"/>
  <cols>
    <col min="1" max="8" width="15.625" style="147" customWidth="1"/>
    <col min="9" max="16384" width="9" style="147"/>
  </cols>
  <sheetData>
    <row r="1" spans="1:8" ht="30" customHeight="1" x14ac:dyDescent="0.2">
      <c r="A1" s="148" t="s">
        <v>307</v>
      </c>
      <c r="B1" s="148" t="s">
        <v>306</v>
      </c>
      <c r="C1" s="148" t="s">
        <v>305</v>
      </c>
      <c r="D1" s="148" t="s">
        <v>304</v>
      </c>
      <c r="E1" s="148" t="s">
        <v>303</v>
      </c>
      <c r="F1" s="148" t="s">
        <v>302</v>
      </c>
      <c r="G1" s="148" t="s">
        <v>301</v>
      </c>
      <c r="H1" s="148" t="s">
        <v>300</v>
      </c>
    </row>
    <row r="2" spans="1:8" ht="30" customHeight="1" x14ac:dyDescent="0.2">
      <c r="A2" s="149" t="s">
        <v>299</v>
      </c>
      <c r="B2" s="145">
        <v>1000</v>
      </c>
      <c r="C2" s="145">
        <v>1200</v>
      </c>
      <c r="D2" s="145">
        <v>3452</v>
      </c>
      <c r="E2" s="145">
        <v>1901</v>
      </c>
      <c r="F2" s="145">
        <v>342</v>
      </c>
      <c r="G2" s="145">
        <v>444</v>
      </c>
      <c r="H2" s="145">
        <v>333</v>
      </c>
    </row>
    <row r="3" spans="1:8" ht="30" customHeight="1" x14ac:dyDescent="0.2">
      <c r="A3" s="149" t="s">
        <v>298</v>
      </c>
      <c r="B3" s="145">
        <v>234</v>
      </c>
      <c r="C3" s="145">
        <v>78</v>
      </c>
      <c r="D3" s="145">
        <v>567</v>
      </c>
      <c r="E3" s="145">
        <v>800</v>
      </c>
      <c r="F3" s="145">
        <v>900</v>
      </c>
      <c r="G3" s="145">
        <v>887</v>
      </c>
      <c r="H3" s="145">
        <v>1230</v>
      </c>
    </row>
    <row r="4" spans="1:8" ht="30" customHeight="1" x14ac:dyDescent="0.2">
      <c r="A4" s="149" t="s">
        <v>297</v>
      </c>
      <c r="B4" s="145">
        <v>567</v>
      </c>
      <c r="C4" s="145">
        <v>900</v>
      </c>
      <c r="D4" s="145">
        <v>890</v>
      </c>
      <c r="E4" s="145">
        <v>3456</v>
      </c>
      <c r="F4" s="145">
        <v>234</v>
      </c>
      <c r="G4" s="145">
        <v>453</v>
      </c>
      <c r="H4" s="145">
        <v>890</v>
      </c>
    </row>
    <row r="5" spans="1:8" ht="30" customHeight="1" x14ac:dyDescent="0.2">
      <c r="A5" s="149" t="s">
        <v>296</v>
      </c>
      <c r="B5" s="145">
        <v>890</v>
      </c>
      <c r="C5" s="145">
        <v>567</v>
      </c>
      <c r="D5" s="145">
        <v>789</v>
      </c>
      <c r="E5" s="145">
        <v>78</v>
      </c>
      <c r="F5" s="145">
        <v>123</v>
      </c>
      <c r="G5" s="145">
        <v>567</v>
      </c>
      <c r="H5" s="145">
        <v>234</v>
      </c>
    </row>
  </sheetData>
  <dataConsolidate topLabels="1">
    <dataRefs count="2">
      <dataRef ref="A1:H5" sheet="16-2.上半年" r:id="rId1"/>
      <dataRef ref="A8:H12" sheet="16-2.上半年" r:id="rId2"/>
    </dataRefs>
  </dataConsolidate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5"/>
  <sheetViews>
    <sheetView showGridLines="0" zoomScaleNormal="100" workbookViewId="0">
      <selection sqref="A1:H5"/>
    </sheetView>
  </sheetViews>
  <sheetFormatPr defaultColWidth="9" defaultRowHeight="15.75" x14ac:dyDescent="0.2"/>
  <cols>
    <col min="1" max="8" width="15.625" style="147" customWidth="1"/>
    <col min="9" max="16384" width="9" style="147"/>
  </cols>
  <sheetData>
    <row r="1" spans="1:8" ht="30" customHeight="1" x14ac:dyDescent="0.2">
      <c r="A1" s="148" t="s">
        <v>295</v>
      </c>
      <c r="B1" s="148" t="s">
        <v>294</v>
      </c>
      <c r="C1" s="148" t="s">
        <v>293</v>
      </c>
      <c r="D1" s="148" t="s">
        <v>292</v>
      </c>
      <c r="E1" s="148" t="s">
        <v>291</v>
      </c>
      <c r="F1" s="148" t="s">
        <v>290</v>
      </c>
      <c r="G1" s="148" t="s">
        <v>289</v>
      </c>
      <c r="H1" s="148" t="s">
        <v>288</v>
      </c>
    </row>
    <row r="2" spans="1:8" ht="30" customHeight="1" x14ac:dyDescent="0.2">
      <c r="A2" s="149" t="s">
        <v>299</v>
      </c>
      <c r="B2" s="143">
        <v>1230</v>
      </c>
      <c r="C2" s="143">
        <v>765</v>
      </c>
      <c r="D2" s="143">
        <v>888</v>
      </c>
      <c r="E2" s="143">
        <v>999</v>
      </c>
      <c r="F2" s="143">
        <v>1000</v>
      </c>
      <c r="G2" s="143">
        <v>1200</v>
      </c>
      <c r="H2" s="143">
        <v>234</v>
      </c>
    </row>
    <row r="3" spans="1:8" ht="30" customHeight="1" x14ac:dyDescent="0.2">
      <c r="A3" s="149" t="s">
        <v>298</v>
      </c>
      <c r="B3" s="143">
        <v>789</v>
      </c>
      <c r="C3" s="143">
        <v>657</v>
      </c>
      <c r="D3" s="143">
        <v>845</v>
      </c>
      <c r="E3" s="143">
        <v>455</v>
      </c>
      <c r="F3" s="143">
        <v>555</v>
      </c>
      <c r="G3" s="143">
        <v>666</v>
      </c>
      <c r="H3" s="143">
        <v>786</v>
      </c>
    </row>
    <row r="4" spans="1:8" ht="30" customHeight="1" x14ac:dyDescent="0.2">
      <c r="A4" s="149" t="s">
        <v>297</v>
      </c>
      <c r="B4" s="143">
        <v>222</v>
      </c>
      <c r="C4" s="143">
        <v>777</v>
      </c>
      <c r="D4" s="143">
        <v>900</v>
      </c>
      <c r="E4" s="143">
        <v>876</v>
      </c>
      <c r="F4" s="143">
        <v>765</v>
      </c>
      <c r="G4" s="143">
        <v>907</v>
      </c>
      <c r="H4" s="143">
        <v>900</v>
      </c>
    </row>
    <row r="5" spans="1:8" ht="30" customHeight="1" x14ac:dyDescent="0.2">
      <c r="A5" s="149" t="s">
        <v>296</v>
      </c>
      <c r="B5" s="143">
        <v>555</v>
      </c>
      <c r="C5" s="143">
        <v>999</v>
      </c>
      <c r="D5" s="143">
        <v>345</v>
      </c>
      <c r="E5" s="143">
        <v>987</v>
      </c>
      <c r="F5" s="143">
        <v>1230</v>
      </c>
      <c r="G5" s="143">
        <v>999</v>
      </c>
      <c r="H5" s="143">
        <v>789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K23"/>
  <sheetViews>
    <sheetView showGridLines="0" zoomScaleNormal="100" workbookViewId="0">
      <selection activeCell="E7" sqref="E7"/>
    </sheetView>
  </sheetViews>
  <sheetFormatPr defaultColWidth="13.625" defaultRowHeight="20.100000000000001" customHeight="1" x14ac:dyDescent="0.2"/>
  <cols>
    <col min="1" max="2" width="12.625" style="30" customWidth="1"/>
    <col min="3" max="8" width="12.625" style="16" customWidth="1"/>
    <col min="9" max="9" width="9.625" style="16" customWidth="1"/>
    <col min="10" max="16384" width="13.625" style="16"/>
  </cols>
  <sheetData>
    <row r="1" spans="1:11" ht="20.100000000000001" customHeight="1" x14ac:dyDescent="0.2">
      <c r="A1" s="28" t="s">
        <v>58</v>
      </c>
      <c r="B1" s="28" t="s">
        <v>57</v>
      </c>
      <c r="C1" s="27" t="s">
        <v>56</v>
      </c>
      <c r="D1" s="27" t="s">
        <v>55</v>
      </c>
      <c r="E1" s="27" t="s">
        <v>394</v>
      </c>
      <c r="F1" s="27" t="s">
        <v>395</v>
      </c>
      <c r="G1" s="27" t="s">
        <v>394</v>
      </c>
      <c r="H1" s="27" t="s">
        <v>395</v>
      </c>
      <c r="I1" s="23"/>
      <c r="J1" s="15" t="s">
        <v>3</v>
      </c>
    </row>
    <row r="2" spans="1:11" ht="20.100000000000001" customHeight="1" x14ac:dyDescent="0.2">
      <c r="A2" s="29">
        <v>40070</v>
      </c>
      <c r="B2" s="29">
        <v>40070</v>
      </c>
      <c r="C2" s="17"/>
      <c r="D2" s="18" t="s">
        <v>54</v>
      </c>
      <c r="E2" s="17" t="str">
        <f>MID(C2,4,10)</f>
        <v/>
      </c>
      <c r="F2" s="19" t="str">
        <f>MID(D2,4,10)</f>
        <v xml:space="preserve"> 20.00</v>
      </c>
      <c r="G2" s="20">
        <f>C2*1</f>
        <v>0</v>
      </c>
      <c r="H2" s="19">
        <f>--F2</f>
        <v>20</v>
      </c>
      <c r="I2" s="24"/>
      <c r="J2" s="15" t="s">
        <v>480</v>
      </c>
    </row>
    <row r="3" spans="1:11" ht="20.100000000000001" customHeight="1" x14ac:dyDescent="0.2">
      <c r="A3" s="29">
        <v>40072</v>
      </c>
      <c r="B3" s="29">
        <v>40069</v>
      </c>
      <c r="C3" s="18" t="s">
        <v>309</v>
      </c>
      <c r="D3" s="18"/>
      <c r="E3" s="17" t="str">
        <f t="shared" ref="E3:E20" si="0">MID(C3,4,10)</f>
        <v xml:space="preserve"> 183.46</v>
      </c>
      <c r="F3" s="19" t="str">
        <f t="shared" ref="F3:F20" si="1">MID(D3,4,10)</f>
        <v/>
      </c>
      <c r="G3" s="19">
        <f>--E3</f>
        <v>183.46</v>
      </c>
      <c r="H3" s="20" t="e">
        <f>C3*1</f>
        <v>#VALUE!</v>
      </c>
      <c r="I3" s="25"/>
      <c r="J3" s="15" t="s">
        <v>396</v>
      </c>
    </row>
    <row r="4" spans="1:11" ht="20.100000000000001" customHeight="1" x14ac:dyDescent="0.2">
      <c r="A4" s="29">
        <v>40091</v>
      </c>
      <c r="B4" s="29">
        <v>40089</v>
      </c>
      <c r="C4" s="18" t="s">
        <v>53</v>
      </c>
      <c r="D4" s="21"/>
      <c r="E4" s="17" t="str">
        <f t="shared" si="0"/>
        <v xml:space="preserve"> 12.50</v>
      </c>
      <c r="F4" s="19" t="str">
        <f t="shared" si="1"/>
        <v/>
      </c>
      <c r="G4" s="19">
        <f t="shared" ref="G4:G19" si="2">--E4</f>
        <v>12.5</v>
      </c>
      <c r="H4" s="20" t="e">
        <f>C4*1</f>
        <v>#VALUE!</v>
      </c>
      <c r="I4" s="25"/>
      <c r="K4" s="14"/>
    </row>
    <row r="5" spans="1:11" ht="20.100000000000001" customHeight="1" x14ac:dyDescent="0.2">
      <c r="A5" s="29">
        <v>40107</v>
      </c>
      <c r="B5" s="29">
        <v>40104</v>
      </c>
      <c r="C5" s="18" t="s">
        <v>310</v>
      </c>
      <c r="D5" s="21"/>
      <c r="E5" s="17" t="str">
        <f t="shared" si="0"/>
        <v xml:space="preserve"> 218.84</v>
      </c>
      <c r="F5" s="19" t="str">
        <f t="shared" si="1"/>
        <v/>
      </c>
      <c r="G5" s="19">
        <f t="shared" si="2"/>
        <v>218.84</v>
      </c>
      <c r="H5" s="20" t="e">
        <f>C5*1</f>
        <v>#VALUE!</v>
      </c>
      <c r="I5" s="25"/>
    </row>
    <row r="6" spans="1:11" ht="20.100000000000001" customHeight="1" x14ac:dyDescent="0.2">
      <c r="A6" s="29">
        <v>40114</v>
      </c>
      <c r="B6" s="29">
        <v>40113</v>
      </c>
      <c r="C6" s="18"/>
      <c r="D6" s="18" t="s">
        <v>52</v>
      </c>
      <c r="E6" s="17" t="str">
        <f t="shared" si="0"/>
        <v/>
      </c>
      <c r="F6" s="19" t="str">
        <f t="shared" si="1"/>
        <v xml:space="preserve"> 510.00</v>
      </c>
      <c r="G6" s="20" t="e">
        <f>D6*1</f>
        <v>#VALUE!</v>
      </c>
      <c r="H6" s="19">
        <f t="shared" ref="H6:H20" si="3">--F6</f>
        <v>510</v>
      </c>
      <c r="I6" s="24"/>
    </row>
    <row r="7" spans="1:11" ht="20.100000000000001" customHeight="1" x14ac:dyDescent="0.2">
      <c r="A7" s="29">
        <v>40124</v>
      </c>
      <c r="B7" s="29">
        <v>40121</v>
      </c>
      <c r="C7" s="18" t="s">
        <v>51</v>
      </c>
      <c r="D7" s="18"/>
      <c r="E7" s="17" t="str">
        <f t="shared" si="0"/>
        <v xml:space="preserve"> 23.00</v>
      </c>
      <c r="F7" s="19" t="str">
        <f t="shared" si="1"/>
        <v/>
      </c>
      <c r="G7" s="19">
        <f>--E7</f>
        <v>23</v>
      </c>
      <c r="H7" s="20" t="e">
        <f t="shared" ref="H7:H11" si="4">C7*1</f>
        <v>#VALUE!</v>
      </c>
      <c r="I7" s="25"/>
    </row>
    <row r="8" spans="1:11" ht="20.100000000000001" customHeight="1" x14ac:dyDescent="0.2">
      <c r="A8" s="29">
        <v>40124</v>
      </c>
      <c r="B8" s="29">
        <v>40121</v>
      </c>
      <c r="C8" s="18" t="s">
        <v>50</v>
      </c>
      <c r="D8" s="21"/>
      <c r="E8" s="17" t="str">
        <f t="shared" si="0"/>
        <v xml:space="preserve"> 186.44</v>
      </c>
      <c r="F8" s="19" t="str">
        <f t="shared" si="1"/>
        <v/>
      </c>
      <c r="G8" s="19">
        <f t="shared" si="2"/>
        <v>186.44</v>
      </c>
      <c r="H8" s="20" t="e">
        <f t="shared" si="4"/>
        <v>#VALUE!</v>
      </c>
      <c r="I8" s="25"/>
    </row>
    <row r="9" spans="1:11" ht="20.100000000000001" customHeight="1" x14ac:dyDescent="0.2">
      <c r="A9" s="29">
        <v>40147</v>
      </c>
      <c r="B9" s="29">
        <v>40143</v>
      </c>
      <c r="C9" s="18" t="s">
        <v>49</v>
      </c>
      <c r="D9" s="18"/>
      <c r="E9" s="17" t="str">
        <f t="shared" si="0"/>
        <v xml:space="preserve"> 43.98</v>
      </c>
      <c r="F9" s="19" t="str">
        <f t="shared" si="1"/>
        <v/>
      </c>
      <c r="G9" s="19">
        <f t="shared" si="2"/>
        <v>43.98</v>
      </c>
      <c r="H9" s="20" t="e">
        <f t="shared" si="4"/>
        <v>#VALUE!</v>
      </c>
      <c r="I9" s="25"/>
    </row>
    <row r="10" spans="1:11" ht="20.100000000000001" customHeight="1" x14ac:dyDescent="0.2">
      <c r="A10" s="29">
        <v>40148</v>
      </c>
      <c r="B10" s="29">
        <v>40143</v>
      </c>
      <c r="C10" s="18" t="s">
        <v>48</v>
      </c>
      <c r="D10" s="18"/>
      <c r="E10" s="17" t="str">
        <f t="shared" si="0"/>
        <v xml:space="preserve"> 146.83</v>
      </c>
      <c r="F10" s="19" t="str">
        <f t="shared" si="1"/>
        <v/>
      </c>
      <c r="G10" s="19">
        <f t="shared" si="2"/>
        <v>146.83000000000001</v>
      </c>
      <c r="H10" s="20" t="e">
        <f t="shared" si="4"/>
        <v>#VALUE!</v>
      </c>
      <c r="I10" s="25"/>
    </row>
    <row r="11" spans="1:11" ht="20.100000000000001" customHeight="1" x14ac:dyDescent="0.2">
      <c r="A11" s="29">
        <v>40148</v>
      </c>
      <c r="B11" s="29">
        <v>40145</v>
      </c>
      <c r="C11" s="18" t="s">
        <v>47</v>
      </c>
      <c r="D11" s="18"/>
      <c r="E11" s="17" t="str">
        <f t="shared" si="0"/>
        <v xml:space="preserve"> 4.88</v>
      </c>
      <c r="F11" s="19" t="str">
        <f t="shared" si="1"/>
        <v/>
      </c>
      <c r="G11" s="19">
        <f t="shared" si="2"/>
        <v>4.88</v>
      </c>
      <c r="H11" s="20" t="e">
        <f t="shared" si="4"/>
        <v>#VALUE!</v>
      </c>
      <c r="I11" s="25"/>
    </row>
    <row r="12" spans="1:11" ht="20.100000000000001" customHeight="1" x14ac:dyDescent="0.2">
      <c r="A12" s="29">
        <v>40148</v>
      </c>
      <c r="B12" s="29">
        <v>40147</v>
      </c>
      <c r="C12" s="18"/>
      <c r="D12" s="18" t="s">
        <v>46</v>
      </c>
      <c r="E12" s="17" t="str">
        <f t="shared" si="0"/>
        <v/>
      </c>
      <c r="F12" s="19" t="str">
        <f t="shared" si="1"/>
        <v xml:space="preserve"> 302.00</v>
      </c>
      <c r="G12" s="20" t="e">
        <f>D12*1</f>
        <v>#VALUE!</v>
      </c>
      <c r="H12" s="19">
        <f t="shared" si="3"/>
        <v>302</v>
      </c>
      <c r="I12" s="24"/>
    </row>
    <row r="13" spans="1:11" ht="20.100000000000001" customHeight="1" x14ac:dyDescent="0.2">
      <c r="A13" s="29">
        <v>40158</v>
      </c>
      <c r="B13" s="29">
        <v>40155</v>
      </c>
      <c r="C13" s="18" t="s">
        <v>41</v>
      </c>
      <c r="D13" s="22"/>
      <c r="E13" s="17" t="str">
        <f t="shared" si="0"/>
        <v xml:space="preserve"> 32.85</v>
      </c>
      <c r="F13" s="19" t="str">
        <f t="shared" si="1"/>
        <v/>
      </c>
      <c r="G13" s="19">
        <f t="shared" si="2"/>
        <v>32.85</v>
      </c>
      <c r="H13" s="20" t="e">
        <f t="shared" ref="H13:H14" si="5">C13*1</f>
        <v>#VALUE!</v>
      </c>
      <c r="I13" s="25"/>
    </row>
    <row r="14" spans="1:11" ht="20.100000000000001" customHeight="1" x14ac:dyDescent="0.2">
      <c r="A14" s="29">
        <v>40164</v>
      </c>
      <c r="B14" s="29">
        <v>40161</v>
      </c>
      <c r="C14" s="18" t="s">
        <v>45</v>
      </c>
      <c r="D14" s="18"/>
      <c r="E14" s="17" t="str">
        <f t="shared" si="0"/>
        <v xml:space="preserve"> 68.98</v>
      </c>
      <c r="F14" s="19" t="str">
        <f t="shared" si="1"/>
        <v/>
      </c>
      <c r="G14" s="19">
        <f t="shared" si="2"/>
        <v>68.98</v>
      </c>
      <c r="H14" s="20" t="e">
        <f t="shared" si="5"/>
        <v>#VALUE!</v>
      </c>
      <c r="I14" s="25"/>
    </row>
    <row r="15" spans="1:11" ht="20.100000000000001" customHeight="1" x14ac:dyDescent="0.2">
      <c r="A15" s="29">
        <v>40164</v>
      </c>
      <c r="B15" s="29">
        <v>40164</v>
      </c>
      <c r="C15" s="18"/>
      <c r="D15" s="18" t="s">
        <v>44</v>
      </c>
      <c r="E15" s="17" t="str">
        <f t="shared" si="0"/>
        <v/>
      </c>
      <c r="F15" s="19" t="str">
        <f t="shared" si="1"/>
        <v xml:space="preserve"> 343.62</v>
      </c>
      <c r="G15" s="20" t="e">
        <f>D15*1</f>
        <v>#VALUE!</v>
      </c>
      <c r="H15" s="19">
        <f t="shared" si="3"/>
        <v>343.62</v>
      </c>
      <c r="I15" s="24"/>
    </row>
    <row r="16" spans="1:11" ht="20.100000000000001" customHeight="1" x14ac:dyDescent="0.2">
      <c r="A16" s="29">
        <v>40171</v>
      </c>
      <c r="B16" s="29">
        <v>40168</v>
      </c>
      <c r="C16" s="18" t="s">
        <v>42</v>
      </c>
      <c r="D16" s="21"/>
      <c r="E16" s="17" t="str">
        <f t="shared" si="0"/>
        <v xml:space="preserve"> 10.95</v>
      </c>
      <c r="F16" s="19" t="str">
        <f t="shared" si="1"/>
        <v/>
      </c>
      <c r="G16" s="19">
        <f t="shared" si="2"/>
        <v>10.95</v>
      </c>
      <c r="H16" s="20" t="e">
        <f t="shared" ref="H16:H19" si="6">C16*1</f>
        <v>#VALUE!</v>
      </c>
      <c r="I16" s="25"/>
    </row>
    <row r="17" spans="1:9" ht="20.100000000000001" customHeight="1" x14ac:dyDescent="0.2">
      <c r="A17" s="29">
        <v>40175</v>
      </c>
      <c r="B17" s="29">
        <v>40169</v>
      </c>
      <c r="C17" s="18" t="s">
        <v>43</v>
      </c>
      <c r="D17" s="21"/>
      <c r="E17" s="17" t="str">
        <f t="shared" si="0"/>
        <v xml:space="preserve"> 184.00</v>
      </c>
      <c r="F17" s="19" t="str">
        <f t="shared" si="1"/>
        <v/>
      </c>
      <c r="G17" s="19">
        <f t="shared" si="2"/>
        <v>184</v>
      </c>
      <c r="H17" s="20" t="e">
        <f t="shared" si="6"/>
        <v>#VALUE!</v>
      </c>
      <c r="I17" s="25"/>
    </row>
    <row r="18" spans="1:9" ht="20.100000000000001" customHeight="1" x14ac:dyDescent="0.2">
      <c r="A18" s="29">
        <v>40192</v>
      </c>
      <c r="B18" s="29">
        <v>40189</v>
      </c>
      <c r="C18" s="18" t="s">
        <v>42</v>
      </c>
      <c r="D18" s="21"/>
      <c r="E18" s="17" t="str">
        <f t="shared" si="0"/>
        <v xml:space="preserve"> 10.95</v>
      </c>
      <c r="F18" s="19" t="str">
        <f t="shared" si="1"/>
        <v/>
      </c>
      <c r="G18" s="19">
        <f t="shared" si="2"/>
        <v>10.95</v>
      </c>
      <c r="H18" s="20" t="e">
        <f t="shared" si="6"/>
        <v>#VALUE!</v>
      </c>
      <c r="I18" s="25"/>
    </row>
    <row r="19" spans="1:9" ht="20.100000000000001" customHeight="1" x14ac:dyDescent="0.2">
      <c r="A19" s="29">
        <v>40196</v>
      </c>
      <c r="B19" s="29">
        <v>40192</v>
      </c>
      <c r="C19" s="18" t="s">
        <v>41</v>
      </c>
      <c r="D19" s="21"/>
      <c r="E19" s="17" t="str">
        <f t="shared" si="0"/>
        <v xml:space="preserve"> 32.85</v>
      </c>
      <c r="F19" s="19" t="str">
        <f t="shared" si="1"/>
        <v/>
      </c>
      <c r="G19" s="19">
        <f t="shared" si="2"/>
        <v>32.85</v>
      </c>
      <c r="H19" s="20" t="e">
        <f t="shared" si="6"/>
        <v>#VALUE!</v>
      </c>
      <c r="I19" s="25"/>
    </row>
    <row r="20" spans="1:9" ht="20.100000000000001" customHeight="1" x14ac:dyDescent="0.2">
      <c r="A20" s="29">
        <v>40197</v>
      </c>
      <c r="B20" s="29">
        <v>40196</v>
      </c>
      <c r="C20" s="18"/>
      <c r="D20" s="18" t="s">
        <v>40</v>
      </c>
      <c r="E20" s="17" t="str">
        <f t="shared" si="0"/>
        <v/>
      </c>
      <c r="F20" s="19" t="str">
        <f t="shared" si="1"/>
        <v xml:space="preserve"> 347.87</v>
      </c>
      <c r="G20" s="20" t="e">
        <f>D20*1</f>
        <v>#VALUE!</v>
      </c>
      <c r="H20" s="19">
        <f t="shared" si="3"/>
        <v>347.87</v>
      </c>
      <c r="I20" s="24"/>
    </row>
    <row r="23" spans="1:9" ht="20.100000000000001" customHeight="1" x14ac:dyDescent="0.2">
      <c r="B23" s="31"/>
    </row>
  </sheetData>
  <phoneticPr fontId="4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I28"/>
  <sheetViews>
    <sheetView showGridLines="0" zoomScaleNormal="100" workbookViewId="0">
      <selection activeCell="G32" sqref="G32"/>
    </sheetView>
  </sheetViews>
  <sheetFormatPr defaultColWidth="13.625" defaultRowHeight="20.100000000000001" customHeight="1" outlineLevelRow="2" x14ac:dyDescent="0.2"/>
  <cols>
    <col min="1" max="2" width="12.625" style="11" customWidth="1"/>
    <col min="3" max="3" width="12.625" style="13" customWidth="1"/>
    <col min="4" max="6" width="12.625" style="11" customWidth="1"/>
    <col min="7" max="16384" width="13.625" style="7"/>
  </cols>
  <sheetData>
    <row r="1" spans="1:9" ht="20.100000000000001" customHeight="1" x14ac:dyDescent="0.2">
      <c r="A1" s="5" t="s">
        <v>319</v>
      </c>
      <c r="B1" s="5" t="s">
        <v>39</v>
      </c>
      <c r="C1" s="12" t="s">
        <v>38</v>
      </c>
      <c r="D1" s="5" t="s">
        <v>37</v>
      </c>
      <c r="E1" s="5" t="s">
        <v>36</v>
      </c>
      <c r="F1" s="5" t="s">
        <v>35</v>
      </c>
      <c r="H1" s="6" t="s">
        <v>3</v>
      </c>
      <c r="I1" s="6"/>
    </row>
    <row r="2" spans="1:9" ht="20.100000000000001" customHeight="1" outlineLevel="2" x14ac:dyDescent="0.2">
      <c r="A2" s="10">
        <v>2012</v>
      </c>
      <c r="B2" s="10" t="s">
        <v>32</v>
      </c>
      <c r="C2" s="8" t="s">
        <v>34</v>
      </c>
      <c r="D2" s="10">
        <v>1</v>
      </c>
      <c r="E2" s="10">
        <v>2</v>
      </c>
      <c r="F2" s="10">
        <v>88</v>
      </c>
      <c r="H2" s="6" t="s">
        <v>389</v>
      </c>
      <c r="I2" s="6"/>
    </row>
    <row r="3" spans="1:9" ht="20.100000000000001" customHeight="1" outlineLevel="2" x14ac:dyDescent="0.2">
      <c r="A3" s="10">
        <v>2012</v>
      </c>
      <c r="B3" s="10" t="s">
        <v>31</v>
      </c>
      <c r="C3" s="8" t="s">
        <v>34</v>
      </c>
      <c r="D3" s="10">
        <v>1</v>
      </c>
      <c r="E3" s="10">
        <v>1</v>
      </c>
      <c r="F3" s="10">
        <v>99</v>
      </c>
      <c r="H3" s="6" t="s">
        <v>393</v>
      </c>
      <c r="I3" s="6"/>
    </row>
    <row r="4" spans="1:9" ht="20.100000000000001" customHeight="1" outlineLevel="2" x14ac:dyDescent="0.2">
      <c r="A4" s="10">
        <v>2012</v>
      </c>
      <c r="B4" s="10" t="s">
        <v>30</v>
      </c>
      <c r="C4" s="8" t="s">
        <v>34</v>
      </c>
      <c r="D4" s="10">
        <v>1</v>
      </c>
      <c r="E4" s="10">
        <v>3</v>
      </c>
      <c r="F4" s="10">
        <v>100</v>
      </c>
      <c r="H4" s="6" t="s">
        <v>390</v>
      </c>
      <c r="I4" s="6"/>
    </row>
    <row r="5" spans="1:9" ht="20.100000000000001" customHeight="1" outlineLevel="2" x14ac:dyDescent="0.2">
      <c r="A5" s="10">
        <v>2012</v>
      </c>
      <c r="B5" s="10" t="s">
        <v>32</v>
      </c>
      <c r="C5" s="8" t="s">
        <v>34</v>
      </c>
      <c r="D5" s="10">
        <v>2</v>
      </c>
      <c r="E5" s="10">
        <v>2</v>
      </c>
      <c r="F5" s="10">
        <v>87</v>
      </c>
      <c r="H5" s="6" t="s">
        <v>391</v>
      </c>
      <c r="I5" s="6"/>
    </row>
    <row r="6" spans="1:9" ht="20.100000000000001" customHeight="1" outlineLevel="2" x14ac:dyDescent="0.2">
      <c r="A6" s="10">
        <v>2012</v>
      </c>
      <c r="B6" s="10" t="s">
        <v>31</v>
      </c>
      <c r="C6" s="8" t="s">
        <v>34</v>
      </c>
      <c r="D6" s="10">
        <v>2</v>
      </c>
      <c r="E6" s="10">
        <v>9</v>
      </c>
      <c r="F6" s="10">
        <v>86</v>
      </c>
      <c r="H6" s="6" t="s">
        <v>392</v>
      </c>
      <c r="I6" s="6"/>
    </row>
    <row r="7" spans="1:9" ht="20.100000000000001" customHeight="1" outlineLevel="2" x14ac:dyDescent="0.2">
      <c r="A7" s="10">
        <v>2012</v>
      </c>
      <c r="B7" s="10" t="s">
        <v>30</v>
      </c>
      <c r="C7" s="8" t="s">
        <v>34</v>
      </c>
      <c r="D7" s="10">
        <v>2</v>
      </c>
      <c r="E7" s="10">
        <v>8</v>
      </c>
      <c r="F7" s="10">
        <v>90</v>
      </c>
    </row>
    <row r="8" spans="1:9" ht="20.100000000000001" customHeight="1" outlineLevel="1" x14ac:dyDescent="0.2">
      <c r="A8" s="10"/>
      <c r="B8" s="10"/>
      <c r="C8" s="9" t="s">
        <v>33</v>
      </c>
      <c r="D8" s="10"/>
      <c r="E8" s="10">
        <f>SUBTOTAL(9,E2:E7)</f>
        <v>25</v>
      </c>
      <c r="F8" s="10"/>
    </row>
    <row r="9" spans="1:9" ht="20.100000000000001" customHeight="1" outlineLevel="2" x14ac:dyDescent="0.2">
      <c r="A9" s="10">
        <v>2012</v>
      </c>
      <c r="B9" s="10" t="s">
        <v>32</v>
      </c>
      <c r="C9" s="8" t="s">
        <v>29</v>
      </c>
      <c r="D9" s="10">
        <v>1</v>
      </c>
      <c r="E9" s="10">
        <v>4</v>
      </c>
      <c r="F9" s="10">
        <v>77</v>
      </c>
    </row>
    <row r="10" spans="1:9" ht="20.100000000000001" customHeight="1" outlineLevel="2" x14ac:dyDescent="0.2">
      <c r="A10" s="10">
        <v>2012</v>
      </c>
      <c r="B10" s="10" t="s">
        <v>31</v>
      </c>
      <c r="C10" s="8" t="s">
        <v>29</v>
      </c>
      <c r="D10" s="10">
        <v>1</v>
      </c>
      <c r="E10" s="10">
        <v>8</v>
      </c>
      <c r="F10" s="10">
        <v>67</v>
      </c>
    </row>
    <row r="11" spans="1:9" ht="20.100000000000001" customHeight="1" outlineLevel="2" x14ac:dyDescent="0.2">
      <c r="A11" s="10">
        <v>2012</v>
      </c>
      <c r="B11" s="10" t="s">
        <v>30</v>
      </c>
      <c r="C11" s="8" t="s">
        <v>29</v>
      </c>
      <c r="D11" s="10">
        <v>1</v>
      </c>
      <c r="E11" s="10">
        <v>7</v>
      </c>
      <c r="F11" s="10">
        <v>90</v>
      </c>
    </row>
    <row r="12" spans="1:9" ht="20.100000000000001" customHeight="1" outlineLevel="2" x14ac:dyDescent="0.2">
      <c r="A12" s="10">
        <v>2012</v>
      </c>
      <c r="B12" s="10" t="s">
        <v>32</v>
      </c>
      <c r="C12" s="8" t="s">
        <v>29</v>
      </c>
      <c r="D12" s="10">
        <v>2</v>
      </c>
      <c r="E12" s="10">
        <v>4</v>
      </c>
      <c r="F12" s="10">
        <v>66</v>
      </c>
    </row>
    <row r="13" spans="1:9" ht="20.100000000000001" customHeight="1" outlineLevel="2" x14ac:dyDescent="0.2">
      <c r="A13" s="10">
        <v>2012</v>
      </c>
      <c r="B13" s="10" t="s">
        <v>31</v>
      </c>
      <c r="C13" s="8" t="s">
        <v>29</v>
      </c>
      <c r="D13" s="10">
        <v>2</v>
      </c>
      <c r="E13" s="10">
        <v>5</v>
      </c>
      <c r="F13" s="10">
        <v>78</v>
      </c>
    </row>
    <row r="14" spans="1:9" ht="20.100000000000001" customHeight="1" outlineLevel="2" x14ac:dyDescent="0.2">
      <c r="A14" s="10">
        <v>2012</v>
      </c>
      <c r="B14" s="10" t="s">
        <v>30</v>
      </c>
      <c r="C14" s="8" t="s">
        <v>29</v>
      </c>
      <c r="D14" s="10">
        <v>2</v>
      </c>
      <c r="E14" s="10">
        <v>0</v>
      </c>
      <c r="F14" s="10">
        <v>90</v>
      </c>
    </row>
    <row r="15" spans="1:9" ht="20.100000000000001" customHeight="1" outlineLevel="1" x14ac:dyDescent="0.2">
      <c r="A15" s="10"/>
      <c r="B15" s="10"/>
      <c r="C15" s="9" t="s">
        <v>28</v>
      </c>
      <c r="D15" s="10"/>
      <c r="E15" s="10">
        <f>SUBTOTAL(9,E9:E14)</f>
        <v>28</v>
      </c>
      <c r="F15" s="10"/>
    </row>
    <row r="16" spans="1:9" ht="20.100000000000001" customHeight="1" x14ac:dyDescent="0.2">
      <c r="A16" s="10"/>
      <c r="B16" s="10"/>
      <c r="C16" s="9" t="s">
        <v>27</v>
      </c>
      <c r="D16" s="10"/>
      <c r="E16" s="10">
        <f>SUBTOTAL(9,E2:E14)</f>
        <v>53</v>
      </c>
      <c r="F16" s="10"/>
    </row>
    <row r="17" spans="1:6" ht="20.100000000000001" customHeight="1" x14ac:dyDescent="0.2">
      <c r="A17" s="10"/>
      <c r="B17" s="10"/>
      <c r="C17" s="9"/>
      <c r="D17" s="10"/>
      <c r="E17" s="10"/>
      <c r="F17" s="10"/>
    </row>
    <row r="18" spans="1:6" ht="20.100000000000001" customHeight="1" x14ac:dyDescent="0.2">
      <c r="A18" s="10"/>
      <c r="B18" s="10"/>
      <c r="C18" s="9"/>
      <c r="D18" s="10"/>
      <c r="E18" s="10"/>
      <c r="F18" s="10"/>
    </row>
    <row r="19" spans="1:6" ht="20.100000000000001" customHeight="1" x14ac:dyDescent="0.2">
      <c r="A19" s="10"/>
      <c r="B19" s="10"/>
      <c r="C19" s="8"/>
      <c r="D19" s="10"/>
      <c r="E19" s="10"/>
      <c r="F19" s="10"/>
    </row>
    <row r="20" spans="1:6" ht="20.100000000000001" customHeight="1" x14ac:dyDescent="0.2">
      <c r="A20" s="10"/>
      <c r="B20" s="10"/>
      <c r="C20" s="8"/>
      <c r="D20" s="10"/>
      <c r="E20" s="10"/>
      <c r="F20" s="10"/>
    </row>
    <row r="21" spans="1:6" ht="20.100000000000001" customHeight="1" x14ac:dyDescent="0.2">
      <c r="A21" s="10"/>
      <c r="B21" s="10"/>
      <c r="C21" s="8"/>
      <c r="D21" s="10"/>
      <c r="E21" s="10"/>
      <c r="F21" s="10"/>
    </row>
    <row r="22" spans="1:6" ht="20.100000000000001" customHeight="1" x14ac:dyDescent="0.2">
      <c r="A22" s="10"/>
      <c r="B22" s="10"/>
      <c r="C22" s="8"/>
      <c r="D22" s="10"/>
      <c r="E22" s="10"/>
      <c r="F22" s="10"/>
    </row>
    <row r="25" spans="1:6" ht="20.100000000000001" customHeight="1" x14ac:dyDescent="0.2">
      <c r="A25" s="5" t="s">
        <v>319</v>
      </c>
      <c r="B25" s="5" t="s">
        <v>39</v>
      </c>
      <c r="C25" s="12" t="s">
        <v>38</v>
      </c>
      <c r="D25" s="5" t="s">
        <v>37</v>
      </c>
      <c r="E25" s="5" t="s">
        <v>36</v>
      </c>
      <c r="F25" s="5" t="s">
        <v>35</v>
      </c>
    </row>
    <row r="26" spans="1:6" ht="20.100000000000001" customHeight="1" x14ac:dyDescent="0.2">
      <c r="A26" s="10"/>
      <c r="B26" s="10"/>
      <c r="C26" s="9" t="s">
        <v>33</v>
      </c>
      <c r="D26" s="10"/>
      <c r="E26" s="10">
        <v>25</v>
      </c>
      <c r="F26" s="10"/>
    </row>
    <row r="27" spans="1:6" ht="20.100000000000001" customHeight="1" x14ac:dyDescent="0.2">
      <c r="A27" s="10"/>
      <c r="B27" s="10"/>
      <c r="C27" s="9" t="s">
        <v>28</v>
      </c>
      <c r="D27" s="10"/>
      <c r="E27" s="10">
        <v>28</v>
      </c>
      <c r="F27" s="10"/>
    </row>
    <row r="28" spans="1:6" ht="20.100000000000001" customHeight="1" x14ac:dyDescent="0.2">
      <c r="A28" s="10"/>
      <c r="B28" s="10"/>
      <c r="C28" s="9" t="s">
        <v>27</v>
      </c>
      <c r="D28" s="10"/>
      <c r="E28" s="10">
        <v>53</v>
      </c>
      <c r="F28" s="10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I100"/>
  <sheetViews>
    <sheetView showGridLines="0" zoomScaleNormal="100" workbookViewId="0">
      <selection activeCell="H7" sqref="H7"/>
    </sheetView>
  </sheetViews>
  <sheetFormatPr defaultColWidth="13.625" defaultRowHeight="20.100000000000001" customHeight="1" x14ac:dyDescent="0.2"/>
  <cols>
    <col min="1" max="6" width="10.625" style="40" customWidth="1"/>
    <col min="7" max="7" width="13.875" style="33" bestFit="1" customWidth="1"/>
    <col min="8" max="16384" width="13.625" style="33"/>
  </cols>
  <sheetData>
    <row r="1" spans="1:9" ht="20.100000000000001" customHeight="1" x14ac:dyDescent="0.2">
      <c r="A1" s="38" t="s">
        <v>97</v>
      </c>
      <c r="B1" s="38" t="s">
        <v>96</v>
      </c>
      <c r="C1" s="38" t="s">
        <v>95</v>
      </c>
      <c r="D1" s="38" t="s">
        <v>94</v>
      </c>
      <c r="E1" s="37" t="s">
        <v>385</v>
      </c>
      <c r="F1" s="38" t="s">
        <v>398</v>
      </c>
      <c r="H1" s="37" t="s">
        <v>397</v>
      </c>
      <c r="I1" s="41">
        <v>0.03</v>
      </c>
    </row>
    <row r="2" spans="1:9" ht="20.100000000000001" customHeight="1" x14ac:dyDescent="0.2">
      <c r="A2" s="39" t="s">
        <v>68</v>
      </c>
      <c r="B2" s="39" t="s">
        <v>91</v>
      </c>
      <c r="C2" s="39" t="s">
        <v>64</v>
      </c>
      <c r="D2" s="39" t="s">
        <v>70</v>
      </c>
      <c r="E2" s="36">
        <v>12518</v>
      </c>
      <c r="F2" s="36">
        <v>375.53999999999996</v>
      </c>
      <c r="G2" s="34"/>
    </row>
    <row r="3" spans="1:9" ht="20.100000000000001" customHeight="1" x14ac:dyDescent="0.2">
      <c r="A3" s="39" t="s">
        <v>68</v>
      </c>
      <c r="B3" s="39" t="s">
        <v>67</v>
      </c>
      <c r="C3" s="39" t="s">
        <v>66</v>
      </c>
      <c r="D3" s="39" t="s">
        <v>69</v>
      </c>
      <c r="E3" s="36">
        <v>7384</v>
      </c>
      <c r="F3" s="36">
        <v>221.51999999999998</v>
      </c>
      <c r="G3" s="32"/>
      <c r="H3" s="80" t="s">
        <v>399</v>
      </c>
      <c r="I3" s="81"/>
    </row>
    <row r="4" spans="1:9" ht="20.100000000000001" customHeight="1" x14ac:dyDescent="0.2">
      <c r="A4" s="39" t="s">
        <v>68</v>
      </c>
      <c r="B4" s="39" t="s">
        <v>65</v>
      </c>
      <c r="C4" s="39" t="s">
        <v>66</v>
      </c>
      <c r="D4" s="39" t="s">
        <v>69</v>
      </c>
      <c r="E4" s="36">
        <v>14256</v>
      </c>
      <c r="F4" s="36">
        <v>427.68</v>
      </c>
      <c r="G4" s="35"/>
      <c r="H4" s="80" t="s">
        <v>481</v>
      </c>
      <c r="I4" s="81"/>
    </row>
    <row r="5" spans="1:9" ht="20.100000000000001" customHeight="1" x14ac:dyDescent="0.2">
      <c r="A5" s="39" t="s">
        <v>68</v>
      </c>
      <c r="B5" s="39" t="s">
        <v>65</v>
      </c>
      <c r="C5" s="39" t="s">
        <v>66</v>
      </c>
      <c r="D5" s="39" t="s">
        <v>59</v>
      </c>
      <c r="E5" s="36">
        <v>13194</v>
      </c>
      <c r="F5" s="36">
        <v>395.82</v>
      </c>
      <c r="G5" s="35"/>
      <c r="I5" s="81"/>
    </row>
    <row r="6" spans="1:9" ht="20.100000000000001" customHeight="1" x14ac:dyDescent="0.2">
      <c r="A6" s="39" t="s">
        <v>93</v>
      </c>
      <c r="B6" s="39" t="s">
        <v>79</v>
      </c>
      <c r="C6" s="39" t="s">
        <v>64</v>
      </c>
      <c r="D6" s="39" t="s">
        <v>71</v>
      </c>
      <c r="E6" s="36">
        <v>11187</v>
      </c>
      <c r="F6" s="36">
        <v>335.61</v>
      </c>
      <c r="G6" s="35"/>
      <c r="H6" s="35"/>
    </row>
    <row r="7" spans="1:9" ht="20.100000000000001" customHeight="1" x14ac:dyDescent="0.2">
      <c r="A7" s="39" t="s">
        <v>93</v>
      </c>
      <c r="B7" s="39" t="s">
        <v>72</v>
      </c>
      <c r="C7" s="39" t="s">
        <v>64</v>
      </c>
      <c r="D7" s="39" t="s">
        <v>71</v>
      </c>
      <c r="E7" s="36">
        <v>7558</v>
      </c>
      <c r="F7" s="36">
        <v>226.73999999999998</v>
      </c>
      <c r="H7" s="35"/>
    </row>
    <row r="8" spans="1:9" ht="20.100000000000001" customHeight="1" x14ac:dyDescent="0.2">
      <c r="A8" s="39" t="s">
        <v>93</v>
      </c>
      <c r="B8" s="39" t="s">
        <v>72</v>
      </c>
      <c r="C8" s="39" t="s">
        <v>64</v>
      </c>
      <c r="D8" s="39" t="s">
        <v>71</v>
      </c>
      <c r="E8" s="36">
        <v>13105</v>
      </c>
      <c r="F8" s="36">
        <v>393.15</v>
      </c>
      <c r="H8" s="35"/>
    </row>
    <row r="9" spans="1:9" ht="20.100000000000001" customHeight="1" x14ac:dyDescent="0.2">
      <c r="A9" s="39" t="s">
        <v>93</v>
      </c>
      <c r="B9" s="39" t="s">
        <v>75</v>
      </c>
      <c r="C9" s="39" t="s">
        <v>64</v>
      </c>
      <c r="D9" s="39" t="s">
        <v>70</v>
      </c>
      <c r="E9" s="36">
        <v>11840</v>
      </c>
      <c r="F9" s="36">
        <v>355.2</v>
      </c>
    </row>
    <row r="10" spans="1:9" ht="20.100000000000001" customHeight="1" x14ac:dyDescent="0.2">
      <c r="A10" s="39" t="s">
        <v>93</v>
      </c>
      <c r="B10" s="39" t="s">
        <v>79</v>
      </c>
      <c r="C10" s="39" t="s">
        <v>64</v>
      </c>
      <c r="D10" s="39" t="s">
        <v>69</v>
      </c>
      <c r="E10" s="36">
        <v>7115</v>
      </c>
      <c r="F10" s="36">
        <v>213.45</v>
      </c>
    </row>
    <row r="11" spans="1:9" ht="20.100000000000001" customHeight="1" x14ac:dyDescent="0.2">
      <c r="A11" s="39" t="s">
        <v>93</v>
      </c>
      <c r="B11" s="39" t="s">
        <v>72</v>
      </c>
      <c r="C11" s="39" t="s">
        <v>64</v>
      </c>
      <c r="D11" s="39" t="s">
        <v>69</v>
      </c>
      <c r="E11" s="36">
        <v>11237</v>
      </c>
      <c r="F11" s="36">
        <v>337.11</v>
      </c>
    </row>
    <row r="12" spans="1:9" ht="20.100000000000001" customHeight="1" x14ac:dyDescent="0.2">
      <c r="A12" s="39" t="s">
        <v>93</v>
      </c>
      <c r="B12" s="39" t="s">
        <v>79</v>
      </c>
      <c r="C12" s="39" t="s">
        <v>66</v>
      </c>
      <c r="D12" s="39" t="s">
        <v>59</v>
      </c>
      <c r="E12" s="36">
        <v>13272</v>
      </c>
      <c r="F12" s="36">
        <v>398.15999999999997</v>
      </c>
    </row>
    <row r="13" spans="1:9" ht="20.100000000000001" customHeight="1" x14ac:dyDescent="0.2">
      <c r="A13" s="39" t="s">
        <v>93</v>
      </c>
      <c r="B13" s="39" t="s">
        <v>79</v>
      </c>
      <c r="C13" s="39" t="s">
        <v>64</v>
      </c>
      <c r="D13" s="39" t="s">
        <v>59</v>
      </c>
      <c r="E13" s="36">
        <v>13660</v>
      </c>
      <c r="F13" s="36">
        <v>409.8</v>
      </c>
    </row>
    <row r="14" spans="1:9" ht="20.100000000000001" customHeight="1" x14ac:dyDescent="0.2">
      <c r="A14" s="39" t="s">
        <v>93</v>
      </c>
      <c r="B14" s="39" t="s">
        <v>72</v>
      </c>
      <c r="C14" s="39" t="s">
        <v>64</v>
      </c>
      <c r="D14" s="39" t="s">
        <v>59</v>
      </c>
      <c r="E14" s="36">
        <v>11767</v>
      </c>
      <c r="F14" s="36">
        <v>353.01</v>
      </c>
    </row>
    <row r="15" spans="1:9" ht="20.100000000000001" customHeight="1" x14ac:dyDescent="0.2">
      <c r="A15" s="39" t="s">
        <v>93</v>
      </c>
      <c r="B15" s="39" t="s">
        <v>72</v>
      </c>
      <c r="C15" s="39" t="s">
        <v>64</v>
      </c>
      <c r="D15" s="39" t="s">
        <v>59</v>
      </c>
      <c r="E15" s="36">
        <v>6023</v>
      </c>
      <c r="F15" s="36">
        <v>180.69</v>
      </c>
    </row>
    <row r="16" spans="1:9" ht="20.100000000000001" customHeight="1" x14ac:dyDescent="0.2">
      <c r="A16" s="39" t="s">
        <v>93</v>
      </c>
      <c r="B16" s="39" t="s">
        <v>79</v>
      </c>
      <c r="C16" s="39" t="s">
        <v>64</v>
      </c>
      <c r="D16" s="39" t="s">
        <v>59</v>
      </c>
      <c r="E16" s="36">
        <v>13372</v>
      </c>
      <c r="F16" s="36">
        <v>401.15999999999997</v>
      </c>
    </row>
    <row r="17" spans="1:6" ht="20.100000000000001" customHeight="1" x14ac:dyDescent="0.2">
      <c r="A17" s="39" t="s">
        <v>92</v>
      </c>
      <c r="B17" s="39" t="s">
        <v>61</v>
      </c>
      <c r="C17" s="39" t="s">
        <v>66</v>
      </c>
      <c r="D17" s="39" t="s">
        <v>71</v>
      </c>
      <c r="E17" s="36">
        <v>12185</v>
      </c>
      <c r="F17" s="36">
        <v>365.55</v>
      </c>
    </row>
    <row r="18" spans="1:6" ht="20.100000000000001" customHeight="1" x14ac:dyDescent="0.2">
      <c r="A18" s="39" t="s">
        <v>92</v>
      </c>
      <c r="B18" s="39" t="s">
        <v>61</v>
      </c>
      <c r="C18" s="39" t="s">
        <v>66</v>
      </c>
      <c r="D18" s="39" t="s">
        <v>71</v>
      </c>
      <c r="E18" s="36">
        <v>5522</v>
      </c>
      <c r="F18" s="36">
        <v>165.66</v>
      </c>
    </row>
    <row r="19" spans="1:6" ht="20.100000000000001" customHeight="1" x14ac:dyDescent="0.2">
      <c r="A19" s="39" t="s">
        <v>92</v>
      </c>
      <c r="B19" s="39" t="s">
        <v>79</v>
      </c>
      <c r="C19" s="39" t="s">
        <v>64</v>
      </c>
      <c r="D19" s="39" t="s">
        <v>71</v>
      </c>
      <c r="E19" s="36">
        <v>10649</v>
      </c>
      <c r="F19" s="36">
        <v>319.46999999999997</v>
      </c>
    </row>
    <row r="20" spans="1:6" ht="20.100000000000001" customHeight="1" x14ac:dyDescent="0.2">
      <c r="A20" s="39" t="s">
        <v>92</v>
      </c>
      <c r="B20" s="39" t="s">
        <v>89</v>
      </c>
      <c r="C20" s="39" t="s">
        <v>64</v>
      </c>
      <c r="D20" s="39" t="s">
        <v>70</v>
      </c>
      <c r="E20" s="36">
        <v>13385</v>
      </c>
      <c r="F20" s="36">
        <v>401.55</v>
      </c>
    </row>
    <row r="21" spans="1:6" ht="20.100000000000001" customHeight="1" x14ac:dyDescent="0.2">
      <c r="A21" s="39" t="s">
        <v>92</v>
      </c>
      <c r="B21" s="39" t="s">
        <v>61</v>
      </c>
      <c r="C21" s="39" t="s">
        <v>66</v>
      </c>
      <c r="D21" s="39" t="s">
        <v>69</v>
      </c>
      <c r="E21" s="36">
        <v>9029</v>
      </c>
      <c r="F21" s="36">
        <v>270.87</v>
      </c>
    </row>
    <row r="22" spans="1:6" ht="20.100000000000001" customHeight="1" x14ac:dyDescent="0.2">
      <c r="A22" s="39" t="s">
        <v>92</v>
      </c>
      <c r="B22" s="39" t="s">
        <v>61</v>
      </c>
      <c r="C22" s="39" t="s">
        <v>66</v>
      </c>
      <c r="D22" s="39" t="s">
        <v>69</v>
      </c>
      <c r="E22" s="36">
        <v>6082</v>
      </c>
      <c r="F22" s="36">
        <v>182.45999999999998</v>
      </c>
    </row>
    <row r="23" spans="1:6" ht="20.100000000000001" customHeight="1" x14ac:dyDescent="0.2">
      <c r="A23" s="39" t="s">
        <v>92</v>
      </c>
      <c r="B23" s="39" t="s">
        <v>79</v>
      </c>
      <c r="C23" s="39" t="s">
        <v>64</v>
      </c>
      <c r="D23" s="39" t="s">
        <v>69</v>
      </c>
      <c r="E23" s="36">
        <v>9263</v>
      </c>
      <c r="F23" s="36">
        <v>277.89</v>
      </c>
    </row>
    <row r="24" spans="1:6" ht="20.100000000000001" customHeight="1" x14ac:dyDescent="0.2">
      <c r="A24" s="39" t="s">
        <v>92</v>
      </c>
      <c r="B24" s="39" t="s">
        <v>61</v>
      </c>
      <c r="C24" s="39" t="s">
        <v>66</v>
      </c>
      <c r="D24" s="39" t="s">
        <v>59</v>
      </c>
      <c r="E24" s="36">
        <v>6086</v>
      </c>
      <c r="F24" s="36">
        <v>182.57999999999998</v>
      </c>
    </row>
    <row r="25" spans="1:6" ht="20.100000000000001" customHeight="1" x14ac:dyDescent="0.2">
      <c r="A25" s="39" t="s">
        <v>92</v>
      </c>
      <c r="B25" s="39" t="s">
        <v>61</v>
      </c>
      <c r="C25" s="39" t="s">
        <v>64</v>
      </c>
      <c r="D25" s="39" t="s">
        <v>59</v>
      </c>
      <c r="E25" s="36">
        <v>5923</v>
      </c>
      <c r="F25" s="36">
        <v>177.69</v>
      </c>
    </row>
    <row r="26" spans="1:6" ht="20.100000000000001" customHeight="1" x14ac:dyDescent="0.2">
      <c r="A26" s="39" t="s">
        <v>92</v>
      </c>
      <c r="B26" s="39" t="s">
        <v>79</v>
      </c>
      <c r="C26" s="39" t="s">
        <v>64</v>
      </c>
      <c r="D26" s="39" t="s">
        <v>59</v>
      </c>
      <c r="E26" s="36">
        <v>12463</v>
      </c>
      <c r="F26" s="36">
        <v>373.89</v>
      </c>
    </row>
    <row r="27" spans="1:6" ht="20.100000000000001" customHeight="1" x14ac:dyDescent="0.2">
      <c r="A27" s="39" t="s">
        <v>90</v>
      </c>
      <c r="B27" s="39" t="s">
        <v>82</v>
      </c>
      <c r="C27" s="39" t="s">
        <v>64</v>
      </c>
      <c r="D27" s="39" t="s">
        <v>71</v>
      </c>
      <c r="E27" s="36">
        <v>10038</v>
      </c>
      <c r="F27" s="36">
        <v>301.14</v>
      </c>
    </row>
    <row r="28" spans="1:6" ht="20.100000000000001" customHeight="1" x14ac:dyDescent="0.2">
      <c r="A28" s="39" t="s">
        <v>90</v>
      </c>
      <c r="B28" s="39" t="s">
        <v>91</v>
      </c>
      <c r="C28" s="39" t="s">
        <v>64</v>
      </c>
      <c r="D28" s="39" t="s">
        <v>70</v>
      </c>
      <c r="E28" s="36">
        <v>6566</v>
      </c>
      <c r="F28" s="36">
        <v>196.98</v>
      </c>
    </row>
    <row r="29" spans="1:6" ht="20.100000000000001" customHeight="1" x14ac:dyDescent="0.2">
      <c r="A29" s="39" t="s">
        <v>90</v>
      </c>
      <c r="B29" s="39" t="s">
        <v>85</v>
      </c>
      <c r="C29" s="39" t="s">
        <v>64</v>
      </c>
      <c r="D29" s="39" t="s">
        <v>70</v>
      </c>
      <c r="E29" s="36">
        <v>9381</v>
      </c>
      <c r="F29" s="36">
        <v>281.43</v>
      </c>
    </row>
    <row r="30" spans="1:6" ht="20.100000000000001" customHeight="1" x14ac:dyDescent="0.2">
      <c r="A30" s="39" t="s">
        <v>90</v>
      </c>
      <c r="B30" s="39" t="s">
        <v>85</v>
      </c>
      <c r="C30" s="39" t="s">
        <v>64</v>
      </c>
      <c r="D30" s="39" t="s">
        <v>70</v>
      </c>
      <c r="E30" s="36">
        <v>11491</v>
      </c>
      <c r="F30" s="36">
        <v>344.72999999999996</v>
      </c>
    </row>
    <row r="31" spans="1:6" ht="20.100000000000001" customHeight="1" x14ac:dyDescent="0.2">
      <c r="A31" s="39" t="s">
        <v>90</v>
      </c>
      <c r="B31" s="39" t="s">
        <v>91</v>
      </c>
      <c r="C31" s="39" t="s">
        <v>60</v>
      </c>
      <c r="D31" s="39" t="s">
        <v>70</v>
      </c>
      <c r="E31" s="36">
        <v>13448</v>
      </c>
      <c r="F31" s="36">
        <v>403.44</v>
      </c>
    </row>
    <row r="32" spans="1:6" ht="20.100000000000001" customHeight="1" x14ac:dyDescent="0.2">
      <c r="A32" s="39" t="s">
        <v>90</v>
      </c>
      <c r="B32" s="39" t="s">
        <v>82</v>
      </c>
      <c r="C32" s="39" t="s">
        <v>64</v>
      </c>
      <c r="D32" s="39" t="s">
        <v>69</v>
      </c>
      <c r="E32" s="36">
        <v>7563</v>
      </c>
      <c r="F32" s="36">
        <v>226.89</v>
      </c>
    </row>
    <row r="33" spans="1:6" ht="20.100000000000001" customHeight="1" x14ac:dyDescent="0.2">
      <c r="A33" s="39" t="s">
        <v>90</v>
      </c>
      <c r="B33" s="39" t="s">
        <v>82</v>
      </c>
      <c r="C33" s="39" t="s">
        <v>66</v>
      </c>
      <c r="D33" s="39" t="s">
        <v>59</v>
      </c>
      <c r="E33" s="36">
        <v>5606</v>
      </c>
      <c r="F33" s="36">
        <v>168.18</v>
      </c>
    </row>
    <row r="34" spans="1:6" ht="20.100000000000001" customHeight="1" x14ac:dyDescent="0.2">
      <c r="A34" s="39" t="s">
        <v>90</v>
      </c>
      <c r="B34" s="39" t="s">
        <v>61</v>
      </c>
      <c r="C34" s="39" t="s">
        <v>66</v>
      </c>
      <c r="D34" s="39" t="s">
        <v>59</v>
      </c>
      <c r="E34" s="36">
        <v>12377</v>
      </c>
      <c r="F34" s="36">
        <v>371.31</v>
      </c>
    </row>
    <row r="35" spans="1:6" ht="20.100000000000001" customHeight="1" x14ac:dyDescent="0.2">
      <c r="A35" s="39" t="s">
        <v>90</v>
      </c>
      <c r="B35" s="39" t="s">
        <v>82</v>
      </c>
      <c r="C35" s="39" t="s">
        <v>64</v>
      </c>
      <c r="D35" s="39" t="s">
        <v>59</v>
      </c>
      <c r="E35" s="36">
        <v>12557</v>
      </c>
      <c r="F35" s="36">
        <v>376.71</v>
      </c>
    </row>
    <row r="36" spans="1:6" ht="20.100000000000001" customHeight="1" x14ac:dyDescent="0.2">
      <c r="A36" s="39" t="s">
        <v>90</v>
      </c>
      <c r="B36" s="39" t="s">
        <v>61</v>
      </c>
      <c r="C36" s="39" t="s">
        <v>64</v>
      </c>
      <c r="D36" s="39" t="s">
        <v>59</v>
      </c>
      <c r="E36" s="36">
        <v>5256</v>
      </c>
      <c r="F36" s="36">
        <v>157.68</v>
      </c>
    </row>
    <row r="37" spans="1:6" ht="20.100000000000001" customHeight="1" x14ac:dyDescent="0.2">
      <c r="A37" s="39" t="s">
        <v>88</v>
      </c>
      <c r="B37" s="39" t="s">
        <v>65</v>
      </c>
      <c r="C37" s="39" t="s">
        <v>64</v>
      </c>
      <c r="D37" s="39" t="s">
        <v>71</v>
      </c>
      <c r="E37" s="36">
        <v>7294</v>
      </c>
      <c r="F37" s="36">
        <v>218.82</v>
      </c>
    </row>
    <row r="38" spans="1:6" ht="20.100000000000001" customHeight="1" x14ac:dyDescent="0.2">
      <c r="A38" s="39" t="s">
        <v>88</v>
      </c>
      <c r="B38" s="39" t="s">
        <v>89</v>
      </c>
      <c r="C38" s="39" t="s">
        <v>64</v>
      </c>
      <c r="D38" s="39" t="s">
        <v>70</v>
      </c>
      <c r="E38" s="36">
        <v>7443</v>
      </c>
      <c r="F38" s="36">
        <v>223.29</v>
      </c>
    </row>
    <row r="39" spans="1:6" ht="20.100000000000001" customHeight="1" x14ac:dyDescent="0.2">
      <c r="A39" s="39" t="s">
        <v>88</v>
      </c>
      <c r="B39" s="39" t="s">
        <v>65</v>
      </c>
      <c r="C39" s="39" t="s">
        <v>64</v>
      </c>
      <c r="D39" s="39" t="s">
        <v>69</v>
      </c>
      <c r="E39" s="36">
        <v>6300</v>
      </c>
      <c r="F39" s="36">
        <v>189</v>
      </c>
    </row>
    <row r="40" spans="1:6" ht="20.100000000000001" customHeight="1" x14ac:dyDescent="0.2">
      <c r="A40" s="39" t="s">
        <v>88</v>
      </c>
      <c r="B40" s="39" t="s">
        <v>89</v>
      </c>
      <c r="C40" s="39" t="s">
        <v>66</v>
      </c>
      <c r="D40" s="39" t="s">
        <v>59</v>
      </c>
      <c r="E40" s="36">
        <v>7207</v>
      </c>
      <c r="F40" s="36">
        <v>216.20999999999998</v>
      </c>
    </row>
    <row r="41" spans="1:6" ht="20.100000000000001" customHeight="1" x14ac:dyDescent="0.2">
      <c r="A41" s="39" t="s">
        <v>88</v>
      </c>
      <c r="B41" s="39" t="s">
        <v>65</v>
      </c>
      <c r="C41" s="39" t="s">
        <v>66</v>
      </c>
      <c r="D41" s="39" t="s">
        <v>59</v>
      </c>
      <c r="E41" s="36">
        <v>14516</v>
      </c>
      <c r="F41" s="36">
        <v>435.47999999999996</v>
      </c>
    </row>
    <row r="42" spans="1:6" ht="20.100000000000001" customHeight="1" x14ac:dyDescent="0.2">
      <c r="A42" s="39" t="s">
        <v>88</v>
      </c>
      <c r="B42" s="39" t="s">
        <v>65</v>
      </c>
      <c r="C42" s="39" t="s">
        <v>64</v>
      </c>
      <c r="D42" s="39" t="s">
        <v>59</v>
      </c>
      <c r="E42" s="36">
        <v>14397</v>
      </c>
      <c r="F42" s="36">
        <v>431.90999999999997</v>
      </c>
    </row>
    <row r="43" spans="1:6" ht="20.100000000000001" customHeight="1" x14ac:dyDescent="0.2">
      <c r="A43" s="39" t="s">
        <v>88</v>
      </c>
      <c r="B43" s="39" t="s">
        <v>65</v>
      </c>
      <c r="C43" s="39" t="s">
        <v>64</v>
      </c>
      <c r="D43" s="39" t="s">
        <v>59</v>
      </c>
      <c r="E43" s="36">
        <v>11697</v>
      </c>
      <c r="F43" s="36">
        <v>350.90999999999997</v>
      </c>
    </row>
    <row r="44" spans="1:6" ht="20.100000000000001" customHeight="1" x14ac:dyDescent="0.2">
      <c r="A44" s="39" t="s">
        <v>87</v>
      </c>
      <c r="B44" s="39" t="s">
        <v>86</v>
      </c>
      <c r="C44" s="39" t="s">
        <v>64</v>
      </c>
      <c r="D44" s="39" t="s">
        <v>71</v>
      </c>
      <c r="E44" s="36">
        <v>11328</v>
      </c>
      <c r="F44" s="36">
        <v>339.84</v>
      </c>
    </row>
    <row r="45" spans="1:6" ht="20.100000000000001" customHeight="1" x14ac:dyDescent="0.2">
      <c r="A45" s="39" t="s">
        <v>87</v>
      </c>
      <c r="B45" s="39" t="s">
        <v>86</v>
      </c>
      <c r="C45" s="39" t="s">
        <v>64</v>
      </c>
      <c r="D45" s="39" t="s">
        <v>70</v>
      </c>
      <c r="E45" s="36">
        <v>5135</v>
      </c>
      <c r="F45" s="36">
        <v>154.04999999999998</v>
      </c>
    </row>
    <row r="46" spans="1:6" ht="20.100000000000001" customHeight="1" x14ac:dyDescent="0.2">
      <c r="A46" s="39" t="s">
        <v>87</v>
      </c>
      <c r="B46" s="39" t="s">
        <v>86</v>
      </c>
      <c r="C46" s="39" t="s">
        <v>64</v>
      </c>
      <c r="D46" s="39" t="s">
        <v>69</v>
      </c>
      <c r="E46" s="36">
        <v>5599</v>
      </c>
      <c r="F46" s="36">
        <v>167.97</v>
      </c>
    </row>
    <row r="47" spans="1:6" ht="20.100000000000001" customHeight="1" x14ac:dyDescent="0.2">
      <c r="A47" s="39" t="s">
        <v>87</v>
      </c>
      <c r="B47" s="39" t="s">
        <v>65</v>
      </c>
      <c r="C47" s="39" t="s">
        <v>66</v>
      </c>
      <c r="D47" s="39" t="s">
        <v>59</v>
      </c>
      <c r="E47" s="36">
        <v>11737</v>
      </c>
      <c r="F47" s="36">
        <v>352.11</v>
      </c>
    </row>
    <row r="48" spans="1:6" ht="20.100000000000001" customHeight="1" x14ac:dyDescent="0.2">
      <c r="A48" s="39" t="s">
        <v>87</v>
      </c>
      <c r="B48" s="39" t="s">
        <v>65</v>
      </c>
      <c r="C48" s="39" t="s">
        <v>66</v>
      </c>
      <c r="D48" s="39" t="s">
        <v>59</v>
      </c>
      <c r="E48" s="36">
        <v>6706</v>
      </c>
      <c r="F48" s="36">
        <v>201.17999999999998</v>
      </c>
    </row>
    <row r="49" spans="1:6" ht="20.100000000000001" customHeight="1" x14ac:dyDescent="0.2">
      <c r="A49" s="39" t="s">
        <v>87</v>
      </c>
      <c r="B49" s="39" t="s">
        <v>65</v>
      </c>
      <c r="C49" s="39" t="s">
        <v>64</v>
      </c>
      <c r="D49" s="39" t="s">
        <v>59</v>
      </c>
      <c r="E49" s="36">
        <v>11586</v>
      </c>
      <c r="F49" s="36">
        <v>347.58</v>
      </c>
    </row>
    <row r="50" spans="1:6" ht="20.100000000000001" customHeight="1" x14ac:dyDescent="0.2">
      <c r="A50" s="39" t="s">
        <v>87</v>
      </c>
      <c r="B50" s="39" t="s">
        <v>86</v>
      </c>
      <c r="C50" s="39" t="s">
        <v>64</v>
      </c>
      <c r="D50" s="39" t="s">
        <v>59</v>
      </c>
      <c r="E50" s="36">
        <v>11432</v>
      </c>
      <c r="F50" s="36">
        <v>342.96</v>
      </c>
    </row>
    <row r="51" spans="1:6" ht="20.100000000000001" customHeight="1" x14ac:dyDescent="0.2">
      <c r="A51" s="39" t="s">
        <v>63</v>
      </c>
      <c r="B51" s="39" t="s">
        <v>85</v>
      </c>
      <c r="C51" s="39" t="s">
        <v>64</v>
      </c>
      <c r="D51" s="39" t="s">
        <v>71</v>
      </c>
      <c r="E51" s="36">
        <v>7475</v>
      </c>
      <c r="F51" s="36">
        <v>224.25</v>
      </c>
    </row>
    <row r="52" spans="1:6" ht="20.100000000000001" customHeight="1" x14ac:dyDescent="0.2">
      <c r="A52" s="39" t="s">
        <v>63</v>
      </c>
      <c r="B52" s="39" t="s">
        <v>85</v>
      </c>
      <c r="C52" s="39" t="s">
        <v>64</v>
      </c>
      <c r="D52" s="39" t="s">
        <v>70</v>
      </c>
      <c r="E52" s="36">
        <v>11812</v>
      </c>
      <c r="F52" s="36">
        <v>354.36</v>
      </c>
    </row>
    <row r="53" spans="1:6" ht="20.100000000000001" customHeight="1" x14ac:dyDescent="0.2">
      <c r="A53" s="39" t="s">
        <v>63</v>
      </c>
      <c r="B53" s="39" t="s">
        <v>85</v>
      </c>
      <c r="C53" s="39" t="s">
        <v>64</v>
      </c>
      <c r="D53" s="39" t="s">
        <v>69</v>
      </c>
      <c r="E53" s="36">
        <v>11040</v>
      </c>
      <c r="F53" s="36">
        <v>331.2</v>
      </c>
    </row>
    <row r="54" spans="1:6" ht="20.100000000000001" customHeight="1" x14ac:dyDescent="0.2">
      <c r="A54" s="39" t="s">
        <v>63</v>
      </c>
      <c r="B54" s="39" t="s">
        <v>74</v>
      </c>
      <c r="C54" s="39" t="s">
        <v>66</v>
      </c>
      <c r="D54" s="39" t="s">
        <v>59</v>
      </c>
      <c r="E54" s="36">
        <v>14503</v>
      </c>
      <c r="F54" s="36">
        <v>435.09</v>
      </c>
    </row>
    <row r="55" spans="1:6" ht="20.100000000000001" customHeight="1" x14ac:dyDescent="0.2">
      <c r="A55" s="39" t="s">
        <v>63</v>
      </c>
      <c r="B55" s="39" t="s">
        <v>74</v>
      </c>
      <c r="C55" s="39" t="s">
        <v>64</v>
      </c>
      <c r="D55" s="39" t="s">
        <v>59</v>
      </c>
      <c r="E55" s="36">
        <v>14491</v>
      </c>
      <c r="F55" s="36">
        <v>434.72999999999996</v>
      </c>
    </row>
    <row r="56" spans="1:6" ht="20.100000000000001" customHeight="1" x14ac:dyDescent="0.2">
      <c r="A56" s="39" t="s">
        <v>63</v>
      </c>
      <c r="B56" s="39" t="s">
        <v>85</v>
      </c>
      <c r="C56" s="39" t="s">
        <v>64</v>
      </c>
      <c r="D56" s="39" t="s">
        <v>59</v>
      </c>
      <c r="E56" s="36">
        <v>5538</v>
      </c>
      <c r="F56" s="36">
        <v>166.14</v>
      </c>
    </row>
    <row r="57" spans="1:6" ht="20.100000000000001" customHeight="1" x14ac:dyDescent="0.2">
      <c r="A57" s="39" t="s">
        <v>83</v>
      </c>
      <c r="B57" s="39" t="s">
        <v>84</v>
      </c>
      <c r="C57" s="39" t="s">
        <v>66</v>
      </c>
      <c r="D57" s="39" t="s">
        <v>71</v>
      </c>
      <c r="E57" s="36">
        <v>12308</v>
      </c>
      <c r="F57" s="36">
        <v>369.24</v>
      </c>
    </row>
    <row r="58" spans="1:6" ht="20.100000000000001" customHeight="1" x14ac:dyDescent="0.2">
      <c r="A58" s="39" t="s">
        <v>83</v>
      </c>
      <c r="B58" s="39" t="s">
        <v>84</v>
      </c>
      <c r="C58" s="39" t="s">
        <v>64</v>
      </c>
      <c r="D58" s="39" t="s">
        <v>71</v>
      </c>
      <c r="E58" s="36">
        <v>5515</v>
      </c>
      <c r="F58" s="36">
        <v>165.45</v>
      </c>
    </row>
    <row r="59" spans="1:6" ht="20.100000000000001" customHeight="1" x14ac:dyDescent="0.2">
      <c r="A59" s="39" t="s">
        <v>83</v>
      </c>
      <c r="B59" s="39" t="s">
        <v>82</v>
      </c>
      <c r="C59" s="39" t="s">
        <v>64</v>
      </c>
      <c r="D59" s="39" t="s">
        <v>71</v>
      </c>
      <c r="E59" s="36">
        <v>13940</v>
      </c>
      <c r="F59" s="36">
        <v>418.2</v>
      </c>
    </row>
    <row r="60" spans="1:6" ht="20.100000000000001" customHeight="1" x14ac:dyDescent="0.2">
      <c r="A60" s="39" t="s">
        <v>83</v>
      </c>
      <c r="B60" s="39" t="s">
        <v>82</v>
      </c>
      <c r="C60" s="39" t="s">
        <v>66</v>
      </c>
      <c r="D60" s="39" t="s">
        <v>70</v>
      </c>
      <c r="E60" s="36">
        <v>8456</v>
      </c>
      <c r="F60" s="36">
        <v>253.67999999999998</v>
      </c>
    </row>
    <row r="61" spans="1:6" ht="20.100000000000001" customHeight="1" x14ac:dyDescent="0.2">
      <c r="A61" s="39" t="s">
        <v>83</v>
      </c>
      <c r="B61" s="39" t="s">
        <v>82</v>
      </c>
      <c r="C61" s="39" t="s">
        <v>64</v>
      </c>
      <c r="D61" s="39" t="s">
        <v>70</v>
      </c>
      <c r="E61" s="36">
        <v>11930</v>
      </c>
      <c r="F61" s="36">
        <v>357.9</v>
      </c>
    </row>
    <row r="62" spans="1:6" ht="20.100000000000001" customHeight="1" x14ac:dyDescent="0.2">
      <c r="A62" s="39" t="s">
        <v>83</v>
      </c>
      <c r="B62" s="39" t="s">
        <v>82</v>
      </c>
      <c r="C62" s="39" t="s">
        <v>64</v>
      </c>
      <c r="D62" s="39" t="s">
        <v>69</v>
      </c>
      <c r="E62" s="36">
        <v>6600</v>
      </c>
      <c r="F62" s="36">
        <v>198</v>
      </c>
    </row>
    <row r="63" spans="1:6" ht="20.100000000000001" customHeight="1" x14ac:dyDescent="0.2">
      <c r="A63" s="39" t="s">
        <v>83</v>
      </c>
      <c r="B63" s="39" t="s">
        <v>82</v>
      </c>
      <c r="C63" s="39" t="s">
        <v>66</v>
      </c>
      <c r="D63" s="39" t="s">
        <v>59</v>
      </c>
      <c r="E63" s="36">
        <v>11012</v>
      </c>
      <c r="F63" s="36">
        <v>330.36</v>
      </c>
    </row>
    <row r="64" spans="1:6" ht="20.100000000000001" customHeight="1" x14ac:dyDescent="0.2">
      <c r="A64" s="39" t="s">
        <v>83</v>
      </c>
      <c r="B64" s="39" t="s">
        <v>82</v>
      </c>
      <c r="C64" s="39" t="s">
        <v>64</v>
      </c>
      <c r="D64" s="39" t="s">
        <v>59</v>
      </c>
      <c r="E64" s="36">
        <v>8380</v>
      </c>
      <c r="F64" s="36">
        <v>251.39999999999998</v>
      </c>
    </row>
    <row r="65" spans="1:6" ht="20.100000000000001" customHeight="1" x14ac:dyDescent="0.2">
      <c r="A65" s="39" t="s">
        <v>81</v>
      </c>
      <c r="B65" s="39" t="s">
        <v>76</v>
      </c>
      <c r="C65" s="39" t="s">
        <v>66</v>
      </c>
      <c r="D65" s="39" t="s">
        <v>71</v>
      </c>
      <c r="E65" s="36">
        <v>12470</v>
      </c>
      <c r="F65" s="36">
        <v>374.09999999999997</v>
      </c>
    </row>
    <row r="66" spans="1:6" ht="20.100000000000001" customHeight="1" x14ac:dyDescent="0.2">
      <c r="A66" s="39" t="s">
        <v>81</v>
      </c>
      <c r="B66" s="39" t="s">
        <v>76</v>
      </c>
      <c r="C66" s="39" t="s">
        <v>64</v>
      </c>
      <c r="D66" s="39" t="s">
        <v>71</v>
      </c>
      <c r="E66" s="36">
        <v>9869</v>
      </c>
      <c r="F66" s="36">
        <v>296.07</v>
      </c>
    </row>
    <row r="67" spans="1:6" ht="20.100000000000001" customHeight="1" x14ac:dyDescent="0.2">
      <c r="A67" s="39" t="s">
        <v>81</v>
      </c>
      <c r="B67" s="39" t="s">
        <v>76</v>
      </c>
      <c r="C67" s="39" t="s">
        <v>64</v>
      </c>
      <c r="D67" s="39" t="s">
        <v>71</v>
      </c>
      <c r="E67" s="36">
        <v>10329</v>
      </c>
      <c r="F67" s="36">
        <v>309.87</v>
      </c>
    </row>
    <row r="68" spans="1:6" ht="20.100000000000001" customHeight="1" x14ac:dyDescent="0.2">
      <c r="A68" s="39" t="s">
        <v>81</v>
      </c>
      <c r="B68" s="39" t="s">
        <v>76</v>
      </c>
      <c r="C68" s="39" t="s">
        <v>64</v>
      </c>
      <c r="D68" s="39" t="s">
        <v>70</v>
      </c>
      <c r="E68" s="36">
        <v>10853</v>
      </c>
      <c r="F68" s="36">
        <v>325.58999999999997</v>
      </c>
    </row>
    <row r="69" spans="1:6" ht="20.100000000000001" customHeight="1" x14ac:dyDescent="0.2">
      <c r="A69" s="39" t="s">
        <v>81</v>
      </c>
      <c r="B69" s="39" t="s">
        <v>76</v>
      </c>
      <c r="C69" s="39" t="s">
        <v>64</v>
      </c>
      <c r="D69" s="39" t="s">
        <v>69</v>
      </c>
      <c r="E69" s="36">
        <v>13438</v>
      </c>
      <c r="F69" s="36">
        <v>403.14</v>
      </c>
    </row>
    <row r="70" spans="1:6" ht="20.100000000000001" customHeight="1" x14ac:dyDescent="0.2">
      <c r="A70" s="39" t="s">
        <v>81</v>
      </c>
      <c r="B70" s="39" t="s">
        <v>76</v>
      </c>
      <c r="C70" s="39" t="s">
        <v>66</v>
      </c>
      <c r="D70" s="39" t="s">
        <v>59</v>
      </c>
      <c r="E70" s="36">
        <v>8953</v>
      </c>
      <c r="F70" s="36">
        <v>268.58999999999997</v>
      </c>
    </row>
    <row r="71" spans="1:6" ht="20.100000000000001" customHeight="1" x14ac:dyDescent="0.2">
      <c r="A71" s="39" t="s">
        <v>81</v>
      </c>
      <c r="B71" s="39" t="s">
        <v>76</v>
      </c>
      <c r="C71" s="39" t="s">
        <v>64</v>
      </c>
      <c r="D71" s="39" t="s">
        <v>59</v>
      </c>
      <c r="E71" s="36">
        <v>10301</v>
      </c>
      <c r="F71" s="36">
        <v>309.02999999999997</v>
      </c>
    </row>
    <row r="72" spans="1:6" ht="20.100000000000001" customHeight="1" x14ac:dyDescent="0.2">
      <c r="A72" s="39" t="s">
        <v>78</v>
      </c>
      <c r="B72" s="39" t="s">
        <v>79</v>
      </c>
      <c r="C72" s="39" t="s">
        <v>64</v>
      </c>
      <c r="D72" s="39" t="s">
        <v>71</v>
      </c>
      <c r="E72" s="36">
        <v>6986</v>
      </c>
      <c r="F72" s="36">
        <v>209.57999999999998</v>
      </c>
    </row>
    <row r="73" spans="1:6" ht="20.100000000000001" customHeight="1" x14ac:dyDescent="0.2">
      <c r="A73" s="39" t="s">
        <v>78</v>
      </c>
      <c r="B73" s="39" t="s">
        <v>80</v>
      </c>
      <c r="C73" s="39" t="s">
        <v>64</v>
      </c>
      <c r="D73" s="39" t="s">
        <v>70</v>
      </c>
      <c r="E73" s="36">
        <v>10707</v>
      </c>
      <c r="F73" s="36">
        <v>321.20999999999998</v>
      </c>
    </row>
    <row r="74" spans="1:6" ht="20.100000000000001" customHeight="1" x14ac:dyDescent="0.2">
      <c r="A74" s="39" t="s">
        <v>78</v>
      </c>
      <c r="B74" s="39" t="s">
        <v>79</v>
      </c>
      <c r="C74" s="39" t="s">
        <v>64</v>
      </c>
      <c r="D74" s="39" t="s">
        <v>69</v>
      </c>
      <c r="E74" s="36">
        <v>6604</v>
      </c>
      <c r="F74" s="36">
        <v>198.12</v>
      </c>
    </row>
    <row r="75" spans="1:6" ht="20.100000000000001" customHeight="1" x14ac:dyDescent="0.2">
      <c r="A75" s="39" t="s">
        <v>78</v>
      </c>
      <c r="B75" s="39" t="s">
        <v>61</v>
      </c>
      <c r="C75" s="39" t="s">
        <v>66</v>
      </c>
      <c r="D75" s="39" t="s">
        <v>59</v>
      </c>
      <c r="E75" s="36">
        <v>9291</v>
      </c>
      <c r="F75" s="36">
        <v>278.72999999999996</v>
      </c>
    </row>
    <row r="76" spans="1:6" ht="20.100000000000001" customHeight="1" x14ac:dyDescent="0.2">
      <c r="A76" s="39" t="s">
        <v>78</v>
      </c>
      <c r="B76" s="39" t="s">
        <v>61</v>
      </c>
      <c r="C76" s="39" t="s">
        <v>66</v>
      </c>
      <c r="D76" s="39" t="s">
        <v>59</v>
      </c>
      <c r="E76" s="36">
        <v>9241</v>
      </c>
      <c r="F76" s="36">
        <v>277.22999999999996</v>
      </c>
    </row>
    <row r="77" spans="1:6" ht="20.100000000000001" customHeight="1" x14ac:dyDescent="0.2">
      <c r="A77" s="39" t="s">
        <v>78</v>
      </c>
      <c r="B77" s="39" t="s">
        <v>79</v>
      </c>
      <c r="C77" s="39" t="s">
        <v>64</v>
      </c>
      <c r="D77" s="39" t="s">
        <v>59</v>
      </c>
      <c r="E77" s="36">
        <v>10830</v>
      </c>
      <c r="F77" s="36">
        <v>324.89999999999998</v>
      </c>
    </row>
    <row r="78" spans="1:6" ht="20.100000000000001" customHeight="1" x14ac:dyDescent="0.2">
      <c r="A78" s="39" t="s">
        <v>78</v>
      </c>
      <c r="B78" s="39" t="s">
        <v>61</v>
      </c>
      <c r="C78" s="39" t="s">
        <v>64</v>
      </c>
      <c r="D78" s="39" t="s">
        <v>59</v>
      </c>
      <c r="E78" s="36">
        <v>10328</v>
      </c>
      <c r="F78" s="36">
        <v>309.83999999999997</v>
      </c>
    </row>
    <row r="79" spans="1:6" ht="20.100000000000001" customHeight="1" x14ac:dyDescent="0.2">
      <c r="A79" s="39" t="s">
        <v>73</v>
      </c>
      <c r="B79" s="39" t="s">
        <v>72</v>
      </c>
      <c r="C79" s="39" t="s">
        <v>64</v>
      </c>
      <c r="D79" s="39" t="s">
        <v>71</v>
      </c>
      <c r="E79" s="36">
        <v>11328</v>
      </c>
      <c r="F79" s="36">
        <v>339.84</v>
      </c>
    </row>
    <row r="80" spans="1:6" ht="20.100000000000001" customHeight="1" x14ac:dyDescent="0.2">
      <c r="A80" s="39" t="s">
        <v>73</v>
      </c>
      <c r="B80" s="39" t="s">
        <v>75</v>
      </c>
      <c r="C80" s="39" t="s">
        <v>60</v>
      </c>
      <c r="D80" s="39" t="s">
        <v>71</v>
      </c>
      <c r="E80" s="36">
        <v>9645</v>
      </c>
      <c r="F80" s="36">
        <v>289.34999999999997</v>
      </c>
    </row>
    <row r="81" spans="1:6" ht="20.100000000000001" customHeight="1" x14ac:dyDescent="0.2">
      <c r="A81" s="39" t="s">
        <v>73</v>
      </c>
      <c r="B81" s="39" t="s">
        <v>77</v>
      </c>
      <c r="C81" s="39" t="s">
        <v>66</v>
      </c>
      <c r="D81" s="39" t="s">
        <v>70</v>
      </c>
      <c r="E81" s="36">
        <v>11002</v>
      </c>
      <c r="F81" s="36">
        <v>330.06</v>
      </c>
    </row>
    <row r="82" spans="1:6" ht="20.100000000000001" customHeight="1" x14ac:dyDescent="0.2">
      <c r="A82" s="39" t="s">
        <v>73</v>
      </c>
      <c r="B82" s="39" t="s">
        <v>76</v>
      </c>
      <c r="C82" s="39" t="s">
        <v>64</v>
      </c>
      <c r="D82" s="39" t="s">
        <v>70</v>
      </c>
      <c r="E82" s="36">
        <v>9963</v>
      </c>
      <c r="F82" s="36">
        <v>298.89</v>
      </c>
    </row>
    <row r="83" spans="1:6" ht="20.100000000000001" customHeight="1" x14ac:dyDescent="0.2">
      <c r="A83" s="39" t="s">
        <v>73</v>
      </c>
      <c r="B83" s="39" t="s">
        <v>72</v>
      </c>
      <c r="C83" s="39" t="s">
        <v>64</v>
      </c>
      <c r="D83" s="39" t="s">
        <v>69</v>
      </c>
      <c r="E83" s="36">
        <v>11010</v>
      </c>
      <c r="F83" s="36">
        <v>330.3</v>
      </c>
    </row>
    <row r="84" spans="1:6" ht="20.100000000000001" customHeight="1" x14ac:dyDescent="0.2">
      <c r="A84" s="39" t="s">
        <v>73</v>
      </c>
      <c r="B84" s="39" t="s">
        <v>75</v>
      </c>
      <c r="C84" s="39" t="s">
        <v>60</v>
      </c>
      <c r="D84" s="39" t="s">
        <v>69</v>
      </c>
      <c r="E84" s="36">
        <v>9347</v>
      </c>
      <c r="F84" s="36">
        <v>280.40999999999997</v>
      </c>
    </row>
    <row r="85" spans="1:6" ht="20.100000000000001" customHeight="1" x14ac:dyDescent="0.2">
      <c r="A85" s="39" t="s">
        <v>73</v>
      </c>
      <c r="B85" s="39" t="s">
        <v>68</v>
      </c>
      <c r="C85" s="39" t="s">
        <v>66</v>
      </c>
      <c r="D85" s="39" t="s">
        <v>59</v>
      </c>
      <c r="E85" s="36">
        <v>6255</v>
      </c>
      <c r="F85" s="36">
        <v>187.65</v>
      </c>
    </row>
    <row r="86" spans="1:6" ht="20.100000000000001" customHeight="1" x14ac:dyDescent="0.2">
      <c r="A86" s="39" t="s">
        <v>73</v>
      </c>
      <c r="B86" s="39" t="s">
        <v>72</v>
      </c>
      <c r="C86" s="39" t="s">
        <v>66</v>
      </c>
      <c r="D86" s="39" t="s">
        <v>59</v>
      </c>
      <c r="E86" s="36">
        <v>11963</v>
      </c>
      <c r="F86" s="36">
        <v>358.89</v>
      </c>
    </row>
    <row r="87" spans="1:6" ht="20.100000000000001" customHeight="1" x14ac:dyDescent="0.2">
      <c r="A87" s="39" t="s">
        <v>73</v>
      </c>
      <c r="B87" s="39" t="s">
        <v>68</v>
      </c>
      <c r="C87" s="39" t="s">
        <v>66</v>
      </c>
      <c r="D87" s="39" t="s">
        <v>59</v>
      </c>
      <c r="E87" s="36">
        <v>8211</v>
      </c>
      <c r="F87" s="36">
        <v>246.32999999999998</v>
      </c>
    </row>
    <row r="88" spans="1:6" ht="20.100000000000001" customHeight="1" x14ac:dyDescent="0.2">
      <c r="A88" s="39" t="s">
        <v>73</v>
      </c>
      <c r="B88" s="39" t="s">
        <v>74</v>
      </c>
      <c r="C88" s="39" t="s">
        <v>66</v>
      </c>
      <c r="D88" s="39" t="s">
        <v>59</v>
      </c>
      <c r="E88" s="36">
        <v>11733</v>
      </c>
      <c r="F88" s="36">
        <v>351.99</v>
      </c>
    </row>
    <row r="89" spans="1:6" ht="20.100000000000001" customHeight="1" x14ac:dyDescent="0.2">
      <c r="A89" s="39" t="s">
        <v>73</v>
      </c>
      <c r="B89" s="39" t="s">
        <v>72</v>
      </c>
      <c r="C89" s="39" t="s">
        <v>64</v>
      </c>
      <c r="D89" s="39" t="s">
        <v>59</v>
      </c>
      <c r="E89" s="36">
        <v>11694</v>
      </c>
      <c r="F89" s="36">
        <v>350.82</v>
      </c>
    </row>
    <row r="90" spans="1:6" ht="20.100000000000001" customHeight="1" x14ac:dyDescent="0.2">
      <c r="A90" s="39" t="s">
        <v>73</v>
      </c>
      <c r="B90" s="39" t="s">
        <v>72</v>
      </c>
      <c r="C90" s="39" t="s">
        <v>64</v>
      </c>
      <c r="D90" s="39" t="s">
        <v>59</v>
      </c>
      <c r="E90" s="36">
        <v>14119</v>
      </c>
      <c r="F90" s="36">
        <v>423.57</v>
      </c>
    </row>
    <row r="91" spans="1:6" ht="20.100000000000001" customHeight="1" x14ac:dyDescent="0.2">
      <c r="A91" s="39" t="s">
        <v>62</v>
      </c>
      <c r="B91" s="39" t="s">
        <v>65</v>
      </c>
      <c r="C91" s="39" t="s">
        <v>64</v>
      </c>
      <c r="D91" s="39" t="s">
        <v>71</v>
      </c>
      <c r="E91" s="36">
        <v>5634</v>
      </c>
      <c r="F91" s="36">
        <v>169.01999999999998</v>
      </c>
    </row>
    <row r="92" spans="1:6" ht="20.100000000000001" customHeight="1" x14ac:dyDescent="0.2">
      <c r="A92" s="39" t="s">
        <v>62</v>
      </c>
      <c r="B92" s="39" t="s">
        <v>67</v>
      </c>
      <c r="C92" s="39" t="s">
        <v>64</v>
      </c>
      <c r="D92" s="39" t="s">
        <v>70</v>
      </c>
      <c r="E92" s="36">
        <v>10201</v>
      </c>
      <c r="F92" s="36">
        <v>306.02999999999997</v>
      </c>
    </row>
    <row r="93" spans="1:6" ht="20.100000000000001" customHeight="1" x14ac:dyDescent="0.2">
      <c r="A93" s="39" t="s">
        <v>62</v>
      </c>
      <c r="B93" s="39" t="s">
        <v>65</v>
      </c>
      <c r="C93" s="39" t="s">
        <v>64</v>
      </c>
      <c r="D93" s="39" t="s">
        <v>69</v>
      </c>
      <c r="E93" s="36">
        <v>7647</v>
      </c>
      <c r="F93" s="36">
        <v>229.41</v>
      </c>
    </row>
    <row r="94" spans="1:6" ht="20.100000000000001" customHeight="1" x14ac:dyDescent="0.2">
      <c r="A94" s="39" t="s">
        <v>62</v>
      </c>
      <c r="B94" s="39" t="s">
        <v>68</v>
      </c>
      <c r="C94" s="39" t="s">
        <v>66</v>
      </c>
      <c r="D94" s="39" t="s">
        <v>59</v>
      </c>
      <c r="E94" s="36">
        <v>6428</v>
      </c>
      <c r="F94" s="36">
        <v>192.84</v>
      </c>
    </row>
    <row r="95" spans="1:6" ht="20.100000000000001" customHeight="1" x14ac:dyDescent="0.2">
      <c r="A95" s="39" t="s">
        <v>62</v>
      </c>
      <c r="B95" s="39" t="s">
        <v>67</v>
      </c>
      <c r="C95" s="39" t="s">
        <v>66</v>
      </c>
      <c r="D95" s="39" t="s">
        <v>59</v>
      </c>
      <c r="E95" s="36">
        <v>7951</v>
      </c>
      <c r="F95" s="36">
        <v>238.53</v>
      </c>
    </row>
    <row r="96" spans="1:6" ht="20.100000000000001" customHeight="1" x14ac:dyDescent="0.2">
      <c r="A96" s="39" t="s">
        <v>62</v>
      </c>
      <c r="B96" s="39" t="s">
        <v>61</v>
      </c>
      <c r="C96" s="39" t="s">
        <v>66</v>
      </c>
      <c r="D96" s="39" t="s">
        <v>59</v>
      </c>
      <c r="E96" s="36">
        <v>11118</v>
      </c>
      <c r="F96" s="36">
        <v>333.53999999999996</v>
      </c>
    </row>
    <row r="97" spans="1:6" ht="20.100000000000001" customHeight="1" x14ac:dyDescent="0.2">
      <c r="A97" s="39" t="s">
        <v>62</v>
      </c>
      <c r="B97" s="39" t="s">
        <v>65</v>
      </c>
      <c r="C97" s="39" t="s">
        <v>64</v>
      </c>
      <c r="D97" s="39" t="s">
        <v>59</v>
      </c>
      <c r="E97" s="36">
        <v>7428</v>
      </c>
      <c r="F97" s="36">
        <v>222.84</v>
      </c>
    </row>
    <row r="98" spans="1:6" ht="20.100000000000001" customHeight="1" x14ac:dyDescent="0.2">
      <c r="A98" s="39" t="s">
        <v>62</v>
      </c>
      <c r="B98" s="39" t="s">
        <v>61</v>
      </c>
      <c r="C98" s="39" t="s">
        <v>64</v>
      </c>
      <c r="D98" s="39" t="s">
        <v>59</v>
      </c>
      <c r="E98" s="36">
        <v>14944</v>
      </c>
      <c r="F98" s="36">
        <v>448.32</v>
      </c>
    </row>
    <row r="99" spans="1:6" ht="20.100000000000001" customHeight="1" x14ac:dyDescent="0.2">
      <c r="A99" s="39" t="s">
        <v>62</v>
      </c>
      <c r="B99" s="39" t="s">
        <v>63</v>
      </c>
      <c r="C99" s="39" t="s">
        <v>60</v>
      </c>
      <c r="D99" s="39" t="s">
        <v>59</v>
      </c>
      <c r="E99" s="36">
        <v>10635</v>
      </c>
      <c r="F99" s="36">
        <v>319.05</v>
      </c>
    </row>
    <row r="100" spans="1:6" ht="20.100000000000001" customHeight="1" x14ac:dyDescent="0.2">
      <c r="A100" s="39" t="s">
        <v>62</v>
      </c>
      <c r="B100" s="39" t="s">
        <v>61</v>
      </c>
      <c r="C100" s="39" t="s">
        <v>60</v>
      </c>
      <c r="D100" s="39" t="s">
        <v>59</v>
      </c>
      <c r="E100" s="36">
        <v>6431</v>
      </c>
      <c r="F100" s="36">
        <v>192.93</v>
      </c>
    </row>
  </sheetData>
  <phoneticPr fontId="4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M146"/>
  <sheetViews>
    <sheetView showGridLines="0" workbookViewId="0">
      <selection activeCell="G8" sqref="G8"/>
    </sheetView>
  </sheetViews>
  <sheetFormatPr defaultColWidth="13.625" defaultRowHeight="20.100000000000001" customHeight="1" x14ac:dyDescent="0.2"/>
  <cols>
    <col min="1" max="3" width="13.625" style="42"/>
    <col min="4" max="16384" width="13.625" style="43"/>
  </cols>
  <sheetData>
    <row r="1" spans="1:13" ht="20.100000000000001" customHeight="1" x14ac:dyDescent="0.2">
      <c r="A1" s="10" t="s">
        <v>386</v>
      </c>
      <c r="B1" s="10" t="s">
        <v>386</v>
      </c>
      <c r="C1" s="10" t="s">
        <v>386</v>
      </c>
      <c r="D1" s="42"/>
      <c r="E1" s="44" t="s">
        <v>3</v>
      </c>
      <c r="F1" s="42"/>
      <c r="G1" s="42"/>
      <c r="H1" s="42"/>
      <c r="I1" s="42"/>
      <c r="J1" s="42"/>
      <c r="K1" s="42"/>
      <c r="L1" s="42"/>
      <c r="M1" s="42"/>
    </row>
    <row r="2" spans="1:13" ht="20.100000000000001" customHeight="1" x14ac:dyDescent="0.2">
      <c r="A2" s="10" t="s">
        <v>386</v>
      </c>
      <c r="B2" s="10" t="s">
        <v>386</v>
      </c>
      <c r="C2" s="10" t="s">
        <v>386</v>
      </c>
      <c r="D2" s="42"/>
      <c r="E2" s="44" t="s">
        <v>401</v>
      </c>
      <c r="F2" s="42"/>
      <c r="G2" s="42"/>
      <c r="H2" s="42"/>
      <c r="I2" s="42"/>
      <c r="J2" s="42"/>
      <c r="K2" s="42"/>
      <c r="L2" s="42"/>
      <c r="M2" s="42"/>
    </row>
    <row r="3" spans="1:13" ht="20.100000000000001" customHeight="1" x14ac:dyDescent="0.2">
      <c r="A3" s="10" t="s">
        <v>386</v>
      </c>
      <c r="B3" s="10" t="s">
        <v>386</v>
      </c>
      <c r="C3" s="10" t="s">
        <v>386</v>
      </c>
      <c r="D3" s="42"/>
      <c r="E3" s="44" t="s">
        <v>412</v>
      </c>
      <c r="F3" s="42"/>
      <c r="G3" s="42"/>
      <c r="H3" s="42"/>
      <c r="I3" s="42"/>
      <c r="J3" s="42"/>
      <c r="K3" s="42"/>
      <c r="L3" s="42"/>
      <c r="M3" s="42"/>
    </row>
    <row r="4" spans="1:13" ht="20.100000000000001" customHeight="1" x14ac:dyDescent="0.2">
      <c r="A4" s="10" t="s">
        <v>386</v>
      </c>
      <c r="B4" s="10" t="s">
        <v>386</v>
      </c>
      <c r="C4" s="10" t="s">
        <v>386</v>
      </c>
      <c r="D4" s="42"/>
      <c r="F4" s="42"/>
      <c r="G4" s="42"/>
      <c r="H4" s="42"/>
      <c r="I4" s="42"/>
      <c r="J4" s="42"/>
      <c r="K4" s="42"/>
      <c r="L4" s="42"/>
      <c r="M4" s="42"/>
    </row>
    <row r="5" spans="1:13" ht="20.100000000000001" customHeight="1" x14ac:dyDescent="0.2">
      <c r="A5" s="10" t="s">
        <v>386</v>
      </c>
      <c r="B5" s="10" t="s">
        <v>386</v>
      </c>
      <c r="C5" s="10" t="s">
        <v>386</v>
      </c>
      <c r="D5" s="42"/>
      <c r="E5" s="44" t="s">
        <v>400</v>
      </c>
      <c r="F5" s="44"/>
      <c r="G5" s="42"/>
      <c r="H5" s="42"/>
      <c r="I5" s="42"/>
      <c r="J5" s="42"/>
      <c r="K5" s="42"/>
      <c r="L5" s="42"/>
      <c r="M5" s="42"/>
    </row>
    <row r="6" spans="1:13" ht="20.100000000000001" customHeight="1" x14ac:dyDescent="0.2">
      <c r="A6" s="10" t="s">
        <v>386</v>
      </c>
      <c r="B6" s="10" t="s">
        <v>386</v>
      </c>
      <c r="C6" s="10" t="s">
        <v>386</v>
      </c>
      <c r="D6" s="42"/>
      <c r="E6" s="44" t="s">
        <v>482</v>
      </c>
      <c r="F6" s="44"/>
      <c r="G6" s="42"/>
      <c r="H6" s="42"/>
      <c r="I6" s="42"/>
      <c r="J6" s="42"/>
      <c r="K6" s="42"/>
      <c r="L6" s="42"/>
      <c r="M6" s="42"/>
    </row>
    <row r="7" spans="1:13" ht="20.100000000000001" customHeight="1" x14ac:dyDescent="0.2">
      <c r="A7" s="10" t="s">
        <v>386</v>
      </c>
      <c r="B7" s="10" t="s">
        <v>386</v>
      </c>
      <c r="C7" s="10" t="s">
        <v>386</v>
      </c>
      <c r="D7" s="42"/>
      <c r="E7" s="44" t="s">
        <v>483</v>
      </c>
      <c r="F7" s="44"/>
      <c r="G7" s="42"/>
      <c r="H7" s="42"/>
      <c r="I7" s="42"/>
      <c r="J7" s="42"/>
      <c r="K7" s="42"/>
      <c r="L7" s="42"/>
      <c r="M7" s="42"/>
    </row>
    <row r="8" spans="1:13" ht="20.100000000000001" customHeight="1" x14ac:dyDescent="0.2">
      <c r="A8" s="10" t="s">
        <v>386</v>
      </c>
      <c r="B8" s="10" t="s">
        <v>386</v>
      </c>
      <c r="C8" s="10" t="s">
        <v>386</v>
      </c>
      <c r="D8" s="42"/>
      <c r="F8" s="42"/>
      <c r="G8" s="42"/>
      <c r="H8" s="42"/>
      <c r="I8" s="42"/>
      <c r="J8" s="42"/>
      <c r="K8" s="42"/>
      <c r="L8" s="42"/>
      <c r="M8" s="42"/>
    </row>
    <row r="9" spans="1:13" ht="20.100000000000001" customHeight="1" x14ac:dyDescent="0.2">
      <c r="A9" s="10" t="s">
        <v>386</v>
      </c>
      <c r="B9" s="10" t="s">
        <v>386</v>
      </c>
      <c r="C9" s="10" t="s">
        <v>386</v>
      </c>
      <c r="D9" s="42"/>
      <c r="F9" s="42"/>
      <c r="G9" s="42"/>
      <c r="H9" s="42"/>
      <c r="I9" s="42"/>
      <c r="J9" s="42"/>
      <c r="K9" s="42"/>
      <c r="L9" s="42"/>
      <c r="M9" s="42"/>
    </row>
    <row r="10" spans="1:13" ht="20.100000000000001" customHeight="1" x14ac:dyDescent="0.2">
      <c r="A10" s="10" t="s">
        <v>386</v>
      </c>
      <c r="B10" s="10" t="s">
        <v>386</v>
      </c>
      <c r="C10" s="10" t="s">
        <v>386</v>
      </c>
      <c r="D10" s="45"/>
      <c r="E10" s="45" t="s">
        <v>386</v>
      </c>
      <c r="F10" s="45"/>
      <c r="G10" s="42"/>
      <c r="H10" s="42"/>
      <c r="I10" s="42"/>
      <c r="J10" s="42"/>
      <c r="K10" s="42"/>
      <c r="L10" s="42"/>
      <c r="M10" s="42"/>
    </row>
    <row r="11" spans="1:13" ht="20.100000000000001" customHeight="1" x14ac:dyDescent="0.2">
      <c r="D11" s="42"/>
      <c r="E11" s="154" t="s">
        <v>386</v>
      </c>
      <c r="F11" s="42"/>
      <c r="G11" s="42"/>
      <c r="H11" s="42"/>
      <c r="I11" s="42"/>
      <c r="J11" s="42"/>
      <c r="K11" s="42"/>
      <c r="L11" s="42"/>
      <c r="M11" s="42"/>
    </row>
    <row r="12" spans="1:13" ht="20.100000000000001" customHeight="1" x14ac:dyDescent="0.2"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3" spans="1:13" ht="20.100000000000001" customHeight="1" x14ac:dyDescent="0.2"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ht="20.100000000000001" customHeight="1" x14ac:dyDescent="0.2"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spans="1:13" ht="20.100000000000001" customHeight="1" x14ac:dyDescent="0.2">
      <c r="D15" s="42"/>
      <c r="E15" s="42"/>
      <c r="F15" s="42"/>
      <c r="G15" s="42"/>
      <c r="H15" s="42"/>
      <c r="I15" s="42"/>
      <c r="J15" s="42"/>
      <c r="K15" s="42"/>
      <c r="L15" s="42"/>
      <c r="M15" s="42"/>
    </row>
    <row r="16" spans="1:13" ht="20.100000000000001" customHeight="1" x14ac:dyDescent="0.2">
      <c r="D16" s="42"/>
      <c r="E16" s="42"/>
      <c r="F16" s="42"/>
      <c r="G16" s="42"/>
      <c r="H16" s="42"/>
      <c r="I16" s="42"/>
      <c r="J16" s="42"/>
      <c r="K16" s="42"/>
      <c r="L16" s="42"/>
      <c r="M16" s="42"/>
    </row>
    <row r="17" spans="4:13" ht="20.100000000000001" customHeight="1" x14ac:dyDescent="0.2"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4:13" ht="20.100000000000001" customHeight="1" x14ac:dyDescent="0.2"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4:13" ht="20.100000000000001" customHeight="1" x14ac:dyDescent="0.2"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4:13" ht="20.100000000000001" customHeight="1" x14ac:dyDescent="0.2"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4:13" ht="20.100000000000001" customHeight="1" x14ac:dyDescent="0.2"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4:13" ht="20.100000000000001" customHeight="1" x14ac:dyDescent="0.2"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4:13" ht="20.100000000000001" customHeight="1" x14ac:dyDescent="0.2"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4:13" ht="20.100000000000001" customHeight="1" x14ac:dyDescent="0.2">
      <c r="D24" s="42"/>
      <c r="E24" s="42"/>
      <c r="F24" s="42"/>
      <c r="G24" s="42"/>
      <c r="H24" s="42"/>
      <c r="I24" s="42"/>
      <c r="J24" s="42"/>
      <c r="K24" s="42"/>
      <c r="L24" s="42"/>
      <c r="M24" s="42"/>
    </row>
    <row r="25" spans="4:13" ht="20.100000000000001" customHeight="1" x14ac:dyDescent="0.2">
      <c r="D25" s="42"/>
      <c r="E25" s="42"/>
      <c r="F25" s="42"/>
      <c r="G25" s="42"/>
      <c r="H25" s="42"/>
      <c r="I25" s="42"/>
      <c r="J25" s="42"/>
      <c r="K25" s="42"/>
      <c r="L25" s="42"/>
      <c r="M25" s="42"/>
    </row>
    <row r="26" spans="4:13" ht="20.100000000000001" customHeight="1" x14ac:dyDescent="0.2"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spans="4:13" ht="20.100000000000001" customHeight="1" x14ac:dyDescent="0.2"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4:13" ht="20.100000000000001" customHeight="1" x14ac:dyDescent="0.2"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spans="4:13" ht="20.100000000000001" customHeight="1" x14ac:dyDescent="0.2"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spans="4:13" ht="20.100000000000001" customHeight="1" x14ac:dyDescent="0.2"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spans="4:13" ht="20.100000000000001" customHeight="1" x14ac:dyDescent="0.2">
      <c r="D31" s="42"/>
      <c r="E31" s="42"/>
      <c r="F31" s="42"/>
      <c r="G31" s="42"/>
      <c r="H31" s="42"/>
      <c r="I31" s="42"/>
      <c r="J31" s="42"/>
      <c r="K31" s="42"/>
      <c r="L31" s="42"/>
      <c r="M31" s="42"/>
    </row>
    <row r="32" spans="4:13" ht="20.100000000000001" customHeight="1" x14ac:dyDescent="0.2"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 spans="4:13" ht="20.100000000000001" customHeight="1" x14ac:dyDescent="0.2"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4:13" ht="20.100000000000001" customHeight="1" x14ac:dyDescent="0.2">
      <c r="D34" s="42"/>
      <c r="E34" s="42"/>
      <c r="F34" s="42"/>
      <c r="G34" s="42"/>
      <c r="H34" s="42"/>
      <c r="I34" s="42"/>
      <c r="J34" s="42"/>
      <c r="K34" s="42"/>
      <c r="L34" s="42"/>
      <c r="M34" s="42"/>
    </row>
    <row r="35" spans="4:13" ht="20.100000000000001" customHeight="1" x14ac:dyDescent="0.2"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4:13" ht="20.100000000000001" customHeight="1" x14ac:dyDescent="0.2">
      <c r="D36" s="42"/>
      <c r="E36" s="42"/>
      <c r="F36" s="42"/>
      <c r="G36" s="42"/>
      <c r="H36" s="42"/>
      <c r="I36" s="42"/>
      <c r="J36" s="42"/>
      <c r="K36" s="42"/>
      <c r="L36" s="42"/>
      <c r="M36" s="42"/>
    </row>
    <row r="37" spans="4:13" ht="20.100000000000001" customHeight="1" x14ac:dyDescent="0.2"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4:13" ht="20.100000000000001" customHeight="1" x14ac:dyDescent="0.2"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 spans="4:13" ht="20.100000000000001" customHeight="1" x14ac:dyDescent="0.2">
      <c r="D39" s="42"/>
      <c r="E39" s="42"/>
      <c r="F39" s="42"/>
      <c r="G39" s="42"/>
      <c r="H39" s="42"/>
      <c r="I39" s="42"/>
      <c r="J39" s="42"/>
      <c r="K39" s="42"/>
      <c r="L39" s="42"/>
      <c r="M39" s="42"/>
    </row>
    <row r="40" spans="4:13" ht="20.100000000000001" customHeight="1" x14ac:dyDescent="0.2"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4:13" ht="20.100000000000001" customHeight="1" x14ac:dyDescent="0.2"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 spans="4:13" ht="20.100000000000001" customHeight="1" x14ac:dyDescent="0.2">
      <c r="D42" s="42"/>
      <c r="E42" s="42"/>
      <c r="F42" s="42"/>
      <c r="G42" s="42"/>
      <c r="H42" s="42"/>
      <c r="I42" s="42"/>
      <c r="J42" s="42"/>
      <c r="K42" s="42"/>
      <c r="L42" s="42"/>
      <c r="M42" s="42"/>
    </row>
    <row r="43" spans="4:13" ht="20.100000000000001" customHeight="1" x14ac:dyDescent="0.2"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spans="4:13" ht="20.100000000000001" customHeight="1" x14ac:dyDescent="0.2"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spans="4:13" ht="20.100000000000001" customHeight="1" x14ac:dyDescent="0.2"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4:13" ht="20.100000000000001" customHeight="1" x14ac:dyDescent="0.2"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4:13" ht="20.100000000000001" customHeight="1" x14ac:dyDescent="0.2"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spans="4:13" ht="20.100000000000001" customHeight="1" x14ac:dyDescent="0.2">
      <c r="D48" s="42"/>
      <c r="E48" s="42"/>
      <c r="F48" s="42"/>
      <c r="G48" s="42"/>
      <c r="H48" s="42"/>
      <c r="I48" s="42"/>
      <c r="J48" s="42"/>
      <c r="K48" s="42"/>
      <c r="L48" s="42"/>
      <c r="M48" s="42"/>
    </row>
    <row r="49" spans="4:13" ht="20.100000000000001" customHeight="1" x14ac:dyDescent="0.2">
      <c r="D49" s="42"/>
      <c r="E49" s="42"/>
      <c r="F49" s="42"/>
      <c r="G49" s="42"/>
      <c r="H49" s="42"/>
      <c r="I49" s="42"/>
      <c r="J49" s="42"/>
      <c r="K49" s="42"/>
      <c r="L49" s="42"/>
      <c r="M49" s="42"/>
    </row>
    <row r="50" spans="4:13" ht="20.100000000000001" customHeight="1" x14ac:dyDescent="0.2">
      <c r="D50" s="42"/>
      <c r="E50" s="42"/>
      <c r="F50" s="42"/>
      <c r="G50" s="42"/>
      <c r="H50" s="42"/>
      <c r="I50" s="42"/>
      <c r="J50" s="42"/>
      <c r="K50" s="42"/>
      <c r="L50" s="42"/>
      <c r="M50" s="42"/>
    </row>
    <row r="51" spans="4:13" ht="20.100000000000001" customHeight="1" x14ac:dyDescent="0.2">
      <c r="D51" s="42"/>
      <c r="E51" s="42"/>
      <c r="F51" s="42"/>
      <c r="G51" s="42"/>
      <c r="H51" s="42"/>
      <c r="I51" s="42"/>
      <c r="J51" s="42"/>
      <c r="K51" s="42"/>
      <c r="L51" s="42"/>
      <c r="M51" s="42"/>
    </row>
    <row r="52" spans="4:13" ht="20.100000000000001" customHeight="1" x14ac:dyDescent="0.2">
      <c r="D52" s="42"/>
      <c r="E52" s="42"/>
      <c r="F52" s="42"/>
      <c r="G52" s="42"/>
      <c r="H52" s="42"/>
      <c r="I52" s="42"/>
      <c r="J52" s="42"/>
      <c r="K52" s="42"/>
      <c r="L52" s="42"/>
      <c r="M52" s="42"/>
    </row>
    <row r="53" spans="4:13" ht="20.100000000000001" customHeight="1" x14ac:dyDescent="0.2">
      <c r="D53" s="42"/>
      <c r="E53" s="42"/>
      <c r="F53" s="42"/>
      <c r="G53" s="42"/>
      <c r="H53" s="42"/>
      <c r="I53" s="42"/>
      <c r="J53" s="42"/>
      <c r="K53" s="42"/>
      <c r="L53" s="42"/>
      <c r="M53" s="42"/>
    </row>
    <row r="54" spans="4:13" ht="20.100000000000001" customHeight="1" x14ac:dyDescent="0.2">
      <c r="D54" s="42"/>
      <c r="E54" s="42"/>
      <c r="F54" s="42"/>
      <c r="G54" s="42"/>
      <c r="H54" s="42"/>
      <c r="I54" s="42"/>
      <c r="J54" s="42"/>
      <c r="K54" s="42"/>
      <c r="L54" s="42"/>
      <c r="M54" s="42"/>
    </row>
    <row r="55" spans="4:13" ht="20.100000000000001" customHeight="1" x14ac:dyDescent="0.2">
      <c r="D55" s="42"/>
      <c r="E55" s="42"/>
      <c r="F55" s="42"/>
      <c r="G55" s="42"/>
      <c r="H55" s="42"/>
      <c r="I55" s="42"/>
      <c r="J55" s="42"/>
      <c r="K55" s="42"/>
      <c r="L55" s="42"/>
      <c r="M55" s="42"/>
    </row>
    <row r="56" spans="4:13" ht="20.100000000000001" customHeight="1" x14ac:dyDescent="0.2">
      <c r="D56" s="42"/>
      <c r="E56" s="42"/>
      <c r="F56" s="42"/>
      <c r="G56" s="42"/>
      <c r="H56" s="42"/>
      <c r="I56" s="42"/>
      <c r="J56" s="42"/>
      <c r="K56" s="42"/>
      <c r="L56" s="42"/>
      <c r="M56" s="42"/>
    </row>
    <row r="57" spans="4:13" ht="20.100000000000001" customHeight="1" x14ac:dyDescent="0.2">
      <c r="D57" s="42"/>
      <c r="E57" s="42"/>
      <c r="F57" s="42"/>
      <c r="G57" s="42"/>
      <c r="H57" s="42"/>
      <c r="I57" s="42"/>
      <c r="J57" s="42"/>
      <c r="K57" s="42"/>
      <c r="L57" s="42"/>
      <c r="M57" s="42"/>
    </row>
    <row r="58" spans="4:13" ht="20.100000000000001" customHeight="1" x14ac:dyDescent="0.2">
      <c r="D58" s="42"/>
      <c r="E58" s="42"/>
      <c r="F58" s="42"/>
      <c r="G58" s="42"/>
      <c r="H58" s="42"/>
      <c r="I58" s="42"/>
      <c r="J58" s="42"/>
      <c r="K58" s="42"/>
      <c r="L58" s="42"/>
      <c r="M58" s="42"/>
    </row>
    <row r="59" spans="4:13" ht="20.100000000000001" customHeight="1" x14ac:dyDescent="0.2">
      <c r="D59" s="42"/>
      <c r="E59" s="42"/>
      <c r="F59" s="42"/>
      <c r="G59" s="42"/>
      <c r="H59" s="42"/>
      <c r="I59" s="42"/>
      <c r="J59" s="42"/>
      <c r="K59" s="42"/>
      <c r="L59" s="42"/>
      <c r="M59" s="42"/>
    </row>
    <row r="60" spans="4:13" ht="20.100000000000001" customHeight="1" x14ac:dyDescent="0.2">
      <c r="D60" s="42"/>
      <c r="E60" s="42"/>
      <c r="F60" s="42"/>
      <c r="G60" s="42"/>
      <c r="H60" s="42"/>
      <c r="I60" s="42"/>
      <c r="J60" s="42"/>
      <c r="K60" s="42"/>
      <c r="L60" s="42"/>
      <c r="M60" s="42"/>
    </row>
    <row r="61" spans="4:13" ht="20.100000000000001" customHeight="1" x14ac:dyDescent="0.2">
      <c r="D61" s="42"/>
      <c r="E61" s="42"/>
      <c r="F61" s="42"/>
      <c r="G61" s="42"/>
      <c r="H61" s="42"/>
      <c r="I61" s="42"/>
      <c r="J61" s="42"/>
      <c r="K61" s="42"/>
      <c r="L61" s="42"/>
      <c r="M61" s="42"/>
    </row>
    <row r="62" spans="4:13" ht="20.100000000000001" customHeight="1" x14ac:dyDescent="0.2">
      <c r="D62" s="42"/>
      <c r="E62" s="42"/>
      <c r="F62" s="42"/>
      <c r="G62" s="42"/>
      <c r="H62" s="42"/>
      <c r="I62" s="42"/>
      <c r="J62" s="42"/>
      <c r="K62" s="42"/>
      <c r="L62" s="42"/>
      <c r="M62" s="42"/>
    </row>
    <row r="63" spans="4:13" ht="20.100000000000001" customHeight="1" x14ac:dyDescent="0.2">
      <c r="D63" s="42"/>
      <c r="E63" s="42"/>
      <c r="F63" s="42"/>
      <c r="G63" s="42"/>
      <c r="H63" s="42"/>
      <c r="I63" s="42"/>
      <c r="J63" s="42"/>
      <c r="K63" s="42"/>
      <c r="L63" s="42"/>
      <c r="M63" s="42"/>
    </row>
    <row r="64" spans="4:13" ht="20.100000000000001" customHeight="1" x14ac:dyDescent="0.2"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spans="4:13" ht="20.100000000000001" customHeight="1" x14ac:dyDescent="0.2"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 spans="4:13" ht="20.100000000000001" customHeight="1" x14ac:dyDescent="0.2"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67" spans="4:13" ht="20.100000000000001" customHeight="1" x14ac:dyDescent="0.2">
      <c r="D67" s="42"/>
      <c r="E67" s="42"/>
      <c r="F67" s="42"/>
      <c r="G67" s="42"/>
      <c r="H67" s="42"/>
      <c r="I67" s="42"/>
      <c r="J67" s="42"/>
      <c r="K67" s="42"/>
      <c r="L67" s="42"/>
      <c r="M67" s="42"/>
    </row>
    <row r="68" spans="4:13" ht="20.100000000000001" customHeight="1" x14ac:dyDescent="0.2">
      <c r="D68" s="42"/>
      <c r="E68" s="42"/>
      <c r="F68" s="42"/>
      <c r="G68" s="42"/>
      <c r="H68" s="42"/>
      <c r="I68" s="42"/>
      <c r="J68" s="42"/>
      <c r="K68" s="42"/>
      <c r="L68" s="42"/>
      <c r="M68" s="42"/>
    </row>
    <row r="69" spans="4:13" ht="20.100000000000001" customHeight="1" x14ac:dyDescent="0.2">
      <c r="D69" s="42"/>
      <c r="E69" s="42"/>
      <c r="F69" s="42"/>
      <c r="G69" s="42"/>
      <c r="H69" s="42"/>
      <c r="I69" s="42"/>
      <c r="J69" s="42"/>
      <c r="K69" s="42"/>
      <c r="L69" s="42"/>
      <c r="M69" s="42"/>
    </row>
    <row r="70" spans="4:13" ht="20.100000000000001" customHeight="1" x14ac:dyDescent="0.2">
      <c r="D70" s="42"/>
      <c r="E70" s="42"/>
      <c r="F70" s="42"/>
      <c r="G70" s="42"/>
      <c r="H70" s="42"/>
      <c r="I70" s="42"/>
      <c r="J70" s="42"/>
      <c r="K70" s="42"/>
      <c r="L70" s="42"/>
      <c r="M70" s="42"/>
    </row>
    <row r="71" spans="4:13" ht="20.100000000000001" customHeight="1" x14ac:dyDescent="0.2">
      <c r="D71" s="42"/>
      <c r="E71" s="42"/>
      <c r="F71" s="42"/>
      <c r="G71" s="42"/>
      <c r="H71" s="42"/>
      <c r="I71" s="42"/>
      <c r="J71" s="42"/>
      <c r="K71" s="42"/>
      <c r="L71" s="42"/>
      <c r="M71" s="42"/>
    </row>
    <row r="72" spans="4:13" ht="20.100000000000001" customHeight="1" x14ac:dyDescent="0.2"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4:13" ht="20.100000000000001" customHeight="1" x14ac:dyDescent="0.2"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4:13" ht="20.100000000000001" customHeight="1" x14ac:dyDescent="0.2">
      <c r="D74" s="42"/>
      <c r="E74" s="42"/>
      <c r="F74" s="42"/>
      <c r="G74" s="42"/>
      <c r="H74" s="42"/>
      <c r="I74" s="42"/>
      <c r="J74" s="42"/>
      <c r="K74" s="42"/>
      <c r="L74" s="42"/>
      <c r="M74" s="42"/>
    </row>
    <row r="75" spans="4:13" ht="20.100000000000001" customHeight="1" x14ac:dyDescent="0.2">
      <c r="D75" s="42"/>
      <c r="E75" s="42"/>
      <c r="F75" s="42"/>
      <c r="G75" s="42"/>
      <c r="H75" s="42"/>
      <c r="I75" s="42"/>
      <c r="J75" s="42"/>
      <c r="K75" s="42"/>
      <c r="L75" s="42"/>
      <c r="M75" s="42"/>
    </row>
    <row r="76" spans="4:13" ht="20.100000000000001" customHeight="1" x14ac:dyDescent="0.2">
      <c r="D76" s="42"/>
      <c r="E76" s="42"/>
      <c r="F76" s="42"/>
      <c r="G76" s="42"/>
      <c r="H76" s="42"/>
      <c r="I76" s="42"/>
      <c r="J76" s="42"/>
      <c r="K76" s="42"/>
      <c r="L76" s="42"/>
      <c r="M76" s="42"/>
    </row>
    <row r="77" spans="4:13" ht="20.100000000000001" customHeight="1" x14ac:dyDescent="0.2">
      <c r="D77" s="42"/>
      <c r="E77" s="42"/>
      <c r="F77" s="42"/>
      <c r="G77" s="42"/>
      <c r="H77" s="42"/>
      <c r="I77" s="42"/>
      <c r="J77" s="42"/>
      <c r="K77" s="42"/>
      <c r="L77" s="42"/>
      <c r="M77" s="42"/>
    </row>
    <row r="78" spans="4:13" ht="20.100000000000001" customHeight="1" x14ac:dyDescent="0.2">
      <c r="D78" s="42"/>
      <c r="E78" s="42"/>
      <c r="F78" s="42"/>
      <c r="G78" s="42"/>
      <c r="H78" s="42"/>
      <c r="I78" s="42"/>
      <c r="J78" s="42"/>
      <c r="K78" s="42"/>
      <c r="L78" s="42"/>
      <c r="M78" s="42"/>
    </row>
    <row r="79" spans="4:13" ht="20.100000000000001" customHeight="1" x14ac:dyDescent="0.2">
      <c r="D79" s="42"/>
      <c r="E79" s="42"/>
      <c r="F79" s="42"/>
      <c r="G79" s="42"/>
      <c r="H79" s="42"/>
      <c r="I79" s="42"/>
      <c r="J79" s="42"/>
      <c r="K79" s="42"/>
      <c r="L79" s="42"/>
      <c r="M79" s="42"/>
    </row>
    <row r="80" spans="4:13" ht="20.100000000000001" customHeight="1" x14ac:dyDescent="0.2">
      <c r="D80" s="42"/>
      <c r="E80" s="42"/>
      <c r="F80" s="42"/>
      <c r="G80" s="42"/>
      <c r="H80" s="42"/>
      <c r="I80" s="42"/>
      <c r="J80" s="42"/>
      <c r="K80" s="42"/>
      <c r="L80" s="42"/>
      <c r="M80" s="42"/>
    </row>
    <row r="81" spans="4:13" ht="20.100000000000001" customHeight="1" x14ac:dyDescent="0.2">
      <c r="D81" s="42"/>
      <c r="E81" s="42"/>
      <c r="F81" s="42"/>
      <c r="G81" s="42"/>
      <c r="H81" s="42"/>
      <c r="I81" s="42"/>
      <c r="J81" s="42"/>
      <c r="K81" s="42"/>
      <c r="L81" s="42"/>
      <c r="M81" s="42"/>
    </row>
    <row r="82" spans="4:13" ht="20.100000000000001" customHeight="1" x14ac:dyDescent="0.2">
      <c r="D82" s="42"/>
      <c r="E82" s="42"/>
      <c r="F82" s="42"/>
      <c r="G82" s="42"/>
      <c r="H82" s="42"/>
      <c r="I82" s="42"/>
      <c r="J82" s="42"/>
      <c r="K82" s="42"/>
      <c r="L82" s="42"/>
      <c r="M82" s="42"/>
    </row>
    <row r="83" spans="4:13" ht="20.100000000000001" customHeight="1" x14ac:dyDescent="0.2">
      <c r="D83" s="42"/>
      <c r="E83" s="42"/>
      <c r="F83" s="42"/>
      <c r="G83" s="42"/>
      <c r="H83" s="42"/>
      <c r="I83" s="42"/>
      <c r="J83" s="42"/>
      <c r="K83" s="42"/>
      <c r="L83" s="42"/>
      <c r="M83" s="42"/>
    </row>
    <row r="84" spans="4:13" ht="20.100000000000001" customHeight="1" x14ac:dyDescent="0.2">
      <c r="D84" s="42"/>
      <c r="E84" s="42"/>
      <c r="F84" s="42"/>
      <c r="G84" s="42"/>
      <c r="H84" s="42"/>
      <c r="I84" s="42"/>
      <c r="J84" s="42"/>
      <c r="K84" s="42"/>
      <c r="L84" s="42"/>
      <c r="M84" s="42"/>
    </row>
    <row r="85" spans="4:13" ht="20.100000000000001" customHeight="1" x14ac:dyDescent="0.2">
      <c r="D85" s="42"/>
      <c r="E85" s="42"/>
      <c r="F85" s="42"/>
      <c r="G85" s="42"/>
      <c r="H85" s="42"/>
      <c r="I85" s="42"/>
      <c r="J85" s="42"/>
      <c r="K85" s="42"/>
      <c r="L85" s="42"/>
      <c r="M85" s="42"/>
    </row>
    <row r="86" spans="4:13" ht="20.100000000000001" customHeight="1" x14ac:dyDescent="0.2">
      <c r="D86" s="42"/>
      <c r="E86" s="42"/>
      <c r="F86" s="42"/>
      <c r="G86" s="42"/>
      <c r="H86" s="42"/>
      <c r="I86" s="42"/>
      <c r="J86" s="42"/>
      <c r="K86" s="42"/>
      <c r="L86" s="42"/>
      <c r="M86" s="42"/>
    </row>
    <row r="87" spans="4:13" ht="20.100000000000001" customHeight="1" x14ac:dyDescent="0.2">
      <c r="D87" s="42"/>
      <c r="E87" s="42"/>
      <c r="F87" s="42"/>
      <c r="G87" s="42"/>
      <c r="H87" s="42"/>
      <c r="I87" s="42"/>
      <c r="J87" s="42"/>
      <c r="K87" s="42"/>
      <c r="L87" s="42"/>
      <c r="M87" s="42"/>
    </row>
    <row r="88" spans="4:13" ht="20.100000000000001" customHeight="1" x14ac:dyDescent="0.2">
      <c r="D88" s="42"/>
      <c r="E88" s="42"/>
      <c r="F88" s="42"/>
      <c r="G88" s="42"/>
      <c r="H88" s="42"/>
      <c r="I88" s="42"/>
      <c r="J88" s="42"/>
      <c r="K88" s="42"/>
      <c r="L88" s="42"/>
      <c r="M88" s="42"/>
    </row>
    <row r="89" spans="4:13" ht="20.100000000000001" customHeight="1" x14ac:dyDescent="0.2">
      <c r="D89" s="42"/>
      <c r="E89" s="42"/>
      <c r="F89" s="42"/>
      <c r="G89" s="42"/>
      <c r="H89" s="42"/>
      <c r="I89" s="42"/>
      <c r="J89" s="42"/>
      <c r="K89" s="42"/>
      <c r="L89" s="42"/>
      <c r="M89" s="42"/>
    </row>
    <row r="90" spans="4:13" ht="20.100000000000001" customHeight="1" x14ac:dyDescent="0.2"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4:13" ht="20.100000000000001" customHeight="1" x14ac:dyDescent="0.2">
      <c r="D91" s="42"/>
      <c r="E91" s="42"/>
      <c r="F91" s="42"/>
      <c r="G91" s="42"/>
      <c r="H91" s="42"/>
      <c r="I91" s="42"/>
      <c r="J91" s="42"/>
      <c r="K91" s="42"/>
      <c r="L91" s="42"/>
      <c r="M91" s="42"/>
    </row>
    <row r="92" spans="4:13" ht="20.100000000000001" customHeight="1" x14ac:dyDescent="0.2">
      <c r="D92" s="42"/>
      <c r="E92" s="42"/>
      <c r="F92" s="42"/>
      <c r="G92" s="42"/>
      <c r="H92" s="42"/>
      <c r="I92" s="42"/>
      <c r="J92" s="42"/>
      <c r="K92" s="42"/>
      <c r="L92" s="42"/>
      <c r="M92" s="42"/>
    </row>
    <row r="93" spans="4:13" ht="20.100000000000001" customHeight="1" x14ac:dyDescent="0.2">
      <c r="D93" s="42"/>
      <c r="E93" s="42"/>
      <c r="F93" s="42"/>
      <c r="G93" s="42"/>
      <c r="H93" s="42"/>
      <c r="I93" s="42"/>
      <c r="J93" s="42"/>
      <c r="K93" s="42"/>
      <c r="L93" s="42"/>
      <c r="M93" s="42"/>
    </row>
    <row r="94" spans="4:13" ht="20.100000000000001" customHeight="1" x14ac:dyDescent="0.2">
      <c r="D94" s="42"/>
      <c r="E94" s="42"/>
      <c r="F94" s="42"/>
      <c r="G94" s="42"/>
      <c r="H94" s="42"/>
      <c r="I94" s="42"/>
      <c r="J94" s="42"/>
      <c r="K94" s="42"/>
      <c r="L94" s="42"/>
      <c r="M94" s="42"/>
    </row>
    <row r="95" spans="4:13" ht="20.100000000000001" customHeight="1" x14ac:dyDescent="0.2">
      <c r="D95" s="42"/>
      <c r="E95" s="42"/>
      <c r="F95" s="42"/>
      <c r="G95" s="42"/>
      <c r="H95" s="42"/>
      <c r="I95" s="42"/>
      <c r="J95" s="42"/>
      <c r="K95" s="42"/>
      <c r="L95" s="42"/>
      <c r="M95" s="42"/>
    </row>
    <row r="96" spans="4:13" ht="20.100000000000001" customHeight="1" x14ac:dyDescent="0.2">
      <c r="D96" s="42"/>
      <c r="E96" s="42"/>
      <c r="F96" s="42"/>
      <c r="G96" s="42"/>
      <c r="H96" s="42"/>
      <c r="I96" s="42"/>
      <c r="J96" s="42"/>
      <c r="K96" s="42"/>
      <c r="L96" s="42"/>
      <c r="M96" s="42"/>
    </row>
    <row r="97" spans="4:13" ht="20.100000000000001" customHeight="1" x14ac:dyDescent="0.2">
      <c r="D97" s="42"/>
      <c r="E97" s="42"/>
      <c r="F97" s="42"/>
      <c r="G97" s="42"/>
      <c r="H97" s="42"/>
      <c r="I97" s="42"/>
      <c r="J97" s="42"/>
      <c r="K97" s="42"/>
      <c r="L97" s="42"/>
      <c r="M97" s="42"/>
    </row>
    <row r="98" spans="4:13" ht="20.100000000000001" customHeight="1" x14ac:dyDescent="0.2">
      <c r="D98" s="42"/>
      <c r="E98" s="42"/>
      <c r="F98" s="42"/>
      <c r="G98" s="42"/>
      <c r="H98" s="42"/>
      <c r="I98" s="42"/>
      <c r="J98" s="42"/>
      <c r="K98" s="42"/>
      <c r="L98" s="42"/>
      <c r="M98" s="42"/>
    </row>
    <row r="99" spans="4:13" ht="20.100000000000001" customHeight="1" x14ac:dyDescent="0.2">
      <c r="D99" s="42"/>
      <c r="E99" s="42"/>
      <c r="F99" s="42"/>
      <c r="G99" s="42"/>
      <c r="H99" s="42"/>
      <c r="I99" s="42"/>
      <c r="J99" s="42"/>
      <c r="K99" s="42"/>
      <c r="L99" s="42"/>
      <c r="M99" s="42"/>
    </row>
    <row r="100" spans="4:13" ht="20.100000000000001" customHeight="1" x14ac:dyDescent="0.2"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4:13" ht="20.100000000000001" customHeight="1" x14ac:dyDescent="0.2">
      <c r="D101" s="42"/>
      <c r="E101" s="42"/>
      <c r="F101" s="42"/>
      <c r="G101" s="42"/>
      <c r="H101" s="42"/>
      <c r="I101" s="42"/>
      <c r="J101" s="42"/>
      <c r="K101" s="42"/>
      <c r="L101" s="42"/>
      <c r="M101" s="42"/>
    </row>
    <row r="102" spans="4:13" ht="20.100000000000001" customHeight="1" x14ac:dyDescent="0.2">
      <c r="D102" s="42"/>
      <c r="E102" s="42"/>
      <c r="F102" s="42"/>
      <c r="G102" s="42"/>
      <c r="H102" s="42"/>
      <c r="I102" s="42"/>
      <c r="J102" s="42"/>
      <c r="K102" s="42"/>
      <c r="L102" s="42"/>
      <c r="M102" s="42"/>
    </row>
    <row r="103" spans="4:13" ht="20.100000000000001" customHeight="1" x14ac:dyDescent="0.2">
      <c r="D103" s="42"/>
      <c r="E103" s="42"/>
      <c r="F103" s="42"/>
      <c r="G103" s="42"/>
      <c r="H103" s="42"/>
      <c r="I103" s="42"/>
      <c r="J103" s="42"/>
      <c r="K103" s="42"/>
      <c r="L103" s="42"/>
      <c r="M103" s="42"/>
    </row>
    <row r="104" spans="4:13" ht="20.100000000000001" customHeight="1" x14ac:dyDescent="0.2">
      <c r="D104" s="42"/>
      <c r="E104" s="42"/>
      <c r="F104" s="42"/>
      <c r="G104" s="42"/>
      <c r="H104" s="42"/>
      <c r="I104" s="42"/>
      <c r="J104" s="42"/>
      <c r="K104" s="42"/>
      <c r="L104" s="42"/>
      <c r="M104" s="42"/>
    </row>
    <row r="105" spans="4:13" ht="20.100000000000001" customHeight="1" x14ac:dyDescent="0.2"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spans="4:13" ht="20.100000000000001" customHeight="1" x14ac:dyDescent="0.2"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spans="4:13" ht="20.100000000000001" customHeight="1" x14ac:dyDescent="0.2">
      <c r="D107" s="42"/>
      <c r="E107" s="42"/>
      <c r="F107" s="42"/>
      <c r="G107" s="42"/>
      <c r="H107" s="42"/>
      <c r="I107" s="42"/>
      <c r="J107" s="42"/>
      <c r="K107" s="42"/>
      <c r="L107" s="42"/>
      <c r="M107" s="42"/>
    </row>
    <row r="108" spans="4:13" ht="20.100000000000001" customHeight="1" x14ac:dyDescent="0.2"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4:13" ht="20.100000000000001" customHeight="1" x14ac:dyDescent="0.2"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  <row r="110" spans="4:13" ht="20.100000000000001" customHeight="1" x14ac:dyDescent="0.2">
      <c r="D110" s="42"/>
      <c r="E110" s="42"/>
      <c r="F110" s="42"/>
      <c r="G110" s="42"/>
      <c r="H110" s="42"/>
      <c r="I110" s="42"/>
      <c r="J110" s="42"/>
      <c r="K110" s="42"/>
      <c r="L110" s="42"/>
      <c r="M110" s="42"/>
    </row>
    <row r="111" spans="4:13" ht="20.100000000000001" customHeight="1" x14ac:dyDescent="0.2">
      <c r="D111" s="42"/>
      <c r="E111" s="42"/>
      <c r="F111" s="42"/>
      <c r="G111" s="42"/>
      <c r="H111" s="42"/>
      <c r="I111" s="42"/>
      <c r="J111" s="42"/>
      <c r="K111" s="42"/>
      <c r="L111" s="42"/>
      <c r="M111" s="42"/>
    </row>
    <row r="112" spans="4:13" ht="20.100000000000001" customHeight="1" x14ac:dyDescent="0.2"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spans="4:13" ht="20.100000000000001" customHeight="1" x14ac:dyDescent="0.2"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spans="4:13" ht="20.100000000000001" customHeight="1" x14ac:dyDescent="0.2"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spans="4:13" ht="20.100000000000001" customHeight="1" x14ac:dyDescent="0.2"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spans="4:13" ht="20.100000000000001" customHeight="1" x14ac:dyDescent="0.2"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spans="4:13" ht="20.100000000000001" customHeight="1" x14ac:dyDescent="0.2"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spans="4:13" ht="20.100000000000001" customHeight="1" x14ac:dyDescent="0.2"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4:13" ht="20.100000000000001" customHeight="1" x14ac:dyDescent="0.2"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spans="4:13" ht="20.100000000000001" customHeight="1" x14ac:dyDescent="0.2"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  <row r="121" spans="4:13" ht="20.100000000000001" customHeight="1" x14ac:dyDescent="0.2">
      <c r="D121" s="42"/>
      <c r="E121" s="42"/>
      <c r="F121" s="42"/>
      <c r="G121" s="42"/>
      <c r="H121" s="42"/>
      <c r="I121" s="42"/>
      <c r="J121" s="42"/>
      <c r="K121" s="42"/>
      <c r="L121" s="42"/>
      <c r="M121" s="42"/>
    </row>
    <row r="122" spans="4:13" ht="20.100000000000001" customHeight="1" x14ac:dyDescent="0.2">
      <c r="D122" s="42"/>
      <c r="E122" s="42"/>
      <c r="F122" s="42"/>
      <c r="G122" s="42"/>
      <c r="H122" s="42"/>
      <c r="I122" s="42"/>
      <c r="J122" s="42"/>
      <c r="K122" s="42"/>
      <c r="L122" s="42"/>
      <c r="M122" s="42"/>
    </row>
    <row r="123" spans="4:13" ht="20.100000000000001" customHeight="1" x14ac:dyDescent="0.2">
      <c r="D123" s="42"/>
      <c r="E123" s="42"/>
      <c r="F123" s="42"/>
      <c r="G123" s="42"/>
      <c r="H123" s="42"/>
      <c r="I123" s="42"/>
      <c r="J123" s="42"/>
      <c r="K123" s="42"/>
      <c r="L123" s="42"/>
      <c r="M123" s="42"/>
    </row>
    <row r="124" spans="4:13" ht="20.100000000000001" customHeight="1" x14ac:dyDescent="0.2">
      <c r="D124" s="42"/>
      <c r="E124" s="42"/>
      <c r="F124" s="42"/>
      <c r="G124" s="42"/>
      <c r="H124" s="42"/>
      <c r="I124" s="42"/>
      <c r="J124" s="42"/>
      <c r="K124" s="42"/>
      <c r="L124" s="42"/>
      <c r="M124" s="42"/>
    </row>
    <row r="125" spans="4:13" ht="20.100000000000001" customHeight="1" x14ac:dyDescent="0.2">
      <c r="D125" s="42"/>
      <c r="E125" s="42"/>
      <c r="F125" s="42"/>
      <c r="G125" s="42"/>
      <c r="H125" s="42"/>
      <c r="I125" s="42"/>
      <c r="J125" s="42"/>
      <c r="K125" s="42"/>
      <c r="L125" s="42"/>
      <c r="M125" s="42"/>
    </row>
    <row r="126" spans="4:13" ht="20.100000000000001" customHeight="1" x14ac:dyDescent="0.2">
      <c r="D126" s="42"/>
      <c r="E126" s="42"/>
      <c r="F126" s="42"/>
      <c r="G126" s="42"/>
      <c r="H126" s="42"/>
      <c r="I126" s="42"/>
      <c r="J126" s="42"/>
      <c r="K126" s="42"/>
      <c r="L126" s="42"/>
      <c r="M126" s="42"/>
    </row>
    <row r="127" spans="4:13" ht="20.100000000000001" customHeight="1" x14ac:dyDescent="0.2">
      <c r="D127" s="42"/>
      <c r="E127" s="42"/>
      <c r="F127" s="42"/>
      <c r="G127" s="42"/>
      <c r="H127" s="42"/>
      <c r="I127" s="42"/>
      <c r="J127" s="42"/>
      <c r="K127" s="42"/>
      <c r="L127" s="42"/>
      <c r="M127" s="42"/>
    </row>
    <row r="128" spans="4:13" ht="20.100000000000001" customHeight="1" x14ac:dyDescent="0.2"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4:13" ht="20.100000000000001" customHeight="1" x14ac:dyDescent="0.2">
      <c r="D129" s="42"/>
      <c r="E129" s="42"/>
      <c r="F129" s="42"/>
      <c r="G129" s="42"/>
      <c r="H129" s="42"/>
      <c r="I129" s="42"/>
      <c r="J129" s="42"/>
      <c r="K129" s="42"/>
      <c r="L129" s="42"/>
      <c r="M129" s="42"/>
    </row>
    <row r="130" spans="4:13" ht="20.100000000000001" customHeight="1" x14ac:dyDescent="0.2">
      <c r="D130" s="42"/>
      <c r="E130" s="42"/>
      <c r="F130" s="42"/>
      <c r="G130" s="42"/>
      <c r="H130" s="42"/>
      <c r="I130" s="42"/>
      <c r="J130" s="42"/>
      <c r="K130" s="42"/>
      <c r="L130" s="42"/>
      <c r="M130" s="42"/>
    </row>
    <row r="131" spans="4:13" ht="20.100000000000001" customHeight="1" x14ac:dyDescent="0.2">
      <c r="D131" s="42"/>
      <c r="E131" s="42"/>
      <c r="F131" s="42"/>
      <c r="G131" s="42"/>
      <c r="H131" s="42"/>
      <c r="I131" s="42"/>
      <c r="J131" s="42"/>
      <c r="K131" s="42"/>
      <c r="L131" s="42"/>
      <c r="M131" s="42"/>
    </row>
    <row r="132" spans="4:13" ht="20.100000000000001" customHeight="1" x14ac:dyDescent="0.2">
      <c r="D132" s="42"/>
      <c r="E132" s="42"/>
      <c r="F132" s="42"/>
      <c r="G132" s="42"/>
      <c r="H132" s="42"/>
      <c r="I132" s="42"/>
      <c r="J132" s="42"/>
      <c r="K132" s="42"/>
      <c r="L132" s="42"/>
      <c r="M132" s="42"/>
    </row>
    <row r="133" spans="4:13" ht="20.100000000000001" customHeight="1" x14ac:dyDescent="0.2"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4:13" ht="20.100000000000001" customHeight="1" x14ac:dyDescent="0.2"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4:13" ht="20.100000000000001" customHeight="1" x14ac:dyDescent="0.2"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4:13" ht="20.100000000000001" customHeight="1" x14ac:dyDescent="0.2">
      <c r="D136" s="42"/>
      <c r="E136" s="42"/>
      <c r="F136" s="42"/>
      <c r="G136" s="42"/>
      <c r="H136" s="42"/>
      <c r="I136" s="42"/>
      <c r="J136" s="42"/>
      <c r="K136" s="42"/>
      <c r="L136" s="42"/>
      <c r="M136" s="42"/>
    </row>
    <row r="137" spans="4:13" ht="20.100000000000001" customHeight="1" x14ac:dyDescent="0.2">
      <c r="D137" s="42"/>
      <c r="E137" s="42"/>
      <c r="F137" s="42"/>
      <c r="G137" s="42"/>
      <c r="H137" s="42"/>
      <c r="I137" s="42"/>
      <c r="J137" s="42"/>
      <c r="K137" s="42"/>
      <c r="L137" s="42"/>
      <c r="M137" s="42"/>
    </row>
    <row r="138" spans="4:13" ht="20.100000000000001" customHeight="1" x14ac:dyDescent="0.2">
      <c r="D138" s="42"/>
      <c r="E138" s="42"/>
      <c r="F138" s="42"/>
      <c r="G138" s="42"/>
      <c r="H138" s="42"/>
      <c r="I138" s="42"/>
      <c r="J138" s="42"/>
      <c r="K138" s="42"/>
      <c r="L138" s="42"/>
      <c r="M138" s="42"/>
    </row>
    <row r="139" spans="4:13" ht="20.100000000000001" customHeight="1" x14ac:dyDescent="0.2">
      <c r="D139" s="42"/>
      <c r="E139" s="42"/>
      <c r="F139" s="42"/>
      <c r="G139" s="42"/>
      <c r="H139" s="42"/>
      <c r="I139" s="42"/>
      <c r="J139" s="42"/>
      <c r="K139" s="42"/>
      <c r="L139" s="42"/>
      <c r="M139" s="42"/>
    </row>
    <row r="140" spans="4:13" ht="20.100000000000001" customHeight="1" x14ac:dyDescent="0.2">
      <c r="D140" s="42"/>
      <c r="E140" s="42"/>
      <c r="F140" s="42"/>
      <c r="G140" s="42"/>
      <c r="H140" s="42"/>
      <c r="I140" s="42"/>
      <c r="J140" s="42"/>
      <c r="K140" s="42"/>
      <c r="L140" s="42"/>
      <c r="M140" s="42"/>
    </row>
    <row r="141" spans="4:13" ht="20.100000000000001" customHeight="1" x14ac:dyDescent="0.2"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spans="4:13" ht="20.100000000000001" customHeight="1" x14ac:dyDescent="0.2">
      <c r="D142" s="42"/>
      <c r="E142" s="42"/>
      <c r="F142" s="42"/>
      <c r="G142" s="42"/>
      <c r="H142" s="42"/>
      <c r="I142" s="42"/>
      <c r="J142" s="42"/>
      <c r="K142" s="42"/>
      <c r="L142" s="42"/>
      <c r="M142" s="42"/>
    </row>
    <row r="143" spans="4:13" ht="20.100000000000001" customHeight="1" x14ac:dyDescent="0.2"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4:13" ht="20.100000000000001" customHeight="1" x14ac:dyDescent="0.2">
      <c r="D144" s="42"/>
      <c r="E144" s="42"/>
      <c r="F144" s="42"/>
      <c r="G144" s="42"/>
      <c r="H144" s="42"/>
      <c r="I144" s="42"/>
      <c r="J144" s="42"/>
      <c r="K144" s="42"/>
      <c r="L144" s="42"/>
      <c r="M144" s="42"/>
    </row>
    <row r="145" spans="4:13" ht="20.100000000000001" customHeight="1" x14ac:dyDescent="0.2">
      <c r="D145" s="42"/>
      <c r="E145" s="42"/>
      <c r="F145" s="42"/>
      <c r="G145" s="42"/>
      <c r="H145" s="42"/>
      <c r="I145" s="42"/>
      <c r="J145" s="42"/>
      <c r="K145" s="42"/>
      <c r="L145" s="42"/>
      <c r="M145" s="42"/>
    </row>
    <row r="146" spans="4:13" ht="20.100000000000001" customHeight="1" x14ac:dyDescent="0.2">
      <c r="D146" s="42"/>
      <c r="E146" s="42"/>
      <c r="F146" s="42"/>
      <c r="G146" s="42"/>
      <c r="H146" s="42"/>
      <c r="I146" s="42"/>
      <c r="J146" s="42"/>
      <c r="K146" s="42"/>
      <c r="L146" s="42"/>
      <c r="M146" s="4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K101"/>
  <sheetViews>
    <sheetView showGridLines="0" zoomScaleNormal="100" workbookViewId="0">
      <selection activeCell="C2" sqref="C2:C10"/>
    </sheetView>
  </sheetViews>
  <sheetFormatPr defaultColWidth="13.625" defaultRowHeight="20.100000000000001" customHeight="1" x14ac:dyDescent="0.2"/>
  <cols>
    <col min="1" max="1" width="13.625" style="51" customWidth="1"/>
    <col min="2" max="2" width="17.5" style="55" bestFit="1" customWidth="1"/>
    <col min="3" max="4" width="13.625" style="46"/>
    <col min="5" max="5" width="17.5" style="56" bestFit="1" customWidth="1"/>
    <col min="6" max="6" width="13.625" style="46"/>
    <col min="7" max="9" width="13.625" style="46" customWidth="1"/>
    <col min="10" max="16384" width="13.625" style="46"/>
  </cols>
  <sheetData>
    <row r="1" spans="1:11" ht="20.100000000000001" customHeight="1" x14ac:dyDescent="0.2">
      <c r="A1" s="57" t="s">
        <v>402</v>
      </c>
      <c r="B1" s="57" t="s">
        <v>403</v>
      </c>
      <c r="C1" s="59"/>
      <c r="E1" s="58" t="s">
        <v>404</v>
      </c>
      <c r="G1" s="85" t="s">
        <v>405</v>
      </c>
      <c r="H1" s="85"/>
    </row>
    <row r="2" spans="1:11" ht="20.100000000000001" customHeight="1" x14ac:dyDescent="0.2">
      <c r="A2" s="47" t="s">
        <v>70</v>
      </c>
      <c r="B2" s="52">
        <v>33257.286999999997</v>
      </c>
      <c r="C2" s="59"/>
      <c r="E2" s="52" t="s">
        <v>101</v>
      </c>
      <c r="G2" s="85" t="s">
        <v>406</v>
      </c>
      <c r="H2" s="85"/>
    </row>
    <row r="3" spans="1:11" ht="20.100000000000001" customHeight="1" x14ac:dyDescent="0.2">
      <c r="A3" s="47" t="s">
        <v>100</v>
      </c>
      <c r="B3" s="52">
        <v>3511.8009999999995</v>
      </c>
      <c r="C3" s="59"/>
      <c r="E3" s="52">
        <v>33257.279999999999</v>
      </c>
      <c r="G3" s="85" t="s">
        <v>479</v>
      </c>
      <c r="H3" s="85"/>
    </row>
    <row r="4" spans="1:11" ht="20.100000000000001" customHeight="1" x14ac:dyDescent="0.2">
      <c r="A4" s="47" t="s">
        <v>100</v>
      </c>
      <c r="B4" s="52">
        <v>9219.4004999999997</v>
      </c>
      <c r="C4" s="59"/>
      <c r="E4" s="52" t="s">
        <v>100</v>
      </c>
      <c r="K4" s="155" t="s">
        <v>495</v>
      </c>
    </row>
    <row r="5" spans="1:11" ht="20.100000000000001" customHeight="1" x14ac:dyDescent="0.2">
      <c r="A5" s="47" t="s">
        <v>99</v>
      </c>
      <c r="B5" s="52">
        <v>2256.7254999999996</v>
      </c>
      <c r="C5" s="59"/>
      <c r="E5" s="52">
        <v>3511.8009999999995</v>
      </c>
      <c r="G5" s="85" t="s">
        <v>484</v>
      </c>
    </row>
    <row r="6" spans="1:11" ht="20.100000000000001" customHeight="1" x14ac:dyDescent="0.2">
      <c r="A6" s="47" t="s">
        <v>98</v>
      </c>
      <c r="B6" s="52">
        <v>23312.397499999999</v>
      </c>
      <c r="C6" s="59"/>
      <c r="E6" s="52" t="s">
        <v>100</v>
      </c>
      <c r="G6" s="46" t="s">
        <v>485</v>
      </c>
    </row>
    <row r="7" spans="1:11" ht="20.100000000000001" customHeight="1" x14ac:dyDescent="0.2">
      <c r="A7" s="47" t="s">
        <v>98</v>
      </c>
      <c r="B7" s="52">
        <v>2256.7254999999996</v>
      </c>
      <c r="C7" s="59"/>
      <c r="E7" s="52">
        <v>9219.4004999999997</v>
      </c>
      <c r="F7" s="48"/>
      <c r="G7" s="46" t="s">
        <v>486</v>
      </c>
    </row>
    <row r="8" spans="1:11" ht="20.100000000000001" customHeight="1" x14ac:dyDescent="0.2">
      <c r="A8" s="47" t="s">
        <v>98</v>
      </c>
      <c r="B8" s="52">
        <v>28892.795499999997</v>
      </c>
      <c r="C8" s="59"/>
      <c r="E8" s="52" t="s">
        <v>99</v>
      </c>
      <c r="G8" s="46" t="s">
        <v>487</v>
      </c>
    </row>
    <row r="9" spans="1:11" ht="20.100000000000001" customHeight="1" x14ac:dyDescent="0.2">
      <c r="A9" s="47" t="s">
        <v>101</v>
      </c>
      <c r="B9" s="52">
        <v>27301.069</v>
      </c>
      <c r="C9" s="59"/>
      <c r="E9" s="52">
        <v>2256.7254999999996</v>
      </c>
      <c r="G9" s="46" t="s">
        <v>488</v>
      </c>
    </row>
    <row r="10" spans="1:11" ht="20.100000000000001" customHeight="1" x14ac:dyDescent="0.2">
      <c r="A10" s="47" t="s">
        <v>100</v>
      </c>
      <c r="B10" s="52">
        <v>38078.201999999997</v>
      </c>
      <c r="C10" s="59"/>
      <c r="E10" s="52" t="s">
        <v>98</v>
      </c>
      <c r="G10" s="46" t="s">
        <v>489</v>
      </c>
    </row>
    <row r="11" spans="1:11" ht="20.100000000000001" customHeight="1" x14ac:dyDescent="0.2">
      <c r="A11" s="47" t="s">
        <v>100</v>
      </c>
      <c r="B11" s="52">
        <v>49095.167499999996</v>
      </c>
      <c r="C11" s="59"/>
      <c r="E11" s="52">
        <v>23312.397499999999</v>
      </c>
    </row>
    <row r="12" spans="1:11" ht="20.100000000000001" customHeight="1" x14ac:dyDescent="0.2">
      <c r="A12" s="47" t="s">
        <v>99</v>
      </c>
      <c r="B12" s="52">
        <v>794.29349999999999</v>
      </c>
      <c r="C12" s="59"/>
      <c r="E12" s="52" t="s">
        <v>98</v>
      </c>
    </row>
    <row r="13" spans="1:11" ht="20.100000000000001" customHeight="1" x14ac:dyDescent="0.2">
      <c r="A13" s="47" t="s">
        <v>99</v>
      </c>
      <c r="B13" s="52">
        <v>2656.6379999999995</v>
      </c>
      <c r="C13" s="59"/>
      <c r="E13" s="52">
        <v>2256.7254999999996</v>
      </c>
    </row>
    <row r="14" spans="1:11" ht="20.100000000000001" customHeight="1" x14ac:dyDescent="0.2">
      <c r="A14" s="47" t="s">
        <v>99</v>
      </c>
      <c r="B14" s="52">
        <v>-2256.7254999999996</v>
      </c>
      <c r="C14" s="59"/>
      <c r="E14" s="52" t="s">
        <v>98</v>
      </c>
    </row>
    <row r="15" spans="1:11" ht="20.100000000000001" customHeight="1" x14ac:dyDescent="0.2">
      <c r="A15" s="47" t="s">
        <v>99</v>
      </c>
      <c r="B15" s="52">
        <v>1520.6794999999997</v>
      </c>
      <c r="C15" s="59"/>
      <c r="E15" s="52">
        <v>28892.795499999997</v>
      </c>
    </row>
    <row r="16" spans="1:11" ht="20.100000000000001" customHeight="1" x14ac:dyDescent="0.2">
      <c r="A16" s="47" t="s">
        <v>99</v>
      </c>
      <c r="B16" s="52">
        <v>5520.7244999999994</v>
      </c>
      <c r="C16" s="59"/>
      <c r="E16" s="52" t="s">
        <v>101</v>
      </c>
    </row>
    <row r="17" spans="1:5" ht="20.100000000000001" customHeight="1" x14ac:dyDescent="0.2">
      <c r="A17" s="47" t="s">
        <v>98</v>
      </c>
      <c r="B17" s="52">
        <v>1689.3844999999999</v>
      </c>
      <c r="C17" s="59"/>
      <c r="E17" s="52">
        <v>27301.069</v>
      </c>
    </row>
    <row r="18" spans="1:5" ht="20.100000000000001" customHeight="1" x14ac:dyDescent="0.2">
      <c r="A18" s="47" t="s">
        <v>98</v>
      </c>
      <c r="B18" s="52">
        <v>1414.1089999999999</v>
      </c>
      <c r="C18" s="59"/>
      <c r="E18" s="52" t="s">
        <v>100</v>
      </c>
    </row>
    <row r="19" spans="1:5" ht="20.100000000000001" customHeight="1" x14ac:dyDescent="0.2">
      <c r="A19" s="47" t="s">
        <v>98</v>
      </c>
      <c r="B19" s="52">
        <v>29469.129499999999</v>
      </c>
      <c r="C19" s="59"/>
      <c r="E19" s="52">
        <v>38078.201999999997</v>
      </c>
    </row>
    <row r="20" spans="1:5" ht="20.100000000000001" customHeight="1" x14ac:dyDescent="0.2">
      <c r="A20" s="47" t="s">
        <v>101</v>
      </c>
      <c r="B20" s="52">
        <v>38508.083500000001</v>
      </c>
      <c r="C20" s="59"/>
      <c r="E20" s="52" t="s">
        <v>100</v>
      </c>
    </row>
    <row r="21" spans="1:5" ht="20.100000000000001" customHeight="1" x14ac:dyDescent="0.2">
      <c r="A21" s="47" t="s">
        <v>100</v>
      </c>
      <c r="B21" s="52">
        <v>2141.6104999999998</v>
      </c>
      <c r="C21" s="59"/>
      <c r="E21" s="52">
        <v>49095.167499999996</v>
      </c>
    </row>
    <row r="22" spans="1:5" ht="20.100000000000001" customHeight="1" x14ac:dyDescent="0.2">
      <c r="A22" s="47" t="s">
        <v>100</v>
      </c>
      <c r="B22" s="52">
        <v>2382.4665</v>
      </c>
      <c r="C22" s="59"/>
      <c r="E22" s="52" t="s">
        <v>99</v>
      </c>
    </row>
    <row r="23" spans="1:5" ht="20.100000000000001" customHeight="1" x14ac:dyDescent="0.2">
      <c r="A23" s="47" t="s">
        <v>100</v>
      </c>
      <c r="B23" s="52">
        <v>50873.837999999996</v>
      </c>
      <c r="C23" s="59"/>
      <c r="E23" s="52">
        <v>794.29349999999999</v>
      </c>
    </row>
    <row r="24" spans="1:5" ht="20.100000000000001" customHeight="1" x14ac:dyDescent="0.2">
      <c r="A24" s="47" t="s">
        <v>99</v>
      </c>
      <c r="B24" s="52">
        <v>1609.3789999999999</v>
      </c>
      <c r="C24" s="59"/>
      <c r="E24" s="52" t="s">
        <v>99</v>
      </c>
    </row>
    <row r="25" spans="1:5" ht="20.100000000000001" customHeight="1" x14ac:dyDescent="0.2">
      <c r="A25" s="47" t="s">
        <v>99</v>
      </c>
      <c r="B25" s="52">
        <v>7591.3799999999992</v>
      </c>
      <c r="C25" s="59"/>
      <c r="E25" s="52">
        <v>2656.6379999999995</v>
      </c>
    </row>
    <row r="26" spans="1:5" ht="20.100000000000001" customHeight="1" x14ac:dyDescent="0.2">
      <c r="A26" s="47" t="s">
        <v>99</v>
      </c>
      <c r="B26" s="52">
        <v>1881.009</v>
      </c>
      <c r="C26" s="59"/>
      <c r="E26" s="52" t="s">
        <v>99</v>
      </c>
    </row>
    <row r="27" spans="1:5" ht="20.100000000000001" customHeight="1" x14ac:dyDescent="0.2">
      <c r="A27" s="47" t="s">
        <v>98</v>
      </c>
      <c r="B27" s="52">
        <v>31969.010999999999</v>
      </c>
      <c r="C27" s="59"/>
      <c r="E27" s="52">
        <v>-2256.7254999999996</v>
      </c>
    </row>
    <row r="28" spans="1:5" ht="20.100000000000001" customHeight="1" x14ac:dyDescent="0.2">
      <c r="A28" s="47" t="s">
        <v>101</v>
      </c>
      <c r="B28" s="52">
        <v>37003.642</v>
      </c>
      <c r="C28" s="59"/>
      <c r="E28" s="52" t="s">
        <v>99</v>
      </c>
    </row>
    <row r="29" spans="1:5" ht="20.100000000000001" customHeight="1" x14ac:dyDescent="0.2">
      <c r="A29" s="47" t="s">
        <v>101</v>
      </c>
      <c r="B29" s="52">
        <v>24044.671499999997</v>
      </c>
      <c r="C29" s="59"/>
      <c r="E29" s="52">
        <v>1520.6794999999997</v>
      </c>
    </row>
    <row r="30" spans="1:5" ht="20.100000000000001" customHeight="1" x14ac:dyDescent="0.2">
      <c r="A30" s="47" t="s">
        <v>101</v>
      </c>
      <c r="B30" s="52">
        <v>30638.345999999998</v>
      </c>
      <c r="C30" s="59"/>
      <c r="E30" s="52" t="s">
        <v>99</v>
      </c>
    </row>
    <row r="31" spans="1:5" ht="20.100000000000001" customHeight="1" x14ac:dyDescent="0.2">
      <c r="A31" s="47" t="s">
        <v>101</v>
      </c>
      <c r="B31" s="52">
        <v>30357.964499999998</v>
      </c>
      <c r="C31" s="59"/>
      <c r="E31" s="52">
        <v>5520.7244999999994</v>
      </c>
    </row>
    <row r="32" spans="1:5" ht="20.100000000000001" customHeight="1" x14ac:dyDescent="0.2">
      <c r="A32" s="47" t="s">
        <v>100</v>
      </c>
      <c r="B32" s="52">
        <v>65902.865999999995</v>
      </c>
      <c r="C32" s="59"/>
      <c r="E32" s="52" t="s">
        <v>98</v>
      </c>
    </row>
    <row r="33" spans="1:5" ht="20.100000000000001" customHeight="1" x14ac:dyDescent="0.2">
      <c r="A33" s="47" t="s">
        <v>99</v>
      </c>
      <c r="B33" s="52">
        <v>6914.4669999999996</v>
      </c>
      <c r="C33" s="59"/>
      <c r="E33" s="52">
        <v>1689.3844999999999</v>
      </c>
    </row>
    <row r="34" spans="1:5" ht="20.100000000000001" customHeight="1" x14ac:dyDescent="0.2">
      <c r="A34" s="47" t="s">
        <v>99</v>
      </c>
      <c r="B34" s="52">
        <v>1927.4574999999998</v>
      </c>
      <c r="C34" s="59"/>
      <c r="E34" s="52" t="s">
        <v>98</v>
      </c>
    </row>
    <row r="35" spans="1:5" ht="20.100000000000001" customHeight="1" x14ac:dyDescent="0.2">
      <c r="A35" s="47" t="s">
        <v>99</v>
      </c>
      <c r="B35" s="52">
        <v>2406.2714999999998</v>
      </c>
      <c r="C35" s="59"/>
      <c r="E35" s="52">
        <v>1414.1089999999999</v>
      </c>
    </row>
    <row r="36" spans="1:5" ht="20.100000000000001" customHeight="1" x14ac:dyDescent="0.2">
      <c r="A36" s="47" t="s">
        <v>99</v>
      </c>
      <c r="B36" s="52">
        <v>7240.0089999999991</v>
      </c>
      <c r="C36" s="59"/>
      <c r="E36" s="52" t="s">
        <v>98</v>
      </c>
    </row>
    <row r="37" spans="1:5" ht="20.100000000000001" customHeight="1" x14ac:dyDescent="0.2">
      <c r="A37" s="47" t="s">
        <v>98</v>
      </c>
      <c r="B37" s="52">
        <v>23122.935000000001</v>
      </c>
      <c r="C37" s="59"/>
      <c r="E37" s="52">
        <v>29469.129499999999</v>
      </c>
    </row>
    <row r="38" spans="1:5" ht="20.100000000000001" customHeight="1" x14ac:dyDescent="0.2">
      <c r="A38" s="47" t="s">
        <v>101</v>
      </c>
      <c r="B38" s="52">
        <v>31276.7225</v>
      </c>
      <c r="C38" s="59"/>
      <c r="E38" s="52" t="s">
        <v>101</v>
      </c>
    </row>
    <row r="39" spans="1:5" ht="20.100000000000001" customHeight="1" x14ac:dyDescent="0.2">
      <c r="A39" s="47" t="s">
        <v>100</v>
      </c>
      <c r="B39" s="52">
        <v>53229.865999999995</v>
      </c>
      <c r="C39" s="59"/>
      <c r="E39" s="52">
        <v>38508.083500000001</v>
      </c>
    </row>
    <row r="40" spans="1:5" ht="20.100000000000001" customHeight="1" x14ac:dyDescent="0.2">
      <c r="A40" s="47" t="s">
        <v>99</v>
      </c>
      <c r="B40" s="52">
        <v>7908.4004999999988</v>
      </c>
      <c r="C40" s="59"/>
      <c r="E40" s="52" t="s">
        <v>100</v>
      </c>
    </row>
    <row r="41" spans="1:5" ht="20.100000000000001" customHeight="1" x14ac:dyDescent="0.2">
      <c r="A41" s="47" t="s">
        <v>99</v>
      </c>
      <c r="B41" s="52">
        <v>2041.3995</v>
      </c>
      <c r="C41" s="59"/>
      <c r="E41" s="52">
        <v>2141.6104999999998</v>
      </c>
    </row>
    <row r="42" spans="1:5" ht="20.100000000000001" customHeight="1" x14ac:dyDescent="0.2">
      <c r="A42" s="47" t="s">
        <v>99</v>
      </c>
      <c r="B42" s="52">
        <v>3455.1519999999996</v>
      </c>
      <c r="C42" s="59"/>
      <c r="E42" s="52" t="s">
        <v>100</v>
      </c>
    </row>
    <row r="43" spans="1:5" ht="20.100000000000001" customHeight="1" x14ac:dyDescent="0.2">
      <c r="A43" s="47" t="s">
        <v>99</v>
      </c>
      <c r="B43" s="52">
        <v>5231.8559999999989</v>
      </c>
      <c r="C43" s="59"/>
      <c r="E43" s="52">
        <v>2382.4665</v>
      </c>
    </row>
    <row r="44" spans="1:5" ht="20.100000000000001" customHeight="1" x14ac:dyDescent="0.2">
      <c r="A44" s="47" t="s">
        <v>98</v>
      </c>
      <c r="B44" s="52">
        <v>21703.880999999998</v>
      </c>
      <c r="C44" s="59"/>
      <c r="E44" s="52" t="s">
        <v>100</v>
      </c>
    </row>
    <row r="45" spans="1:5" ht="20.100000000000001" customHeight="1" x14ac:dyDescent="0.2">
      <c r="A45" s="47" t="s">
        <v>101</v>
      </c>
      <c r="B45" s="52">
        <v>40751.17</v>
      </c>
      <c r="C45" s="59"/>
      <c r="E45" s="52">
        <v>50873.837999999996</v>
      </c>
    </row>
    <row r="46" spans="1:5" ht="20.100000000000001" customHeight="1" x14ac:dyDescent="0.2">
      <c r="A46" s="47" t="s">
        <v>100</v>
      </c>
      <c r="B46" s="52">
        <v>60162.111999999994</v>
      </c>
      <c r="C46" s="59"/>
      <c r="E46" s="52" t="s">
        <v>99</v>
      </c>
    </row>
    <row r="47" spans="1:5" ht="20.100000000000001" customHeight="1" x14ac:dyDescent="0.2">
      <c r="A47" s="47" t="s">
        <v>99</v>
      </c>
      <c r="B47" s="52">
        <v>2031.9004999999997</v>
      </c>
      <c r="C47" s="59"/>
      <c r="E47" s="52">
        <v>1609.3789999999999</v>
      </c>
    </row>
    <row r="48" spans="1:5" ht="20.100000000000001" customHeight="1" x14ac:dyDescent="0.2">
      <c r="A48" s="47" t="s">
        <v>99</v>
      </c>
      <c r="B48" s="52">
        <v>7214.5940000000001</v>
      </c>
      <c r="C48" s="59"/>
      <c r="E48" s="52" t="s">
        <v>99</v>
      </c>
    </row>
    <row r="49" spans="1:5" ht="20.100000000000001" customHeight="1" x14ac:dyDescent="0.2">
      <c r="A49" s="47" t="s">
        <v>99</v>
      </c>
      <c r="B49" s="52">
        <v>5120.5129999999999</v>
      </c>
      <c r="C49" s="59"/>
      <c r="E49" s="52">
        <v>7591.3799999999992</v>
      </c>
    </row>
    <row r="50" spans="1:5" ht="20.100000000000001" customHeight="1" x14ac:dyDescent="0.2">
      <c r="A50" s="47" t="s">
        <v>99</v>
      </c>
      <c r="B50" s="52">
        <v>16373.101999999999</v>
      </c>
      <c r="C50" s="59"/>
      <c r="E50" s="52" t="s">
        <v>99</v>
      </c>
    </row>
    <row r="51" spans="1:5" ht="20.100000000000001" customHeight="1" x14ac:dyDescent="0.2">
      <c r="A51" s="47" t="s">
        <v>98</v>
      </c>
      <c r="B51" s="52">
        <v>20991.019</v>
      </c>
      <c r="C51" s="59"/>
      <c r="E51" s="52">
        <v>1881.009</v>
      </c>
    </row>
    <row r="52" spans="1:5" ht="20.100000000000001" customHeight="1" x14ac:dyDescent="0.2">
      <c r="A52" s="49"/>
      <c r="B52" s="53"/>
      <c r="E52" s="52" t="s">
        <v>98</v>
      </c>
    </row>
    <row r="53" spans="1:5" ht="20.100000000000001" customHeight="1" x14ac:dyDescent="0.2">
      <c r="A53" s="49"/>
      <c r="B53" s="53"/>
      <c r="E53" s="52">
        <v>31969.010999999999</v>
      </c>
    </row>
    <row r="54" spans="1:5" ht="20.100000000000001" customHeight="1" x14ac:dyDescent="0.2">
      <c r="A54" s="49"/>
      <c r="B54" s="54"/>
      <c r="E54" s="52" t="s">
        <v>101</v>
      </c>
    </row>
    <row r="55" spans="1:5" ht="20.100000000000001" customHeight="1" x14ac:dyDescent="0.2">
      <c r="A55" s="50"/>
      <c r="B55" s="54"/>
      <c r="E55" s="52">
        <v>37003.642</v>
      </c>
    </row>
    <row r="56" spans="1:5" ht="20.100000000000001" customHeight="1" x14ac:dyDescent="0.2">
      <c r="A56" s="50"/>
      <c r="B56" s="54"/>
      <c r="E56" s="52" t="s">
        <v>101</v>
      </c>
    </row>
    <row r="57" spans="1:5" ht="20.100000000000001" customHeight="1" x14ac:dyDescent="0.2">
      <c r="A57" s="50"/>
      <c r="B57" s="54"/>
      <c r="E57" s="52">
        <v>24044.671499999997</v>
      </c>
    </row>
    <row r="58" spans="1:5" ht="20.100000000000001" customHeight="1" x14ac:dyDescent="0.2">
      <c r="A58" s="50"/>
      <c r="B58" s="54"/>
      <c r="E58" s="52" t="s">
        <v>101</v>
      </c>
    </row>
    <row r="59" spans="1:5" ht="20.100000000000001" customHeight="1" x14ac:dyDescent="0.2">
      <c r="A59" s="50"/>
      <c r="B59" s="54"/>
      <c r="E59" s="52">
        <v>30638.345999999998</v>
      </c>
    </row>
    <row r="60" spans="1:5" ht="20.100000000000001" customHeight="1" x14ac:dyDescent="0.2">
      <c r="A60" s="50"/>
      <c r="B60" s="54"/>
      <c r="E60" s="52" t="s">
        <v>101</v>
      </c>
    </row>
    <row r="61" spans="1:5" ht="20.100000000000001" customHeight="1" x14ac:dyDescent="0.2">
      <c r="A61" s="50"/>
      <c r="B61" s="54"/>
      <c r="E61" s="52">
        <v>30357.964499999998</v>
      </c>
    </row>
    <row r="62" spans="1:5" ht="20.100000000000001" customHeight="1" x14ac:dyDescent="0.2">
      <c r="A62" s="50"/>
      <c r="B62" s="54"/>
      <c r="E62" s="52" t="s">
        <v>100</v>
      </c>
    </row>
    <row r="63" spans="1:5" ht="20.100000000000001" customHeight="1" x14ac:dyDescent="0.2">
      <c r="A63" s="50"/>
      <c r="B63" s="54"/>
      <c r="E63" s="52">
        <v>65902.865999999995</v>
      </c>
    </row>
    <row r="64" spans="1:5" ht="20.100000000000001" customHeight="1" x14ac:dyDescent="0.2">
      <c r="A64" s="50"/>
      <c r="B64" s="54"/>
      <c r="E64" s="52" t="s">
        <v>99</v>
      </c>
    </row>
    <row r="65" spans="5:5" ht="20.100000000000001" customHeight="1" x14ac:dyDescent="0.2">
      <c r="E65" s="52">
        <v>6914.4669999999996</v>
      </c>
    </row>
    <row r="66" spans="5:5" ht="20.100000000000001" customHeight="1" x14ac:dyDescent="0.2">
      <c r="E66" s="52" t="s">
        <v>99</v>
      </c>
    </row>
    <row r="67" spans="5:5" ht="20.100000000000001" customHeight="1" x14ac:dyDescent="0.2">
      <c r="E67" s="52">
        <v>1927.4574999999998</v>
      </c>
    </row>
    <row r="68" spans="5:5" ht="20.100000000000001" customHeight="1" x14ac:dyDescent="0.2">
      <c r="E68" s="52" t="s">
        <v>99</v>
      </c>
    </row>
    <row r="69" spans="5:5" ht="20.100000000000001" customHeight="1" x14ac:dyDescent="0.2">
      <c r="E69" s="52">
        <v>2406.2714999999998</v>
      </c>
    </row>
    <row r="70" spans="5:5" ht="20.100000000000001" customHeight="1" x14ac:dyDescent="0.2">
      <c r="E70" s="52" t="s">
        <v>99</v>
      </c>
    </row>
    <row r="71" spans="5:5" ht="20.100000000000001" customHeight="1" x14ac:dyDescent="0.2">
      <c r="E71" s="52">
        <v>7240.0089999999991</v>
      </c>
    </row>
    <row r="72" spans="5:5" ht="20.100000000000001" customHeight="1" x14ac:dyDescent="0.2">
      <c r="E72" s="52" t="s">
        <v>98</v>
      </c>
    </row>
    <row r="73" spans="5:5" ht="20.100000000000001" customHeight="1" x14ac:dyDescent="0.2">
      <c r="E73" s="52">
        <v>23122.935000000001</v>
      </c>
    </row>
    <row r="74" spans="5:5" ht="20.100000000000001" customHeight="1" x14ac:dyDescent="0.2">
      <c r="E74" s="52" t="s">
        <v>101</v>
      </c>
    </row>
    <row r="75" spans="5:5" ht="20.100000000000001" customHeight="1" x14ac:dyDescent="0.2">
      <c r="E75" s="52">
        <v>31276.7225</v>
      </c>
    </row>
    <row r="76" spans="5:5" ht="20.100000000000001" customHeight="1" x14ac:dyDescent="0.2">
      <c r="E76" s="52" t="s">
        <v>100</v>
      </c>
    </row>
    <row r="77" spans="5:5" ht="20.100000000000001" customHeight="1" x14ac:dyDescent="0.2">
      <c r="E77" s="52">
        <v>53229.865999999995</v>
      </c>
    </row>
    <row r="78" spans="5:5" ht="20.100000000000001" customHeight="1" x14ac:dyDescent="0.2">
      <c r="E78" s="52" t="s">
        <v>99</v>
      </c>
    </row>
    <row r="79" spans="5:5" ht="20.100000000000001" customHeight="1" x14ac:dyDescent="0.2">
      <c r="E79" s="52">
        <v>7908.4004999999988</v>
      </c>
    </row>
    <row r="80" spans="5:5" ht="20.100000000000001" customHeight="1" x14ac:dyDescent="0.2">
      <c r="E80" s="52" t="s">
        <v>99</v>
      </c>
    </row>
    <row r="81" spans="5:5" ht="20.100000000000001" customHeight="1" x14ac:dyDescent="0.2">
      <c r="E81" s="52">
        <v>2041.3995</v>
      </c>
    </row>
    <row r="82" spans="5:5" ht="20.100000000000001" customHeight="1" x14ac:dyDescent="0.2">
      <c r="E82" s="52" t="s">
        <v>99</v>
      </c>
    </row>
    <row r="83" spans="5:5" ht="20.100000000000001" customHeight="1" x14ac:dyDescent="0.2">
      <c r="E83" s="52">
        <v>3455.1519999999996</v>
      </c>
    </row>
    <row r="84" spans="5:5" ht="20.100000000000001" customHeight="1" x14ac:dyDescent="0.2">
      <c r="E84" s="52" t="s">
        <v>99</v>
      </c>
    </row>
    <row r="85" spans="5:5" ht="20.100000000000001" customHeight="1" x14ac:dyDescent="0.2">
      <c r="E85" s="52">
        <v>5231.8559999999989</v>
      </c>
    </row>
    <row r="86" spans="5:5" ht="20.100000000000001" customHeight="1" x14ac:dyDescent="0.2">
      <c r="E86" s="52" t="s">
        <v>98</v>
      </c>
    </row>
    <row r="87" spans="5:5" ht="20.100000000000001" customHeight="1" x14ac:dyDescent="0.2">
      <c r="E87" s="52">
        <v>21703.880999999998</v>
      </c>
    </row>
    <row r="88" spans="5:5" ht="20.100000000000001" customHeight="1" x14ac:dyDescent="0.2">
      <c r="E88" s="52" t="s">
        <v>101</v>
      </c>
    </row>
    <row r="89" spans="5:5" ht="20.100000000000001" customHeight="1" x14ac:dyDescent="0.2">
      <c r="E89" s="52">
        <v>40751.17</v>
      </c>
    </row>
    <row r="90" spans="5:5" ht="20.100000000000001" customHeight="1" x14ac:dyDescent="0.2">
      <c r="E90" s="52" t="s">
        <v>100</v>
      </c>
    </row>
    <row r="91" spans="5:5" ht="20.100000000000001" customHeight="1" x14ac:dyDescent="0.2">
      <c r="E91" s="52">
        <v>60162.111999999994</v>
      </c>
    </row>
    <row r="92" spans="5:5" ht="20.100000000000001" customHeight="1" x14ac:dyDescent="0.2">
      <c r="E92" s="52" t="s">
        <v>99</v>
      </c>
    </row>
    <row r="93" spans="5:5" ht="20.100000000000001" customHeight="1" x14ac:dyDescent="0.2">
      <c r="E93" s="52">
        <v>2031.9004999999997</v>
      </c>
    </row>
    <row r="94" spans="5:5" ht="20.100000000000001" customHeight="1" x14ac:dyDescent="0.2">
      <c r="E94" s="52" t="s">
        <v>99</v>
      </c>
    </row>
    <row r="95" spans="5:5" ht="20.100000000000001" customHeight="1" x14ac:dyDescent="0.2">
      <c r="E95" s="52">
        <v>7214.5940000000001</v>
      </c>
    </row>
    <row r="96" spans="5:5" ht="20.100000000000001" customHeight="1" x14ac:dyDescent="0.2">
      <c r="E96" s="52" t="s">
        <v>99</v>
      </c>
    </row>
    <row r="97" spans="5:5" ht="20.100000000000001" customHeight="1" x14ac:dyDescent="0.2">
      <c r="E97" s="52">
        <v>5120.5129999999999</v>
      </c>
    </row>
    <row r="98" spans="5:5" ht="20.100000000000001" customHeight="1" x14ac:dyDescent="0.2">
      <c r="E98" s="52" t="s">
        <v>99</v>
      </c>
    </row>
    <row r="99" spans="5:5" ht="20.100000000000001" customHeight="1" x14ac:dyDescent="0.2">
      <c r="E99" s="52">
        <v>16373.101999999999</v>
      </c>
    </row>
    <row r="100" spans="5:5" ht="20.100000000000001" customHeight="1" x14ac:dyDescent="0.2">
      <c r="E100" s="52" t="s">
        <v>98</v>
      </c>
    </row>
    <row r="101" spans="5:5" ht="20.100000000000001" customHeight="1" x14ac:dyDescent="0.2">
      <c r="E101" s="52">
        <v>20991.019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K20"/>
  <sheetViews>
    <sheetView showGridLines="0" zoomScaleNormal="100" workbookViewId="0">
      <selection activeCell="D4" sqref="D4"/>
    </sheetView>
  </sheetViews>
  <sheetFormatPr defaultColWidth="13.625" defaultRowHeight="20.100000000000001" customHeight="1" x14ac:dyDescent="0.2"/>
  <cols>
    <col min="1" max="5" width="12.625" style="75" customWidth="1"/>
    <col min="6" max="6" width="13.625" style="60"/>
    <col min="7" max="7" width="15.125" style="62" customWidth="1"/>
    <col min="8" max="11" width="13.625" style="62"/>
    <col min="12" max="16384" width="13.625" style="60"/>
  </cols>
  <sheetData>
    <row r="1" spans="1:7" ht="20.100000000000001" customHeight="1" x14ac:dyDescent="0.2">
      <c r="A1" s="68">
        <v>3000</v>
      </c>
      <c r="B1" s="69">
        <v>1000</v>
      </c>
      <c r="C1" s="69">
        <v>1000</v>
      </c>
      <c r="D1" s="69">
        <v>1000</v>
      </c>
      <c r="E1" s="70">
        <v>2000</v>
      </c>
      <c r="G1" s="66" t="s">
        <v>102</v>
      </c>
    </row>
    <row r="2" spans="1:7" ht="20.100000000000001" customHeight="1" x14ac:dyDescent="0.2">
      <c r="A2" s="69">
        <v>1000</v>
      </c>
      <c r="B2" s="68">
        <v>3000</v>
      </c>
      <c r="C2" s="69">
        <v>1000</v>
      </c>
      <c r="D2" s="69">
        <v>1000</v>
      </c>
      <c r="E2" s="69">
        <v>1000</v>
      </c>
      <c r="G2" s="66" t="s">
        <v>407</v>
      </c>
    </row>
    <row r="3" spans="1:7" ht="20.100000000000001" customHeight="1" x14ac:dyDescent="0.2">
      <c r="A3" s="69">
        <v>1000</v>
      </c>
      <c r="B3" s="69">
        <v>1000</v>
      </c>
      <c r="C3" s="71">
        <v>1000</v>
      </c>
      <c r="D3" s="70">
        <v>2000</v>
      </c>
      <c r="E3" s="68">
        <v>3000</v>
      </c>
      <c r="G3" s="84" t="s">
        <v>410</v>
      </c>
    </row>
    <row r="4" spans="1:7" ht="20.100000000000001" customHeight="1" x14ac:dyDescent="0.2">
      <c r="A4" s="69">
        <v>1000</v>
      </c>
      <c r="B4" s="69">
        <v>1000</v>
      </c>
      <c r="C4" s="71">
        <v>1000</v>
      </c>
      <c r="D4" s="71">
        <v>2000</v>
      </c>
      <c r="E4" s="68">
        <v>3000</v>
      </c>
      <c r="G4" s="84" t="s">
        <v>411</v>
      </c>
    </row>
    <row r="5" spans="1:7" ht="20.100000000000001" customHeight="1" x14ac:dyDescent="0.2">
      <c r="A5" s="69">
        <v>1000</v>
      </c>
      <c r="B5" s="68">
        <v>3000</v>
      </c>
      <c r="C5" s="71">
        <v>1000</v>
      </c>
      <c r="D5" s="71">
        <v>2000</v>
      </c>
      <c r="E5" s="68">
        <v>3000</v>
      </c>
      <c r="G5" s="63" t="s">
        <v>494</v>
      </c>
    </row>
    <row r="6" spans="1:7" ht="20.100000000000001" customHeight="1" x14ac:dyDescent="0.2">
      <c r="A6" s="70">
        <v>1000</v>
      </c>
      <c r="B6" s="69">
        <v>1000</v>
      </c>
      <c r="C6" s="69">
        <v>1000</v>
      </c>
      <c r="D6" s="70">
        <v>2000</v>
      </c>
      <c r="E6" s="69">
        <v>1000</v>
      </c>
      <c r="G6" s="61"/>
    </row>
    <row r="7" spans="1:7" ht="20.100000000000001" customHeight="1" x14ac:dyDescent="0.2">
      <c r="A7" s="69">
        <v>1000</v>
      </c>
      <c r="B7" s="69">
        <v>1000</v>
      </c>
      <c r="C7" s="70">
        <v>1000</v>
      </c>
      <c r="D7" s="70">
        <v>2000</v>
      </c>
      <c r="E7" s="72">
        <v>1000</v>
      </c>
      <c r="G7" s="64"/>
    </row>
    <row r="8" spans="1:7" ht="20.100000000000001" customHeight="1" x14ac:dyDescent="0.2">
      <c r="A8" s="69">
        <v>1000</v>
      </c>
      <c r="B8" s="68">
        <v>9999</v>
      </c>
      <c r="C8" s="69">
        <v>1000</v>
      </c>
      <c r="D8" s="70">
        <v>1000</v>
      </c>
      <c r="E8" s="69">
        <v>1000</v>
      </c>
      <c r="G8" s="64"/>
    </row>
    <row r="9" spans="1:7" ht="20.100000000000001" customHeight="1" x14ac:dyDescent="0.2">
      <c r="A9" s="68">
        <v>9999</v>
      </c>
      <c r="B9" s="73">
        <v>1000</v>
      </c>
      <c r="C9" s="69">
        <v>1000</v>
      </c>
      <c r="D9" s="69">
        <v>1000</v>
      </c>
      <c r="E9" s="69">
        <v>1000</v>
      </c>
      <c r="G9" s="64"/>
    </row>
    <row r="10" spans="1:7" ht="20.100000000000001" customHeight="1" x14ac:dyDescent="0.2">
      <c r="A10" s="69">
        <v>1000</v>
      </c>
      <c r="B10" s="68">
        <v>9999</v>
      </c>
      <c r="C10" s="68">
        <v>9999</v>
      </c>
      <c r="D10" s="71">
        <v>1000</v>
      </c>
      <c r="E10" s="68">
        <v>9999</v>
      </c>
    </row>
    <row r="11" spans="1:7" ht="20.100000000000001" customHeight="1" x14ac:dyDescent="0.2">
      <c r="A11" s="71">
        <v>1000</v>
      </c>
      <c r="B11" s="69">
        <v>1000</v>
      </c>
      <c r="C11" s="69">
        <v>1000</v>
      </c>
      <c r="D11" s="71">
        <v>1000</v>
      </c>
      <c r="E11" s="69">
        <v>1000</v>
      </c>
    </row>
    <row r="12" spans="1:7" ht="20.100000000000001" customHeight="1" x14ac:dyDescent="0.2">
      <c r="A12" s="71">
        <v>1000</v>
      </c>
      <c r="B12" s="69">
        <v>1000</v>
      </c>
      <c r="C12" s="69">
        <v>1000</v>
      </c>
      <c r="D12" s="69">
        <v>1000</v>
      </c>
      <c r="E12" s="71">
        <v>1000</v>
      </c>
    </row>
    <row r="13" spans="1:7" ht="20.100000000000001" customHeight="1" x14ac:dyDescent="0.2">
      <c r="A13" s="69">
        <v>1000</v>
      </c>
      <c r="B13" s="68">
        <v>9999</v>
      </c>
      <c r="C13" s="69">
        <v>1000</v>
      </c>
      <c r="D13" s="69">
        <v>1000</v>
      </c>
      <c r="E13" s="71">
        <v>1000</v>
      </c>
      <c r="G13" s="65"/>
    </row>
    <row r="14" spans="1:7" ht="20.100000000000001" customHeight="1" x14ac:dyDescent="0.2">
      <c r="A14" s="68">
        <v>9999</v>
      </c>
      <c r="B14" s="69">
        <v>1000</v>
      </c>
      <c r="C14" s="68">
        <v>9999</v>
      </c>
      <c r="D14" s="70">
        <v>2000</v>
      </c>
      <c r="E14" s="69">
        <v>1000</v>
      </c>
      <c r="G14" s="65"/>
    </row>
    <row r="15" spans="1:7" ht="20.100000000000001" customHeight="1" x14ac:dyDescent="0.2">
      <c r="A15" s="69">
        <v>1000</v>
      </c>
      <c r="B15" s="69">
        <v>1000</v>
      </c>
      <c r="C15" s="69">
        <v>1000</v>
      </c>
      <c r="D15" s="69">
        <v>1000</v>
      </c>
      <c r="E15" s="69">
        <v>1000</v>
      </c>
      <c r="G15" s="65"/>
    </row>
    <row r="16" spans="1:7" ht="20.100000000000001" customHeight="1" x14ac:dyDescent="0.2">
      <c r="A16" s="70">
        <v>5000</v>
      </c>
      <c r="B16" s="70">
        <v>2000</v>
      </c>
      <c r="C16" s="69">
        <v>1000</v>
      </c>
      <c r="D16" s="69">
        <v>1000</v>
      </c>
      <c r="E16" s="70">
        <v>2000</v>
      </c>
      <c r="G16" s="65"/>
    </row>
    <row r="17" spans="1:7" ht="20.100000000000001" customHeight="1" x14ac:dyDescent="0.2">
      <c r="A17" s="70">
        <v>5000</v>
      </c>
      <c r="B17" s="69">
        <v>1000</v>
      </c>
      <c r="C17" s="68">
        <v>9999</v>
      </c>
      <c r="D17" s="69">
        <v>1000</v>
      </c>
      <c r="E17" s="69">
        <v>1000</v>
      </c>
      <c r="G17" s="65"/>
    </row>
    <row r="18" spans="1:7" ht="20.100000000000001" customHeight="1" x14ac:dyDescent="0.2">
      <c r="A18" s="69">
        <v>1000</v>
      </c>
      <c r="B18" s="69">
        <v>1000</v>
      </c>
      <c r="C18" s="74">
        <v>1000</v>
      </c>
      <c r="D18" s="70">
        <v>50</v>
      </c>
      <c r="E18" s="69">
        <v>1000</v>
      </c>
    </row>
    <row r="19" spans="1:7" ht="20.100000000000001" customHeight="1" x14ac:dyDescent="0.2">
      <c r="A19" s="69">
        <v>1000</v>
      </c>
      <c r="B19" s="68">
        <v>9999</v>
      </c>
      <c r="C19" s="69">
        <v>1000</v>
      </c>
      <c r="D19" s="69">
        <v>1000</v>
      </c>
      <c r="E19" s="69">
        <v>1000</v>
      </c>
    </row>
    <row r="20" spans="1:7" ht="20.100000000000001" customHeight="1" x14ac:dyDescent="0.2">
      <c r="A20" s="69">
        <v>1000</v>
      </c>
      <c r="B20" s="69">
        <v>1000</v>
      </c>
      <c r="C20" s="69">
        <v>1000</v>
      </c>
      <c r="D20" s="69">
        <v>1000</v>
      </c>
      <c r="E20" s="68">
        <v>9999</v>
      </c>
    </row>
  </sheetData>
  <phoneticPr fontId="4" type="noConversion"/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G19"/>
  <sheetViews>
    <sheetView showGridLines="0" topLeftCell="B1" workbookViewId="0">
      <selection activeCell="B6" sqref="B6"/>
    </sheetView>
  </sheetViews>
  <sheetFormatPr defaultColWidth="13.625" defaultRowHeight="20.100000000000001" customHeight="1" x14ac:dyDescent="0.2"/>
  <cols>
    <col min="1" max="5" width="15.625" style="79" customWidth="1"/>
    <col min="6" max="16384" width="13.625" style="76"/>
  </cols>
  <sheetData>
    <row r="1" spans="1:7" ht="20.100000000000001" customHeight="1" x14ac:dyDescent="0.2">
      <c r="A1" s="82" t="s">
        <v>311</v>
      </c>
      <c r="B1" s="82" t="s">
        <v>312</v>
      </c>
      <c r="C1" s="82" t="s">
        <v>313</v>
      </c>
      <c r="D1" s="82" t="s">
        <v>314</v>
      </c>
      <c r="E1" s="82" t="s">
        <v>315</v>
      </c>
      <c r="G1" s="83" t="s">
        <v>399</v>
      </c>
    </row>
    <row r="2" spans="1:7" ht="20.100000000000001" customHeight="1" x14ac:dyDescent="0.2">
      <c r="A2" s="77" t="s">
        <v>120</v>
      </c>
      <c r="B2" s="78">
        <v>70</v>
      </c>
      <c r="C2" s="78">
        <v>96</v>
      </c>
      <c r="D2" s="78">
        <v>73</v>
      </c>
      <c r="E2" s="78">
        <v>79</v>
      </c>
      <c r="G2" s="83" t="s">
        <v>408</v>
      </c>
    </row>
    <row r="3" spans="1:7" ht="20.100000000000001" customHeight="1" x14ac:dyDescent="0.2">
      <c r="A3" s="77" t="s">
        <v>119</v>
      </c>
      <c r="B3" s="78">
        <v>63</v>
      </c>
      <c r="C3" s="78">
        <v>94</v>
      </c>
      <c r="D3" s="78">
        <v>91</v>
      </c>
      <c r="E3" s="78">
        <v>78</v>
      </c>
      <c r="G3" s="83" t="s">
        <v>409</v>
      </c>
    </row>
    <row r="4" spans="1:7" ht="20.100000000000001" customHeight="1" x14ac:dyDescent="0.2">
      <c r="A4" s="77" t="s">
        <v>118</v>
      </c>
      <c r="B4" s="78">
        <v>89</v>
      </c>
      <c r="C4" s="78">
        <v>65</v>
      </c>
      <c r="D4" s="78">
        <v>0</v>
      </c>
      <c r="E4" s="78">
        <v>0</v>
      </c>
    </row>
    <row r="5" spans="1:7" ht="20.100000000000001" customHeight="1" x14ac:dyDescent="0.2">
      <c r="A5" s="77" t="s">
        <v>117</v>
      </c>
      <c r="B5" s="78">
        <v>81</v>
      </c>
      <c r="C5" s="78">
        <v>77</v>
      </c>
      <c r="D5" s="78">
        <v>73</v>
      </c>
      <c r="E5" s="78">
        <v>80</v>
      </c>
    </row>
    <row r="6" spans="1:7" ht="20.100000000000001" customHeight="1" x14ac:dyDescent="0.2">
      <c r="A6" s="77" t="s">
        <v>116</v>
      </c>
      <c r="B6" s="78">
        <v>0</v>
      </c>
      <c r="C6" s="78">
        <v>87</v>
      </c>
      <c r="D6" s="78">
        <v>84</v>
      </c>
      <c r="E6" s="78">
        <v>88</v>
      </c>
    </row>
    <row r="7" spans="1:7" ht="20.100000000000001" customHeight="1" x14ac:dyDescent="0.2">
      <c r="A7" s="77" t="s">
        <v>115</v>
      </c>
      <c r="B7" s="78">
        <v>91</v>
      </c>
      <c r="C7" s="78">
        <v>95</v>
      </c>
      <c r="D7" s="78">
        <v>84</v>
      </c>
      <c r="E7" s="78">
        <v>80</v>
      </c>
    </row>
    <row r="8" spans="1:7" ht="20.100000000000001" customHeight="1" x14ac:dyDescent="0.2">
      <c r="A8" s="77" t="s">
        <v>114</v>
      </c>
      <c r="B8" s="78">
        <v>73</v>
      </c>
      <c r="C8" s="78">
        <v>92</v>
      </c>
      <c r="D8" s="78">
        <v>92</v>
      </c>
      <c r="E8" s="78">
        <v>89</v>
      </c>
    </row>
    <row r="9" spans="1:7" ht="20.100000000000001" customHeight="1" x14ac:dyDescent="0.2">
      <c r="A9" s="77" t="s">
        <v>113</v>
      </c>
      <c r="B9" s="78">
        <v>80</v>
      </c>
      <c r="C9" s="78">
        <v>86</v>
      </c>
      <c r="D9" s="78">
        <v>0</v>
      </c>
      <c r="E9" s="78">
        <v>0</v>
      </c>
    </row>
    <row r="10" spans="1:7" ht="20.100000000000001" customHeight="1" x14ac:dyDescent="0.2">
      <c r="A10" s="77" t="s">
        <v>112</v>
      </c>
      <c r="B10" s="78">
        <v>72</v>
      </c>
      <c r="C10" s="78">
        <v>55</v>
      </c>
      <c r="D10" s="78">
        <v>88</v>
      </c>
      <c r="E10" s="78">
        <v>70</v>
      </c>
    </row>
    <row r="11" spans="1:7" ht="20.100000000000001" customHeight="1" x14ac:dyDescent="0.2">
      <c r="A11" s="77" t="s">
        <v>111</v>
      </c>
      <c r="B11" s="78">
        <v>69</v>
      </c>
      <c r="C11" s="78">
        <v>69</v>
      </c>
      <c r="D11" s="78">
        <v>63</v>
      </c>
      <c r="E11" s="78">
        <v>76</v>
      </c>
    </row>
    <row r="12" spans="1:7" ht="20.100000000000001" customHeight="1" x14ac:dyDescent="0.2">
      <c r="A12" s="77" t="s">
        <v>110</v>
      </c>
      <c r="B12" s="78">
        <v>96</v>
      </c>
      <c r="C12" s="78">
        <v>80</v>
      </c>
      <c r="D12" s="78">
        <v>85</v>
      </c>
      <c r="E12" s="78">
        <v>64</v>
      </c>
    </row>
    <row r="13" spans="1:7" ht="20.100000000000001" customHeight="1" x14ac:dyDescent="0.2">
      <c r="A13" s="77" t="s">
        <v>109</v>
      </c>
      <c r="B13" s="78">
        <v>64</v>
      </c>
      <c r="C13" s="78">
        <v>0</v>
      </c>
      <c r="D13" s="78">
        <v>74</v>
      </c>
      <c r="E13" s="78">
        <v>86</v>
      </c>
    </row>
    <row r="14" spans="1:7" ht="20.100000000000001" customHeight="1" x14ac:dyDescent="0.2">
      <c r="A14" s="77" t="s">
        <v>108</v>
      </c>
      <c r="B14" s="78">
        <v>72</v>
      </c>
      <c r="C14" s="78">
        <v>64</v>
      </c>
      <c r="D14" s="78">
        <v>97</v>
      </c>
      <c r="E14" s="78">
        <v>74</v>
      </c>
    </row>
    <row r="15" spans="1:7" ht="20.100000000000001" customHeight="1" x14ac:dyDescent="0.2">
      <c r="A15" s="77" t="s">
        <v>107</v>
      </c>
      <c r="B15" s="78">
        <v>60</v>
      </c>
      <c r="C15" s="78">
        <v>95</v>
      </c>
      <c r="D15" s="78">
        <v>69</v>
      </c>
      <c r="E15" s="78">
        <v>61</v>
      </c>
    </row>
    <row r="16" spans="1:7" ht="20.100000000000001" customHeight="1" x14ac:dyDescent="0.2">
      <c r="A16" s="77" t="s">
        <v>106</v>
      </c>
      <c r="B16" s="78">
        <v>78</v>
      </c>
      <c r="C16" s="78">
        <v>93</v>
      </c>
      <c r="D16" s="78">
        <v>81</v>
      </c>
      <c r="E16" s="78">
        <v>0</v>
      </c>
    </row>
    <row r="17" spans="1:5" ht="20.100000000000001" customHeight="1" x14ac:dyDescent="0.2">
      <c r="A17" s="77" t="s">
        <v>105</v>
      </c>
      <c r="B17" s="78">
        <v>62</v>
      </c>
      <c r="C17" s="78">
        <v>63</v>
      </c>
      <c r="D17" s="78">
        <v>64</v>
      </c>
      <c r="E17" s="78">
        <v>70</v>
      </c>
    </row>
    <row r="18" spans="1:5" ht="20.100000000000001" customHeight="1" x14ac:dyDescent="0.2">
      <c r="A18" s="77" t="s">
        <v>104</v>
      </c>
      <c r="B18" s="78">
        <v>0</v>
      </c>
      <c r="C18" s="78">
        <v>0</v>
      </c>
      <c r="D18" s="78">
        <v>0</v>
      </c>
      <c r="E18" s="78">
        <v>63</v>
      </c>
    </row>
    <row r="19" spans="1:5" ht="20.100000000000001" customHeight="1" x14ac:dyDescent="0.2">
      <c r="A19" s="77" t="s">
        <v>103</v>
      </c>
      <c r="B19" s="78">
        <v>84</v>
      </c>
      <c r="C19" s="78">
        <v>90</v>
      </c>
      <c r="D19" s="78">
        <v>87</v>
      </c>
      <c r="E19" s="78">
        <v>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3"/>
  <sheetViews>
    <sheetView showGridLines="0" zoomScaleNormal="100" workbookViewId="0">
      <selection activeCell="J6" sqref="J6"/>
    </sheetView>
  </sheetViews>
  <sheetFormatPr defaultColWidth="13.625" defaultRowHeight="20.100000000000001" customHeight="1" x14ac:dyDescent="0.2"/>
  <cols>
    <col min="1" max="1" width="5.5" style="91" bestFit="1" customWidth="1"/>
    <col min="2" max="2" width="5.25" style="91" bestFit="1" customWidth="1"/>
    <col min="3" max="4" width="9" style="91" bestFit="1" customWidth="1"/>
    <col min="5" max="6" width="9" style="92" bestFit="1" customWidth="1"/>
    <col min="7" max="7" width="13.375" style="91" bestFit="1" customWidth="1"/>
    <col min="8" max="8" width="9" style="91" bestFit="1" customWidth="1"/>
    <col min="9" max="10" width="11" style="91" bestFit="1" customWidth="1"/>
    <col min="11" max="11" width="15.125" style="91" bestFit="1" customWidth="1"/>
    <col min="12" max="13" width="11.625" style="91" customWidth="1"/>
    <col min="14" max="16384" width="13.625" style="67"/>
  </cols>
  <sheetData>
    <row r="1" spans="1:14" ht="20.100000000000001" customHeight="1" x14ac:dyDescent="0.2">
      <c r="A1" s="87" t="s">
        <v>183</v>
      </c>
      <c r="B1" s="87" t="s">
        <v>182</v>
      </c>
      <c r="C1" s="87" t="s">
        <v>181</v>
      </c>
      <c r="D1" s="87" t="s">
        <v>180</v>
      </c>
      <c r="E1" s="90" t="s">
        <v>179</v>
      </c>
      <c r="F1" s="90" t="s">
        <v>178</v>
      </c>
      <c r="G1" s="87" t="s">
        <v>177</v>
      </c>
      <c r="H1" s="87" t="s">
        <v>176</v>
      </c>
      <c r="I1" s="87" t="s">
        <v>175</v>
      </c>
      <c r="J1" s="87" t="s">
        <v>174</v>
      </c>
      <c r="K1" s="87" t="s">
        <v>173</v>
      </c>
      <c r="L1" s="87" t="s">
        <v>413</v>
      </c>
      <c r="M1" s="87"/>
      <c r="N1" s="86" t="s">
        <v>399</v>
      </c>
    </row>
    <row r="2" spans="1:14" ht="20.100000000000001" customHeight="1" x14ac:dyDescent="0.2">
      <c r="A2" s="88">
        <v>117</v>
      </c>
      <c r="B2" s="88" t="s">
        <v>125</v>
      </c>
      <c r="C2" s="88" t="s">
        <v>149</v>
      </c>
      <c r="D2" s="88" t="s">
        <v>169</v>
      </c>
      <c r="E2" s="89">
        <v>0.47222222222222227</v>
      </c>
      <c r="F2" s="89">
        <v>0.7368055555555556</v>
      </c>
      <c r="G2" s="88" t="s">
        <v>172</v>
      </c>
      <c r="H2" s="88">
        <v>246</v>
      </c>
      <c r="I2" s="88">
        <v>446</v>
      </c>
      <c r="J2" s="88">
        <v>686</v>
      </c>
      <c r="K2" s="88" t="s">
        <v>171</v>
      </c>
      <c r="L2" s="88"/>
      <c r="M2" s="88"/>
      <c r="N2" s="86" t="s">
        <v>415</v>
      </c>
    </row>
    <row r="3" spans="1:14" ht="20.100000000000001" customHeight="1" x14ac:dyDescent="0.2">
      <c r="A3" s="88">
        <v>7</v>
      </c>
      <c r="B3" s="88" t="s">
        <v>128</v>
      </c>
      <c r="C3" s="88" t="s">
        <v>149</v>
      </c>
      <c r="D3" s="88" t="s">
        <v>169</v>
      </c>
      <c r="E3" s="89">
        <v>0.7006944444444444</v>
      </c>
      <c r="F3" s="89">
        <v>0.74861111111111101</v>
      </c>
      <c r="G3" s="88" t="s">
        <v>170</v>
      </c>
      <c r="H3" s="88">
        <v>231</v>
      </c>
      <c r="I3" s="88">
        <v>418</v>
      </c>
      <c r="J3" s="88">
        <v>642</v>
      </c>
      <c r="K3" s="88" t="s">
        <v>167</v>
      </c>
      <c r="L3" s="88"/>
      <c r="M3" s="88"/>
      <c r="N3" s="86" t="s">
        <v>414</v>
      </c>
    </row>
    <row r="4" spans="1:14" ht="20.100000000000001" customHeight="1" x14ac:dyDescent="0.2">
      <c r="A4" s="88">
        <v>1363</v>
      </c>
      <c r="B4" s="88" t="s">
        <v>139</v>
      </c>
      <c r="C4" s="88" t="s">
        <v>149</v>
      </c>
      <c r="D4" s="88" t="s">
        <v>169</v>
      </c>
      <c r="E4" s="89">
        <v>0.90833333333333333</v>
      </c>
      <c r="F4" s="89">
        <v>0.20902777777777778</v>
      </c>
      <c r="G4" s="88" t="s">
        <v>168</v>
      </c>
      <c r="H4" s="88">
        <v>216</v>
      </c>
      <c r="I4" s="88">
        <v>417</v>
      </c>
      <c r="J4" s="88">
        <v>657</v>
      </c>
      <c r="K4" s="88" t="s">
        <v>167</v>
      </c>
      <c r="L4" s="88"/>
      <c r="M4" s="88"/>
      <c r="N4" s="86" t="s">
        <v>417</v>
      </c>
    </row>
    <row r="5" spans="1:14" ht="20.100000000000001" customHeight="1" x14ac:dyDescent="0.2">
      <c r="A5" s="88">
        <v>103</v>
      </c>
      <c r="B5" s="88" t="s">
        <v>128</v>
      </c>
      <c r="C5" s="88" t="s">
        <v>124</v>
      </c>
      <c r="D5" s="88" t="s">
        <v>166</v>
      </c>
      <c r="E5" s="89">
        <v>0.92291666666666661</v>
      </c>
      <c r="F5" s="89">
        <v>0.46458333333333335</v>
      </c>
      <c r="G5" s="88" t="s">
        <v>165</v>
      </c>
      <c r="H5" s="88">
        <v>179</v>
      </c>
      <c r="I5" s="88">
        <v>327</v>
      </c>
      <c r="J5" s="88">
        <v>499</v>
      </c>
      <c r="K5" s="88" t="s">
        <v>164</v>
      </c>
      <c r="L5" s="88"/>
      <c r="M5" s="88"/>
      <c r="N5" s="86"/>
    </row>
    <row r="6" spans="1:14" ht="20.100000000000001" customHeight="1" x14ac:dyDescent="0.2">
      <c r="A6" s="88">
        <v>109</v>
      </c>
      <c r="B6" s="88" t="s">
        <v>128</v>
      </c>
      <c r="C6" s="88" t="s">
        <v>124</v>
      </c>
      <c r="D6" s="88" t="s">
        <v>166</v>
      </c>
      <c r="E6" s="89">
        <v>0.92708333333333337</v>
      </c>
      <c r="F6" s="89">
        <v>0.48541666666666666</v>
      </c>
      <c r="G6" s="88" t="s">
        <v>165</v>
      </c>
      <c r="H6" s="88">
        <v>179</v>
      </c>
      <c r="I6" s="88">
        <v>327</v>
      </c>
      <c r="J6" s="88">
        <v>499</v>
      </c>
      <c r="K6" s="88" t="s">
        <v>164</v>
      </c>
      <c r="L6" s="88"/>
      <c r="M6" s="88"/>
      <c r="N6" s="86" t="s">
        <v>490</v>
      </c>
    </row>
    <row r="7" spans="1:14" ht="20.100000000000001" customHeight="1" x14ac:dyDescent="0.2">
      <c r="A7" s="88">
        <v>281</v>
      </c>
      <c r="B7" s="88" t="s">
        <v>128</v>
      </c>
      <c r="C7" s="88" t="s">
        <v>149</v>
      </c>
      <c r="D7" s="88" t="s">
        <v>163</v>
      </c>
      <c r="E7" s="89">
        <v>0.9375</v>
      </c>
      <c r="F7" s="89">
        <v>0.54027777777777775</v>
      </c>
      <c r="G7" s="88" t="s">
        <v>162</v>
      </c>
      <c r="H7" s="88">
        <v>253</v>
      </c>
      <c r="I7" s="88">
        <v>458</v>
      </c>
      <c r="J7" s="88">
        <v>705</v>
      </c>
      <c r="K7" s="88" t="s">
        <v>161</v>
      </c>
      <c r="L7" s="88"/>
      <c r="M7" s="88"/>
    </row>
    <row r="8" spans="1:14" ht="20.100000000000001" customHeight="1" x14ac:dyDescent="0.2">
      <c r="A8" s="88">
        <v>7727</v>
      </c>
      <c r="B8" s="88" t="s">
        <v>125</v>
      </c>
      <c r="C8" s="88" t="s">
        <v>149</v>
      </c>
      <c r="D8" s="88" t="s">
        <v>155</v>
      </c>
      <c r="E8" s="89">
        <v>1.9444444444444445E-2</v>
      </c>
      <c r="F8" s="89">
        <v>7.9166666666666663E-2</v>
      </c>
      <c r="G8" s="88" t="s">
        <v>160</v>
      </c>
      <c r="H8" s="88">
        <v>45</v>
      </c>
      <c r="I8" s="88">
        <v>95</v>
      </c>
      <c r="J8" s="88">
        <v>230</v>
      </c>
      <c r="K8" s="88" t="s">
        <v>158</v>
      </c>
      <c r="L8" s="88"/>
      <c r="M8" s="88"/>
    </row>
    <row r="9" spans="1:14" ht="20.100000000000001" customHeight="1" x14ac:dyDescent="0.2">
      <c r="A9" s="88">
        <v>7727</v>
      </c>
      <c r="B9" s="88" t="s">
        <v>125</v>
      </c>
      <c r="C9" s="88" t="s">
        <v>149</v>
      </c>
      <c r="D9" s="88" t="s">
        <v>153</v>
      </c>
      <c r="E9" s="89">
        <v>1.9444444444444445E-2</v>
      </c>
      <c r="F9" s="89">
        <v>8.5416666666666655E-2</v>
      </c>
      <c r="G9" s="88" t="s">
        <v>159</v>
      </c>
      <c r="H9" s="88">
        <v>45</v>
      </c>
      <c r="I9" s="88">
        <v>95</v>
      </c>
      <c r="J9" s="88">
        <v>230</v>
      </c>
      <c r="K9" s="88" t="s">
        <v>158</v>
      </c>
      <c r="L9" s="88"/>
      <c r="M9" s="88"/>
    </row>
    <row r="10" spans="1:14" ht="20.100000000000001" customHeight="1" x14ac:dyDescent="0.2">
      <c r="A10" s="88">
        <v>7727</v>
      </c>
      <c r="B10" s="88" t="s">
        <v>125</v>
      </c>
      <c r="C10" s="88" t="s">
        <v>149</v>
      </c>
      <c r="D10" s="88" t="s">
        <v>155</v>
      </c>
      <c r="E10" s="89">
        <v>1.9444444444444445E-2</v>
      </c>
      <c r="F10" s="89">
        <v>7.9166666666666663E-2</v>
      </c>
      <c r="G10" s="88" t="s">
        <v>160</v>
      </c>
      <c r="H10" s="88">
        <v>79</v>
      </c>
      <c r="I10" s="88">
        <v>149</v>
      </c>
      <c r="J10" s="88">
        <v>224</v>
      </c>
      <c r="K10" s="88" t="s">
        <v>158</v>
      </c>
      <c r="L10" s="88"/>
      <c r="M10" s="88"/>
    </row>
    <row r="11" spans="1:14" ht="20.100000000000001" customHeight="1" x14ac:dyDescent="0.2">
      <c r="A11" s="88">
        <v>7727</v>
      </c>
      <c r="B11" s="88" t="s">
        <v>125</v>
      </c>
      <c r="C11" s="88" t="s">
        <v>149</v>
      </c>
      <c r="D11" s="88" t="s">
        <v>153</v>
      </c>
      <c r="E11" s="89">
        <v>1.9444444444444445E-2</v>
      </c>
      <c r="F11" s="89">
        <v>8.5416666666666655E-2</v>
      </c>
      <c r="G11" s="88" t="s">
        <v>159</v>
      </c>
      <c r="H11" s="88">
        <v>79</v>
      </c>
      <c r="I11" s="88">
        <v>149</v>
      </c>
      <c r="J11" s="88">
        <v>224</v>
      </c>
      <c r="K11" s="88" t="s">
        <v>158</v>
      </c>
      <c r="L11" s="88"/>
      <c r="M11" s="88"/>
    </row>
    <row r="12" spans="1:14" ht="20.100000000000001" customHeight="1" x14ac:dyDescent="0.2">
      <c r="A12" s="88">
        <v>2601</v>
      </c>
      <c r="B12" s="88" t="s">
        <v>139</v>
      </c>
      <c r="C12" s="88" t="s">
        <v>124</v>
      </c>
      <c r="D12" s="88" t="s">
        <v>153</v>
      </c>
      <c r="E12" s="89">
        <v>0.18194444444444444</v>
      </c>
      <c r="F12" s="89">
        <v>0.25694444444444448</v>
      </c>
      <c r="G12" s="88" t="s">
        <v>157</v>
      </c>
      <c r="H12" s="88">
        <v>126</v>
      </c>
      <c r="I12" s="88">
        <v>246</v>
      </c>
      <c r="J12" s="88">
        <v>383</v>
      </c>
      <c r="K12" s="88" t="s">
        <v>156</v>
      </c>
      <c r="L12" s="88"/>
      <c r="M12" s="88"/>
    </row>
    <row r="13" spans="1:14" ht="20.100000000000001" customHeight="1" x14ac:dyDescent="0.2">
      <c r="A13" s="88">
        <v>1135</v>
      </c>
      <c r="B13" s="88" t="s">
        <v>139</v>
      </c>
      <c r="C13" s="88" t="s">
        <v>149</v>
      </c>
      <c r="D13" s="88" t="s">
        <v>155</v>
      </c>
      <c r="E13" s="89">
        <v>0.23055555555555554</v>
      </c>
      <c r="F13" s="89">
        <v>0.29097222222222224</v>
      </c>
      <c r="G13" s="88" t="s">
        <v>154</v>
      </c>
      <c r="H13" s="88">
        <v>145</v>
      </c>
      <c r="I13" s="88">
        <v>281</v>
      </c>
      <c r="J13" s="88">
        <v>438</v>
      </c>
      <c r="K13" s="88" t="s">
        <v>151</v>
      </c>
      <c r="L13" s="88"/>
      <c r="M13" s="88"/>
    </row>
    <row r="14" spans="1:14" ht="20.100000000000001" customHeight="1" x14ac:dyDescent="0.2">
      <c r="A14" s="88">
        <v>1135</v>
      </c>
      <c r="B14" s="88" t="s">
        <v>139</v>
      </c>
      <c r="C14" s="88" t="s">
        <v>149</v>
      </c>
      <c r="D14" s="88" t="s">
        <v>153</v>
      </c>
      <c r="E14" s="89">
        <v>0.23055555555555554</v>
      </c>
      <c r="F14" s="89">
        <v>0.29791666666666666</v>
      </c>
      <c r="G14" s="88" t="s">
        <v>152</v>
      </c>
      <c r="H14" s="88">
        <v>145</v>
      </c>
      <c r="I14" s="88">
        <v>281</v>
      </c>
      <c r="J14" s="88">
        <v>438</v>
      </c>
      <c r="K14" s="88" t="s">
        <v>151</v>
      </c>
      <c r="L14" s="88"/>
      <c r="M14" s="88"/>
    </row>
    <row r="15" spans="1:14" ht="20.100000000000001" customHeight="1" x14ac:dyDescent="0.2">
      <c r="A15" s="88">
        <v>107</v>
      </c>
      <c r="B15" s="88" t="s">
        <v>128</v>
      </c>
      <c r="C15" s="88" t="s">
        <v>149</v>
      </c>
      <c r="D15" s="88" t="s">
        <v>148</v>
      </c>
      <c r="E15" s="89">
        <v>0.84236111111111101</v>
      </c>
      <c r="F15" s="89">
        <v>0.82291666666666663</v>
      </c>
      <c r="G15" s="88" t="s">
        <v>150</v>
      </c>
      <c r="H15" s="88">
        <v>257</v>
      </c>
      <c r="I15" s="88">
        <v>467</v>
      </c>
      <c r="J15" s="88">
        <v>720</v>
      </c>
      <c r="K15" s="88" t="s">
        <v>146</v>
      </c>
      <c r="L15" s="88"/>
      <c r="M15" s="88"/>
    </row>
    <row r="16" spans="1:14" ht="20.100000000000001" customHeight="1" x14ac:dyDescent="0.2">
      <c r="A16" s="88">
        <v>105</v>
      </c>
      <c r="B16" s="88" t="s">
        <v>125</v>
      </c>
      <c r="C16" s="88" t="s">
        <v>149</v>
      </c>
      <c r="D16" s="88" t="s">
        <v>148</v>
      </c>
      <c r="E16" s="89">
        <v>0.99305555555555547</v>
      </c>
      <c r="F16" s="89">
        <v>0.20972222222222223</v>
      </c>
      <c r="G16" s="88" t="s">
        <v>147</v>
      </c>
      <c r="H16" s="88">
        <v>257</v>
      </c>
      <c r="I16" s="88">
        <v>467</v>
      </c>
      <c r="J16" s="88">
        <v>720</v>
      </c>
      <c r="K16" s="88" t="s">
        <v>146</v>
      </c>
      <c r="L16" s="88"/>
      <c r="M16" s="88"/>
    </row>
    <row r="17" spans="1:13" ht="20.100000000000001" customHeight="1" x14ac:dyDescent="0.2">
      <c r="A17" s="88">
        <v>1173</v>
      </c>
      <c r="B17" s="88" t="s">
        <v>139</v>
      </c>
      <c r="C17" s="88" t="s">
        <v>124</v>
      </c>
      <c r="D17" s="88" t="s">
        <v>123</v>
      </c>
      <c r="E17" s="89">
        <v>0.15069444444444444</v>
      </c>
      <c r="F17" s="89">
        <v>0.85555555555555562</v>
      </c>
      <c r="G17" s="88" t="s">
        <v>145</v>
      </c>
      <c r="H17" s="88">
        <v>189</v>
      </c>
      <c r="I17" s="88">
        <v>364</v>
      </c>
      <c r="J17" s="88">
        <v>574</v>
      </c>
      <c r="K17" s="88" t="s">
        <v>144</v>
      </c>
      <c r="L17" s="88"/>
      <c r="M17" s="88"/>
    </row>
    <row r="18" spans="1:13" ht="20.100000000000001" customHeight="1" x14ac:dyDescent="0.2">
      <c r="A18" s="88">
        <v>157</v>
      </c>
      <c r="B18" s="88" t="s">
        <v>128</v>
      </c>
      <c r="C18" s="88" t="s">
        <v>124</v>
      </c>
      <c r="D18" s="88" t="s">
        <v>123</v>
      </c>
      <c r="E18" s="89">
        <v>0.28125</v>
      </c>
      <c r="F18" s="89">
        <v>0.72777777777777775</v>
      </c>
      <c r="G18" s="88" t="s">
        <v>143</v>
      </c>
      <c r="H18" s="88">
        <v>276</v>
      </c>
      <c r="I18" s="88">
        <v>499</v>
      </c>
      <c r="J18" s="88">
        <v>770</v>
      </c>
      <c r="K18" s="88" t="s">
        <v>142</v>
      </c>
      <c r="L18" s="88"/>
      <c r="M18" s="88"/>
    </row>
    <row r="19" spans="1:13" ht="20.100000000000001" customHeight="1" x14ac:dyDescent="0.2">
      <c r="A19" s="88">
        <v>25</v>
      </c>
      <c r="B19" s="88" t="s">
        <v>141</v>
      </c>
      <c r="C19" s="88" t="s">
        <v>124</v>
      </c>
      <c r="D19" s="88" t="s">
        <v>123</v>
      </c>
      <c r="E19" s="89">
        <v>0.30208333333333331</v>
      </c>
      <c r="F19" s="89">
        <v>0.6381944444444444</v>
      </c>
      <c r="G19" s="88" t="s">
        <v>140</v>
      </c>
      <c r="H19" s="88">
        <v>197</v>
      </c>
      <c r="I19" s="88">
        <v>320</v>
      </c>
      <c r="J19" s="88">
        <v>564</v>
      </c>
      <c r="K19" s="88" t="s">
        <v>126</v>
      </c>
      <c r="L19" s="88"/>
      <c r="M19" s="88"/>
    </row>
    <row r="20" spans="1:13" ht="20.100000000000001" customHeight="1" x14ac:dyDescent="0.2">
      <c r="A20" s="88">
        <v>1301</v>
      </c>
      <c r="B20" s="88" t="s">
        <v>139</v>
      </c>
      <c r="C20" s="88" t="s">
        <v>124</v>
      </c>
      <c r="D20" s="88" t="s">
        <v>123</v>
      </c>
      <c r="E20" s="89">
        <v>0.41875000000000001</v>
      </c>
      <c r="F20" s="89">
        <v>0.19999999999999998</v>
      </c>
      <c r="G20" s="88" t="s">
        <v>138</v>
      </c>
      <c r="H20" s="88">
        <v>154</v>
      </c>
      <c r="I20" s="88">
        <v>298</v>
      </c>
      <c r="J20" s="88">
        <v>465</v>
      </c>
      <c r="K20" s="88" t="s">
        <v>137</v>
      </c>
      <c r="L20" s="88"/>
      <c r="M20" s="88"/>
    </row>
    <row r="21" spans="1:13" ht="20.100000000000001" customHeight="1" x14ac:dyDescent="0.2">
      <c r="A21" s="88">
        <v>265</v>
      </c>
      <c r="B21" s="88" t="s">
        <v>125</v>
      </c>
      <c r="C21" s="88" t="s">
        <v>124</v>
      </c>
      <c r="D21" s="88" t="s">
        <v>123</v>
      </c>
      <c r="E21" s="89">
        <v>0.52638888888888891</v>
      </c>
      <c r="F21" s="89">
        <v>0.1423611111111111</v>
      </c>
      <c r="G21" s="88" t="s">
        <v>136</v>
      </c>
      <c r="H21" s="88">
        <v>154</v>
      </c>
      <c r="I21" s="88">
        <v>281</v>
      </c>
      <c r="J21" s="88">
        <v>429</v>
      </c>
      <c r="K21" s="88" t="s">
        <v>135</v>
      </c>
      <c r="L21" s="88"/>
      <c r="M21" s="88"/>
    </row>
    <row r="22" spans="1:13" ht="20.100000000000001" customHeight="1" x14ac:dyDescent="0.2">
      <c r="A22" s="88">
        <v>339</v>
      </c>
      <c r="B22" s="88" t="s">
        <v>125</v>
      </c>
      <c r="C22" s="88" t="s">
        <v>124</v>
      </c>
      <c r="D22" s="88" t="s">
        <v>123</v>
      </c>
      <c r="E22" s="89">
        <v>0.53541666666666665</v>
      </c>
      <c r="F22" s="89">
        <v>0.18194444444444444</v>
      </c>
      <c r="G22" s="88" t="s">
        <v>134</v>
      </c>
      <c r="H22" s="88">
        <v>154</v>
      </c>
      <c r="I22" s="88">
        <v>281</v>
      </c>
      <c r="J22" s="88">
        <v>429</v>
      </c>
      <c r="K22" s="88" t="s">
        <v>133</v>
      </c>
      <c r="L22" s="88"/>
      <c r="M22" s="88"/>
    </row>
    <row r="23" spans="1:13" ht="20.100000000000001" customHeight="1" x14ac:dyDescent="0.2">
      <c r="A23" s="88">
        <v>47</v>
      </c>
      <c r="B23" s="88" t="s">
        <v>128</v>
      </c>
      <c r="C23" s="88" t="s">
        <v>124</v>
      </c>
      <c r="D23" s="88" t="s">
        <v>123</v>
      </c>
      <c r="E23" s="89">
        <v>0.70138888888888884</v>
      </c>
      <c r="F23" s="89">
        <v>0.20833333333333334</v>
      </c>
      <c r="G23" s="88" t="s">
        <v>132</v>
      </c>
      <c r="H23" s="88">
        <v>168</v>
      </c>
      <c r="I23" s="88">
        <v>281</v>
      </c>
      <c r="J23" s="88">
        <v>429</v>
      </c>
      <c r="K23" s="88" t="s">
        <v>121</v>
      </c>
      <c r="L23" s="88"/>
      <c r="M23" s="88"/>
    </row>
    <row r="24" spans="1:13" ht="20.100000000000001" customHeight="1" x14ac:dyDescent="0.2">
      <c r="A24" s="88">
        <v>1</v>
      </c>
      <c r="B24" s="88" t="s">
        <v>130</v>
      </c>
      <c r="C24" s="88" t="s">
        <v>124</v>
      </c>
      <c r="D24" s="88" t="s">
        <v>123</v>
      </c>
      <c r="E24" s="89">
        <v>0.8847222222222223</v>
      </c>
      <c r="F24" s="89">
        <v>0.2986111111111111</v>
      </c>
      <c r="G24" s="88" t="s">
        <v>131</v>
      </c>
      <c r="H24" s="88">
        <v>235</v>
      </c>
      <c r="I24" s="88">
        <v>281</v>
      </c>
      <c r="J24" s="88">
        <v>429</v>
      </c>
      <c r="K24" s="88" t="s">
        <v>126</v>
      </c>
      <c r="L24" s="88"/>
      <c r="M24" s="88"/>
    </row>
    <row r="25" spans="1:13" ht="20.100000000000001" customHeight="1" x14ac:dyDescent="0.2">
      <c r="A25" s="88">
        <v>15</v>
      </c>
      <c r="B25" s="88" t="s">
        <v>130</v>
      </c>
      <c r="C25" s="88" t="s">
        <v>124</v>
      </c>
      <c r="D25" s="88" t="s">
        <v>123</v>
      </c>
      <c r="E25" s="89">
        <v>0.88888888888888884</v>
      </c>
      <c r="F25" s="89">
        <v>0.29444444444444445</v>
      </c>
      <c r="G25" s="88" t="s">
        <v>129</v>
      </c>
      <c r="H25" s="88">
        <v>229</v>
      </c>
      <c r="I25" s="88">
        <v>281</v>
      </c>
      <c r="J25" s="88">
        <v>429</v>
      </c>
      <c r="K25" s="88" t="s">
        <v>126</v>
      </c>
      <c r="L25" s="88"/>
      <c r="M25" s="88"/>
    </row>
    <row r="26" spans="1:13" ht="20.100000000000001" customHeight="1" x14ac:dyDescent="0.2">
      <c r="A26" s="88">
        <v>17</v>
      </c>
      <c r="B26" s="88" t="s">
        <v>128</v>
      </c>
      <c r="C26" s="88" t="s">
        <v>124</v>
      </c>
      <c r="D26" s="88" t="s">
        <v>123</v>
      </c>
      <c r="E26" s="89">
        <v>0.8930555555555556</v>
      </c>
      <c r="F26" s="89">
        <v>0.35138888888888892</v>
      </c>
      <c r="G26" s="88" t="s">
        <v>127</v>
      </c>
      <c r="H26" s="88">
        <v>286</v>
      </c>
      <c r="I26" s="88">
        <v>281</v>
      </c>
      <c r="J26" s="88">
        <v>429</v>
      </c>
      <c r="K26" s="88" t="s">
        <v>126</v>
      </c>
      <c r="L26" s="88"/>
      <c r="M26" s="88"/>
    </row>
    <row r="27" spans="1:13" ht="20.100000000000001" customHeight="1" x14ac:dyDescent="0.2">
      <c r="A27" s="88">
        <v>39</v>
      </c>
      <c r="B27" s="88" t="s">
        <v>125</v>
      </c>
      <c r="C27" s="88" t="s">
        <v>124</v>
      </c>
      <c r="D27" s="88" t="s">
        <v>123</v>
      </c>
      <c r="E27" s="89">
        <v>0.95833333333333337</v>
      </c>
      <c r="F27" s="89">
        <v>0.61736111111111114</v>
      </c>
      <c r="G27" s="88" t="s">
        <v>122</v>
      </c>
      <c r="H27" s="88">
        <v>175</v>
      </c>
      <c r="I27" s="88">
        <v>319</v>
      </c>
      <c r="J27" s="88">
        <v>486</v>
      </c>
      <c r="K27" s="88" t="s">
        <v>121</v>
      </c>
      <c r="L27" s="88"/>
      <c r="M27" s="88"/>
    </row>
    <row r="28" spans="1:13" ht="20.100000000000001" customHeight="1" x14ac:dyDescent="0.2">
      <c r="L28" s="88"/>
      <c r="M28" s="88"/>
    </row>
    <row r="29" spans="1:13" ht="20.100000000000001" customHeight="1" x14ac:dyDescent="0.2">
      <c r="L29" s="88"/>
      <c r="M29" s="88"/>
    </row>
    <row r="30" spans="1:13" ht="20.100000000000001" customHeight="1" x14ac:dyDescent="0.2">
      <c r="L30" s="88"/>
      <c r="M30" s="88"/>
    </row>
    <row r="31" spans="1:13" ht="20.100000000000001" customHeight="1" x14ac:dyDescent="0.2">
      <c r="L31" s="88"/>
      <c r="M31" s="88"/>
    </row>
    <row r="32" spans="1:13" ht="20.100000000000001" customHeight="1" x14ac:dyDescent="0.2">
      <c r="L32" s="88"/>
      <c r="M32" s="88"/>
    </row>
    <row r="33" spans="12:13" ht="20.100000000000001" customHeight="1" x14ac:dyDescent="0.2">
      <c r="L33" s="88"/>
      <c r="M33" s="88"/>
    </row>
    <row r="34" spans="12:13" ht="20.100000000000001" customHeight="1" x14ac:dyDescent="0.2">
      <c r="L34" s="88"/>
      <c r="M34" s="88"/>
    </row>
    <row r="35" spans="12:13" ht="20.100000000000001" customHeight="1" x14ac:dyDescent="0.2">
      <c r="L35" s="88"/>
      <c r="M35" s="88"/>
    </row>
    <row r="36" spans="12:13" ht="20.100000000000001" customHeight="1" x14ac:dyDescent="0.2">
      <c r="L36" s="88"/>
      <c r="M36" s="88"/>
    </row>
    <row r="37" spans="12:13" ht="20.100000000000001" customHeight="1" x14ac:dyDescent="0.2">
      <c r="L37" s="88"/>
      <c r="M37" s="88"/>
    </row>
    <row r="38" spans="12:13" ht="20.100000000000001" customHeight="1" x14ac:dyDescent="0.2">
      <c r="L38" s="88"/>
      <c r="M38" s="88"/>
    </row>
    <row r="39" spans="12:13" ht="20.100000000000001" customHeight="1" x14ac:dyDescent="0.2">
      <c r="L39" s="88"/>
      <c r="M39" s="88"/>
    </row>
    <row r="40" spans="12:13" ht="20.100000000000001" customHeight="1" x14ac:dyDescent="0.2">
      <c r="L40" s="88"/>
      <c r="M40" s="88"/>
    </row>
    <row r="41" spans="12:13" ht="20.100000000000001" customHeight="1" x14ac:dyDescent="0.2">
      <c r="L41" s="88"/>
      <c r="M41" s="88"/>
    </row>
    <row r="42" spans="12:13" ht="20.100000000000001" customHeight="1" x14ac:dyDescent="0.2">
      <c r="L42" s="88"/>
      <c r="M42" s="88"/>
    </row>
    <row r="43" spans="12:13" ht="20.100000000000001" customHeight="1" x14ac:dyDescent="0.2">
      <c r="L43" s="88"/>
      <c r="M43" s="88"/>
    </row>
    <row r="44" spans="12:13" ht="20.100000000000001" customHeight="1" x14ac:dyDescent="0.2">
      <c r="L44" s="88"/>
      <c r="M44" s="88"/>
    </row>
    <row r="45" spans="12:13" ht="20.100000000000001" customHeight="1" x14ac:dyDescent="0.2">
      <c r="L45" s="88"/>
      <c r="M45" s="88"/>
    </row>
    <row r="46" spans="12:13" ht="20.100000000000001" customHeight="1" x14ac:dyDescent="0.2">
      <c r="L46" s="88"/>
      <c r="M46" s="88"/>
    </row>
    <row r="47" spans="12:13" ht="20.100000000000001" customHeight="1" x14ac:dyDescent="0.2">
      <c r="L47" s="88"/>
      <c r="M47" s="88"/>
    </row>
    <row r="48" spans="12:13" ht="20.100000000000001" customHeight="1" x14ac:dyDescent="0.2">
      <c r="L48" s="88"/>
      <c r="M48" s="88"/>
    </row>
    <row r="49" spans="12:13" ht="20.100000000000001" customHeight="1" x14ac:dyDescent="0.2">
      <c r="L49" s="88"/>
      <c r="M49" s="88"/>
    </row>
    <row r="50" spans="12:13" ht="20.100000000000001" customHeight="1" x14ac:dyDescent="0.2">
      <c r="L50" s="88"/>
      <c r="M50" s="88"/>
    </row>
    <row r="51" spans="12:13" ht="20.100000000000001" customHeight="1" x14ac:dyDescent="0.2">
      <c r="L51" s="88"/>
      <c r="M51" s="88"/>
    </row>
    <row r="52" spans="12:13" ht="20.100000000000001" customHeight="1" x14ac:dyDescent="0.2">
      <c r="L52" s="88"/>
      <c r="M52" s="88"/>
    </row>
    <row r="53" spans="12:13" ht="20.100000000000001" customHeight="1" x14ac:dyDescent="0.2">
      <c r="L53" s="88"/>
      <c r="M53" s="88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定位条件-空值</vt:lpstr>
      <vt:lpstr>定位条件-错误</vt:lpstr>
      <vt:lpstr>分类汇总</vt:lpstr>
      <vt:lpstr>选择性粘贴-运算</vt:lpstr>
      <vt:lpstr>选择性粘贴-类型转换</vt:lpstr>
      <vt:lpstr>选择性粘贴-跳过空单元</vt:lpstr>
      <vt:lpstr>查找和替换-选项</vt:lpstr>
      <vt:lpstr>查找和替换-单元格匹配</vt:lpstr>
      <vt:lpstr>隔行插入空行</vt:lpstr>
      <vt:lpstr>数据验证</vt:lpstr>
      <vt:lpstr>圈释无效数据</vt:lpstr>
      <vt:lpstr>快速填充</vt:lpstr>
      <vt:lpstr>分列-删除重复值</vt:lpstr>
      <vt:lpstr>分列-转置</vt:lpstr>
      <vt:lpstr>合并计算</vt:lpstr>
      <vt:lpstr>上半年</vt:lpstr>
      <vt:lpstr>下半年</vt:lpstr>
      <vt:lpstr>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2022-03-08T01:51:28Z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48b9b654-fd19-4a99-abb7-63620599419c</vt:lpwstr>
  </property>
</Properties>
</file>