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工作表 1" sheetId="2" r:id="rId5"/>
    <sheet name="Products and Prices" sheetId="3" r:id="rId6"/>
  </sheets>
</workbook>
</file>

<file path=xl/sharedStrings.xml><?xml version="1.0" encoding="utf-8"?>
<sst xmlns="http://schemas.openxmlformats.org/spreadsheetml/2006/main" uniqueCount="562">
  <si>
    <t>此文稿由 Numbers 表格导出。所有表格均已转换为 Excel 工作表。每张 Numbers 工作表上的所有其他对象都已放置在单独的工作表中。请注意其中的公式计算可能与 Excel 不同。</t>
  </si>
  <si>
    <t>Numbers 工作表名称</t>
  </si>
  <si>
    <t>Numbers 表格名称</t>
  </si>
  <si>
    <t>Excel 工作表名称</t>
  </si>
  <si>
    <t>工作表 1</t>
  </si>
  <si>
    <t>表格 1</t>
  </si>
  <si>
    <t>Products and Prices</t>
  </si>
  <si>
    <t xml:space="preserve"> 
 </t>
  </si>
  <si>
    <r>
      <rPr>
        <u val="single"/>
        <sz val="11"/>
        <color indexed="11"/>
        <rFont val="思源黑体 CN"/>
      </rPr>
      <t>Help: 如何自助产品选型</t>
    </r>
  </si>
  <si>
    <r>
      <rPr>
        <u val="single"/>
        <sz val="11"/>
        <color indexed="11"/>
        <rFont val="思源黑体 CN"/>
      </rPr>
      <t>Help: 如何查询产品详情</t>
    </r>
  </si>
  <si>
    <r>
      <rPr>
        <u val="single"/>
        <sz val="11"/>
        <color indexed="11"/>
        <rFont val="思源黑体 CN"/>
      </rPr>
      <t>Help: 如何自助生成参考报价</t>
    </r>
  </si>
  <si>
    <r>
      <rPr>
        <u val="single"/>
        <sz val="11"/>
        <color indexed="11"/>
        <rFont val="思源黑体 CN"/>
      </rPr>
      <t>Help: 一款或多款产品查询技巧</t>
    </r>
  </si>
  <si>
    <r>
      <rPr>
        <u val="single"/>
        <sz val="11"/>
        <color indexed="11"/>
        <rFont val="思源黑体 CN"/>
      </rPr>
      <t xml:space="preserve">Help: Inventory Classification 
</t>
    </r>
    <r>
      <rPr>
        <u val="single"/>
        <sz val="11"/>
        <color indexed="11"/>
        <rFont val="思源黑体 CN"/>
      </rPr>
      <t>“有”与“无”代表是否有现货库存</t>
    </r>
  </si>
  <si>
    <r>
      <rPr>
        <u val="single"/>
        <sz val="11"/>
        <color indexed="11"/>
        <rFont val="思源黑体 CN"/>
      </rPr>
      <t>Help: MOQ 是最小订货数量。简仪通常不对MOQ 产品备货，详情请联系简仪。</t>
    </r>
  </si>
  <si>
    <r>
      <rPr>
        <u val="single"/>
        <sz val="11"/>
        <color indexed="11"/>
        <rFont val="思源黑体 CN"/>
      </rPr>
      <t>Help: Lead Time 简仪接到订单到出货的时间。1个月表示简仪比较确信能在库存耗尽之后很快填补；3个月是大部分产品的标准货期；9个月表示有比较大不确定因素。</t>
    </r>
  </si>
  <si>
    <t>Product,
Specs,
Manual</t>
  </si>
  <si>
    <t>Unit Price (Pre-Tax)</t>
  </si>
  <si>
    <t>Description</t>
  </si>
  <si>
    <t>Cable</t>
  </si>
  <si>
    <t>Terminal Block</t>
  </si>
  <si>
    <t>Category</t>
  </si>
  <si>
    <t>PN</t>
  </si>
  <si>
    <t>Update Date</t>
  </si>
  <si>
    <t>Notes</t>
  </si>
  <si>
    <t>Quantity</t>
  </si>
  <si>
    <t>Discount</t>
  </si>
  <si>
    <t>SubTotal
(Pre-Tax)</t>
  </si>
  <si>
    <t>SubTotal
(With Tax)</t>
  </si>
  <si>
    <t>Inventory classification</t>
  </si>
  <si>
    <t>Lead Time (month)</t>
  </si>
  <si>
    <r>
      <rPr>
        <u val="single"/>
        <sz val="11"/>
        <color indexed="11"/>
        <rFont val="思源黑体 CN"/>
      </rPr>
      <t>GPS-1101s</t>
    </r>
  </si>
  <si>
    <t>OCXO, GPS Synchronization Module, this module is for accurate data timestamping, system clock setting, gating data acquisition based on the arrival of the PPS.</t>
  </si>
  <si>
    <t>GPS</t>
  </si>
  <si>
    <t>GPS0000001-01</t>
  </si>
  <si>
    <t>有</t>
  </si>
  <si>
    <t>9</t>
  </si>
  <si>
    <r>
      <rPr>
        <u val="single"/>
        <sz val="11"/>
        <color indexed="11"/>
        <rFont val="思源黑体 CN"/>
      </rPr>
      <t>ACL-IEEE488-MD1-A</t>
    </r>
  </si>
  <si>
    <t>25-pin micro-D to GPIB cable, 1 meter length</t>
  </si>
  <si>
    <t>Controller Accessory</t>
  </si>
  <si>
    <t>JA3001085-02</t>
  </si>
  <si>
    <r>
      <rPr>
        <u val="single"/>
        <sz val="11"/>
        <color indexed="11"/>
        <rFont val="思源黑体 CN"/>
      </rPr>
      <t>ACL-PCIEX8-2</t>
    </r>
  </si>
  <si>
    <t>2M Cable Kit for PCIe-PXIe system expansion</t>
  </si>
  <si>
    <t>PXI/PXIe bus expansion</t>
  </si>
  <si>
    <t>JA3001544-01</t>
  </si>
  <si>
    <t>MOQ</t>
  </si>
  <si>
    <r>
      <rPr>
        <u val="single"/>
        <sz val="11"/>
        <color indexed="11"/>
        <rFont val="思源黑体 CN"/>
      </rPr>
      <t>ACL-PCIEX8-5</t>
    </r>
  </si>
  <si>
    <t>5M Cable Kit for PCIe-PXIe system expansion</t>
  </si>
  <si>
    <t>JA3001544-02</t>
  </si>
  <si>
    <r>
      <rPr>
        <u val="single"/>
        <sz val="11"/>
        <color indexed="11"/>
        <rFont val="思源黑体 CN"/>
      </rPr>
      <t>ACL-eSSI-2</t>
    </r>
  </si>
  <si>
    <t>PCIe SSI Bus Cable for 2 Devices</t>
  </si>
  <si>
    <t>Digitizer Accessory</t>
  </si>
  <si>
    <t>JA3010195-01</t>
  </si>
  <si>
    <r>
      <rPr>
        <u val="single"/>
        <sz val="11"/>
        <color indexed="11"/>
        <rFont val="思源黑体 CN"/>
      </rPr>
      <t>ACL-eSSI-3</t>
    </r>
  </si>
  <si>
    <t>PCIe SSI Bus Cable for 3 Devices</t>
  </si>
  <si>
    <t>JA3010196-01</t>
  </si>
  <si>
    <r>
      <rPr>
        <u val="single"/>
        <sz val="11"/>
        <color indexed="11"/>
        <rFont val="思源黑体 CN"/>
      </rPr>
      <t>ACL-eSSI-4</t>
    </r>
  </si>
  <si>
    <t>PCIe SSI Bus Cable for 4 Devices</t>
  </si>
  <si>
    <t>JA3010197-01</t>
  </si>
  <si>
    <r>
      <rPr>
        <u val="single"/>
        <sz val="11"/>
        <color indexed="11"/>
        <rFont val="思源黑体 CN"/>
      </rPr>
      <t>PXIe-9604</t>
    </r>
  </si>
  <si>
    <t>2-CH 14-Bit 250 MS/s High-Speed PXIe Digitizer and 2-CH, 16-bit 1GS/s High-Speed PXIe Arbitrary Waveform Generator, Bandwidth 0.5MHz ~ 135MHz</t>
  </si>
  <si>
    <t>PXIe Transceiver</t>
  </si>
  <si>
    <t>JA9604000-01</t>
  </si>
  <si>
    <t>standard SMB optional</t>
  </si>
  <si>
    <r>
      <rPr>
        <u val="single"/>
        <sz val="11"/>
        <color indexed="11"/>
        <rFont val="思源黑体 CN"/>
      </rPr>
      <t>PXIe-9702</t>
    </r>
  </si>
  <si>
    <t>2-CH, ±5V 16-bit 250 MS/s High-Speed PXIe Arbitrary Waveform Generator</t>
  </si>
  <si>
    <t>PXIe AWG</t>
  </si>
  <si>
    <t>JA9702000-01</t>
  </si>
  <si>
    <r>
      <rPr>
        <u val="single"/>
        <sz val="11"/>
        <color indexed="11"/>
        <rFont val="思源黑体 CN"/>
      </rPr>
      <t>PXIe-9802</t>
    </r>
  </si>
  <si>
    <t>2-CH 14-Bit 250 MS/s High-Speed PXIe Digitizer ,Bandwidth 0.5MHz ~ 135MHz</t>
  </si>
  <si>
    <t>PXIe Digitizers</t>
  </si>
  <si>
    <t>JA9802000-01</t>
  </si>
  <si>
    <r>
      <rPr>
        <u val="single"/>
        <sz val="11"/>
        <color indexed="11"/>
        <rFont val="思源黑体 CN"/>
      </rPr>
      <t>PCIe-9802DC</t>
    </r>
  </si>
  <si>
    <t>2-CH 14-Bit 250 MS/s High-Speed PCIe Digitizer ,Bandwidth : 0 ~ 135MHz</t>
  </si>
  <si>
    <t>PCIe Digitizers</t>
  </si>
  <si>
    <t>JA9802000-02</t>
  </si>
  <si>
    <t>standard SMA optional</t>
  </si>
  <si>
    <r>
      <rPr>
        <u val="single"/>
        <sz val="11"/>
        <color indexed="11"/>
        <rFont val="思源黑体 CN"/>
      </rPr>
      <t>JXI-DSP</t>
    </r>
  </si>
  <si>
    <t>SeesharpTools JXI DSPl with Mathematics Toolkit</t>
  </si>
  <si>
    <t>Software</t>
  </si>
  <si>
    <t>JX1002001-01</t>
  </si>
  <si>
    <t>无</t>
  </si>
  <si>
    <t>USB-JXC61902</t>
  </si>
  <si>
    <t>C# Education Kit by USB-61902</t>
  </si>
  <si>
    <t>USB DAQ</t>
  </si>
  <si>
    <t>JX6190201-01</t>
  </si>
  <si>
    <r>
      <rPr>
        <u val="single"/>
        <sz val="11"/>
        <color indexed="11"/>
        <rFont val="思源黑体 CN"/>
      </rPr>
      <t>TXI-2801</t>
    </r>
  </si>
  <si>
    <t>TXI 1 slot chassis</t>
  </si>
  <si>
    <t>TXI Chassis</t>
  </si>
  <si>
    <t>JY2002801-01</t>
  </si>
  <si>
    <r>
      <rPr>
        <u val="single"/>
        <sz val="11"/>
        <color indexed="11"/>
        <rFont val="思源黑体 CN"/>
      </rPr>
      <t>PXIe-5510</t>
    </r>
  </si>
  <si>
    <t>32-ch AI (18-Bit, 2 MS/s), 4-ch AO (16-Bit, 2.86MS/s), 48DIO PXIe Multifunction I/O Card</t>
  </si>
  <si>
    <r>
      <rPr>
        <u val="single"/>
        <sz val="11"/>
        <color indexed="11"/>
        <rFont val="思源黑体 CN"/>
      </rPr>
      <t>ACL-2006868-1</t>
    </r>
  </si>
  <si>
    <r>
      <rPr>
        <u val="single"/>
        <sz val="11"/>
        <color indexed="11"/>
        <rFont val="思源黑体 CN"/>
      </rPr>
      <t>TB-68</t>
    </r>
  </si>
  <si>
    <t>PXIe DAQ</t>
  </si>
  <si>
    <t>JY2005510-01</t>
  </si>
  <si>
    <r>
      <rPr>
        <u val="single"/>
        <sz val="11"/>
        <color indexed="11"/>
        <rFont val="思源黑体 CN"/>
      </rPr>
      <t>ACL-2006868-2</t>
    </r>
  </si>
  <si>
    <t>2M 68pin VHDCI68M-SCSI68M cable</t>
  </si>
  <si>
    <t>DAQ Accessories</t>
  </si>
  <si>
    <t>JY2006868-02</t>
  </si>
  <si>
    <r>
      <rPr>
        <u val="single"/>
        <sz val="11"/>
        <color indexed="11"/>
        <rFont val="思源黑体 CN"/>
      </rPr>
      <t>TB-68CJ</t>
    </r>
  </si>
  <si>
    <t>68-Pin SCSI  Shielded I/O Connector Block with cold junction sensor</t>
  </si>
  <si>
    <t>JY2010068-01</t>
  </si>
  <si>
    <r>
      <rPr>
        <u val="single"/>
        <sz val="11"/>
        <color indexed="11"/>
        <rFont val="思源黑体 CN"/>
      </rPr>
      <t>TB-68CI</t>
    </r>
  </si>
  <si>
    <t>68-Pin SCSI  Shielded I/O Connector Block with 8ch current converter</t>
  </si>
  <si>
    <t>JY2010068-02</t>
  </si>
  <si>
    <r>
      <rPr>
        <u val="single"/>
        <sz val="11"/>
        <color indexed="11"/>
        <rFont val="思源黑体 CN"/>
      </rPr>
      <t>PXIe-6301</t>
    </r>
  </si>
  <si>
    <t>32-ch 24-bit  PXIe Temperature input card for RTD</t>
  </si>
  <si>
    <r>
      <rPr>
        <u val="single"/>
        <sz val="11"/>
        <color indexed="11"/>
        <rFont val="思源黑体 CN"/>
      </rPr>
      <t>ACL-1016868-1</t>
    </r>
  </si>
  <si>
    <t>JY2016301-01</t>
  </si>
  <si>
    <r>
      <rPr>
        <u val="single"/>
        <sz val="11"/>
        <color indexed="11"/>
        <rFont val="思源黑体 CN"/>
      </rPr>
      <t>PXIe-6302</t>
    </r>
  </si>
  <si>
    <t>32-ch 24-bit  PXIe Temperature input card for thermocouple</t>
  </si>
  <si>
    <r>
      <rPr>
        <u val="single"/>
        <sz val="11"/>
        <color indexed="11"/>
        <rFont val="思源黑体 CN"/>
      </rPr>
      <t>ACL-2026868-1</t>
    </r>
  </si>
  <si>
    <t>JY2016302-01</t>
  </si>
  <si>
    <r>
      <rPr>
        <u val="single"/>
        <sz val="11"/>
        <color indexed="11"/>
        <rFont val="思源黑体 CN"/>
      </rPr>
      <t>SC-RTD-8</t>
    </r>
  </si>
  <si>
    <t>Terminal Block for 8 ch RTD sensor</t>
  </si>
  <si>
    <t>WP1000000-08</t>
  </si>
  <si>
    <t>SC-CTV-8</t>
  </si>
  <si>
    <t>Terminal Block for 8 ch 4-20 mA current to voltage converter (Diff. output)</t>
  </si>
  <si>
    <t>WP1000001-08</t>
  </si>
  <si>
    <t>SC-CTV-8SE</t>
  </si>
  <si>
    <t>Terminal Block for 8 ch 4-20 mA current to voltage converter (RSE output)</t>
  </si>
  <si>
    <t>WP1000002-08</t>
  </si>
  <si>
    <r>
      <rPr>
        <u val="single"/>
        <sz val="11"/>
        <color indexed="11"/>
        <rFont val="思源黑体 CN"/>
      </rPr>
      <t>TB-68CI-16</t>
    </r>
  </si>
  <si>
    <t>68-Pin SCSI  Shielded I/O Connector Block with 16ch current converter</t>
  </si>
  <si>
    <t>JY2010068-03</t>
  </si>
  <si>
    <t>1M 68pin VHDCI68M-SCSI68M cable</t>
  </si>
  <si>
    <t>JY2006868-01</t>
  </si>
  <si>
    <r>
      <rPr>
        <u val="single"/>
        <sz val="11"/>
        <color indexed="11"/>
        <rFont val="思源黑体 CN"/>
      </rPr>
      <t>PXIe-63977w</t>
    </r>
  </si>
  <si>
    <t>3U PXIe Intel Core i5-7440EQ 2.9GHz System Controller with 8GB memory, 240GB  SSD,  Windows 10 Enterprise LTSC 64-bit</t>
  </si>
  <si>
    <t>PXIe Controllers</t>
  </si>
  <si>
    <t>JY9138008-10</t>
  </si>
  <si>
    <r>
      <rPr>
        <u val="single"/>
        <sz val="11"/>
        <color indexed="11"/>
        <rFont val="思源黑体 CN"/>
      </rPr>
      <t>PXIe-63937w</t>
    </r>
  </si>
  <si>
    <t>3U PXIe  Intel Core i3-7100E 2.9GHz System Controller with 4GB memory, 500GB  HDD,  Windows 10</t>
  </si>
  <si>
    <t>JY9138008-20</t>
  </si>
  <si>
    <r>
      <rPr>
        <u val="single"/>
        <sz val="11"/>
        <color indexed="11"/>
        <rFont val="思源黑体 CN"/>
      </rPr>
      <t>PCIe-5510</t>
    </r>
  </si>
  <si>
    <t>32-ch AI (18-Bit, 2 MS/s), 4-ch AO (16-Bit, 2.86MS/s), 48DIO PCIe Multifunction I/O Card</t>
  </si>
  <si>
    <t>PCIe DAQ</t>
  </si>
  <si>
    <t>JY2105510-01</t>
  </si>
  <si>
    <r>
      <rPr>
        <u val="single"/>
        <sz val="11"/>
        <color indexed="11"/>
        <rFont val="思源黑体 CN"/>
      </rPr>
      <t>PXIe-5511</t>
    </r>
  </si>
  <si>
    <t>32-ch AI (18-Bit, 1.25 MS/s), 4-ch AO (16-Bit, 2.86 MS/s), 48DIO PXIe Multifunction I/O Card</t>
  </si>
  <si>
    <t>JY2005511-01</t>
  </si>
  <si>
    <r>
      <rPr>
        <u val="single"/>
        <sz val="11"/>
        <color indexed="11"/>
        <rFont val="思源黑体 CN"/>
      </rPr>
      <t>PXIe-5515</t>
    </r>
  </si>
  <si>
    <t>16-ch AI (18-Bit, 2 MS/s), 2-ch AO (16-Bit, 2.86MS/s), 24DIO PXIe Multifunction I/O Card</t>
  </si>
  <si>
    <t>JY2005515-01</t>
  </si>
  <si>
    <r>
      <rPr>
        <u val="single"/>
        <sz val="11"/>
        <color indexed="11"/>
        <rFont val="思源黑体 CN"/>
      </rPr>
      <t>PXIe-5516</t>
    </r>
  </si>
  <si>
    <t>16-ch AI (18-Bit, 1.25 MS/s), 2-ch AO (16-Bit, 2.86 MS/s), 24DIO PXIe Multifunction I/O Card</t>
  </si>
  <si>
    <t>JY2005516-01</t>
  </si>
  <si>
    <r>
      <rPr>
        <u val="single"/>
        <sz val="11"/>
        <color indexed="11"/>
        <rFont val="思源黑体 CN"/>
      </rPr>
      <t>PCIe-5511</t>
    </r>
  </si>
  <si>
    <t>32-ch AI (18-Bit, 1.25 MS/s), 4-ch AO (16-Bit, 2.86 MS/s), 48DIO PCIe Multifunction I/O Card</t>
  </si>
  <si>
    <t>JY2105511-01</t>
  </si>
  <si>
    <r>
      <rPr>
        <u val="single"/>
        <sz val="11"/>
        <color indexed="11"/>
        <rFont val="思源黑体 CN"/>
      </rPr>
      <t>PCIe-5515</t>
    </r>
  </si>
  <si>
    <t>16-ch AI (18-Bit, 2 MS/s), 2-ch AO (16-Bit, 2.86MS/s), 24DIO PCIe Multifunction I/O Card</t>
  </si>
  <si>
    <t>JY2105515-01</t>
  </si>
  <si>
    <r>
      <rPr>
        <u val="single"/>
        <sz val="11"/>
        <color indexed="11"/>
        <rFont val="思源黑体 CN"/>
      </rPr>
      <t>PCIe-5516</t>
    </r>
  </si>
  <si>
    <t>16-ch AI (18-Bit, 1.25 MS/s), 2-ch AO (16-Bit, 2.86 MS/s), 24DIO PCIe Multifunction I/O Card</t>
  </si>
  <si>
    <t>JY2105516-01</t>
  </si>
  <si>
    <r>
      <rPr>
        <u val="single"/>
        <sz val="11"/>
        <color indexed="11"/>
        <rFont val="思源黑体 CN"/>
      </rPr>
      <t>PCIe-6301</t>
    </r>
  </si>
  <si>
    <t>32-ch 24-bit  PCIe Temperature input card for RTD</t>
  </si>
  <si>
    <t>JY2116301-01</t>
  </si>
  <si>
    <r>
      <rPr>
        <u val="single"/>
        <sz val="11"/>
        <color indexed="11"/>
        <rFont val="思源黑体 CN"/>
      </rPr>
      <t>PCIe-6302</t>
    </r>
  </si>
  <si>
    <t>32-ch 24-bit  PCIe Temperature input card for thermocouple</t>
  </si>
  <si>
    <t>JY2116302-02</t>
  </si>
  <si>
    <r>
      <rPr>
        <u val="single"/>
        <sz val="11"/>
        <color indexed="11"/>
        <rFont val="思源黑体 CN"/>
      </rPr>
      <t>PXIe-3911</t>
    </r>
  </si>
  <si>
    <t>Thunderbolt 3 PXIe remote control module</t>
  </si>
  <si>
    <t>JY3911001-01</t>
  </si>
  <si>
    <r>
      <rPr>
        <u val="single"/>
        <sz val="11"/>
        <color indexed="11"/>
        <rFont val="思源黑体 CN"/>
      </rPr>
      <t>ACL-TDB3911-02</t>
    </r>
  </si>
  <si>
    <t>Thunderbolt 3 USB Type-C cable ,Active 40 Gbps 2m</t>
  </si>
  <si>
    <t>JY3911001-02</t>
  </si>
  <si>
    <r>
      <rPr>
        <u val="single"/>
        <sz val="11"/>
        <color indexed="11"/>
        <rFont val="思源黑体 CN"/>
      </rPr>
      <t>PXIe-2315G2</t>
    </r>
  </si>
  <si>
    <t>3U 5-slot PXIe Gen2 chassis with all-hybrid peripheral slots and universal AC power supply</t>
  </si>
  <si>
    <t>PXIe Chassis</t>
  </si>
  <si>
    <t>JA2315001-02</t>
  </si>
  <si>
    <r>
      <rPr>
        <u val="single"/>
        <sz val="11"/>
        <color indexed="11"/>
        <rFont val="思源黑体 CN"/>
      </rPr>
      <t>PXIe-2315G3</t>
    </r>
  </si>
  <si>
    <t>3U 5-slot PXIe Gen3 chassis with all-hybrid peripheral slots and universal AC power supply</t>
  </si>
  <si>
    <t>JA2315002-03</t>
  </si>
  <si>
    <r>
      <rPr>
        <u val="single"/>
        <sz val="11"/>
        <color indexed="11"/>
        <rFont val="思源黑体 CN"/>
      </rPr>
      <t>PXIe-5211</t>
    </r>
  </si>
  <si>
    <t>8-ch, 5V , PXIe Counter/Timer Module</t>
  </si>
  <si>
    <t>PXIe DIO</t>
  </si>
  <si>
    <t>JY2005211-01</t>
  </si>
  <si>
    <r>
      <rPr>
        <u val="single"/>
        <sz val="11"/>
        <color indexed="11"/>
        <rFont val="思源黑体 CN"/>
      </rPr>
      <t>PCIe-5211</t>
    </r>
  </si>
  <si>
    <t>8-ch, 5V , PCIe Counter/Timer Module</t>
  </si>
  <si>
    <t>PCIe DIO</t>
  </si>
  <si>
    <t>JY3005211-01</t>
  </si>
  <si>
    <r>
      <rPr>
        <u val="single"/>
        <sz val="11"/>
        <color indexed="11"/>
        <rFont val="思源黑体 CN"/>
      </rPr>
      <t>PXIe-5411</t>
    </r>
  </si>
  <si>
    <t>32-ch, 50 MHz, PXIe High speed Digital I/O Module</t>
  </si>
  <si>
    <r>
      <rPr>
        <u val="single"/>
        <sz val="11"/>
        <color indexed="11"/>
        <rFont val="思源黑体 CN"/>
      </rPr>
      <t>ACL-10279-1</t>
    </r>
  </si>
  <si>
    <r>
      <rPr>
        <u val="single"/>
        <sz val="11"/>
        <color indexed="11"/>
        <rFont val="思源黑体 CN"/>
      </rPr>
      <t>DIN-68H-01</t>
    </r>
  </si>
  <si>
    <t>JY2005411-01</t>
  </si>
  <si>
    <r>
      <rPr>
        <u val="single"/>
        <sz val="11"/>
        <color indexed="11"/>
        <rFont val="思源黑体 CN"/>
      </rPr>
      <t>PCIe-5411</t>
    </r>
  </si>
  <si>
    <t>32-ch, 50 MHz, PCIe High speed Digital I/O Module</t>
  </si>
  <si>
    <t>JY3005411-01</t>
  </si>
  <si>
    <r>
      <rPr>
        <u val="single"/>
        <sz val="11"/>
        <color indexed="11"/>
        <rFont val="思源黑体 CN"/>
      </rPr>
      <t>PXIe-5315</t>
    </r>
  </si>
  <si>
    <t>16-ch, 16-bit, 5MS/s/ch , 16 DIO, PXIe Simultaneous sampling Multifunction I/O Module</t>
  </si>
  <si>
    <r>
      <rPr>
        <u val="single"/>
        <sz val="11"/>
        <color indexed="11"/>
        <rFont val="思源黑体 CN"/>
      </rPr>
      <t>TB-53</t>
    </r>
  </si>
  <si>
    <t>JY2005315-01</t>
  </si>
  <si>
    <r>
      <rPr>
        <u val="single"/>
        <sz val="11"/>
        <color indexed="11"/>
        <rFont val="思源黑体 CN"/>
      </rPr>
      <t>PCIe-5315</t>
    </r>
  </si>
  <si>
    <t>16-ch, 16-bit, 5MS/s/ch , 16 DIO, PCIe Simultaneous sampling Multifunction I/O Module</t>
  </si>
  <si>
    <t>JY3005315-01</t>
  </si>
  <si>
    <r>
      <rPr>
        <u val="single"/>
        <sz val="11"/>
        <color indexed="11"/>
        <rFont val="思源黑体 CN"/>
      </rPr>
      <t>PXIe-5312</t>
    </r>
  </si>
  <si>
    <t>16-ch, 16-bit, 2MS/s/ch , 16 DIO, PXIe Simultaneous sampling Multifunction I/O Module</t>
  </si>
  <si>
    <t>JY2005312-01</t>
  </si>
  <si>
    <r>
      <rPr>
        <u val="single"/>
        <sz val="11"/>
        <color indexed="11"/>
        <rFont val="思源黑体 CN"/>
      </rPr>
      <t>PCIe-5312</t>
    </r>
  </si>
  <si>
    <t>16-ch, 16-bit, 2MS/s/ch , 16 DIO, PCIe Simultaneous sampling Multifunction I/O Module</t>
  </si>
  <si>
    <t>JY3005312-01</t>
  </si>
  <si>
    <r>
      <rPr>
        <u val="single"/>
        <sz val="11"/>
        <color indexed="11"/>
        <rFont val="思源黑体 CN"/>
      </rPr>
      <t>PXIe-2722G3</t>
    </r>
  </si>
  <si>
    <t>3U 18-slot All-hybrid PXI Express Gen3 Chassis with High-Power Power Supply , 24 GB/s system bandwidth</t>
  </si>
  <si>
    <t>JY2722010-01</t>
  </si>
  <si>
    <r>
      <rPr>
        <u val="single"/>
        <sz val="11"/>
        <color indexed="11"/>
        <rFont val="思源黑体 CN"/>
      </rPr>
      <t>PXIe-2722G2</t>
    </r>
  </si>
  <si>
    <t>3U 18-slot All-hybrid PXI Express Gen2 Chassis , 8 GB/s system bandwidth</t>
  </si>
  <si>
    <t>JY2722020-01</t>
  </si>
  <si>
    <t>PXIe-826-15T</t>
  </si>
  <si>
    <t>2-Slot Embedded 15TB NVMe SSD</t>
  </si>
  <si>
    <t>PXIe Disk Array</t>
  </si>
  <si>
    <t>JX0082615-01</t>
  </si>
  <si>
    <r>
      <rPr>
        <u val="single"/>
        <sz val="11"/>
        <color indexed="11"/>
        <rFont val="思源黑体 CN"/>
      </rPr>
      <t>SeeSharpTools</t>
    </r>
  </si>
  <si>
    <t>C# GUI, Analysis and Report Software Library</t>
  </si>
  <si>
    <t>JA1001001-01</t>
  </si>
  <si>
    <r>
      <rPr>
        <u val="single"/>
        <sz val="11"/>
        <color indexed="11"/>
        <rFont val="思源黑体 CN"/>
      </rPr>
      <t>JYDM</t>
    </r>
  </si>
  <si>
    <t>JYTEK Resource Manager</t>
  </si>
  <si>
    <t>JA1001001-02</t>
  </si>
  <si>
    <t>1</t>
  </si>
  <si>
    <r>
      <rPr>
        <u val="single"/>
        <sz val="11"/>
        <color indexed="11"/>
        <rFont val="思源黑体 CN"/>
      </rPr>
      <t>PXIe-2519G2</t>
    </r>
  </si>
  <si>
    <t>3U 9-slot All-hybrid PXI Express Gen2 Chassis , 8 GB/s system bandwidth</t>
  </si>
  <si>
    <t>JA2519001-01</t>
  </si>
  <si>
    <r>
      <rPr>
        <u val="single"/>
        <sz val="11"/>
        <color indexed="11"/>
        <rFont val="思源黑体 CN"/>
      </rPr>
      <t>PXIe-2519G3</t>
    </r>
  </si>
  <si>
    <t>3U 9-slot All-hybrid PXI Express Gen3 Chassis , 16 GB/s system bandwidth</t>
  </si>
  <si>
    <t>JA2519002-01</t>
  </si>
  <si>
    <r>
      <rPr>
        <u val="single"/>
        <sz val="11"/>
        <color indexed="11"/>
        <rFont val="思源黑体 CN"/>
      </rPr>
      <t>SignalPanel</t>
    </r>
  </si>
  <si>
    <t>JYTEK Signal Panel</t>
  </si>
  <si>
    <t>JA1001001-03</t>
  </si>
  <si>
    <t>SC-CMV-8</t>
  </si>
  <si>
    <t>8-ch, 200V Common Mode Voltage amplifier terminal box</t>
  </si>
  <si>
    <t>WP1000003-08</t>
  </si>
  <si>
    <r>
      <rPr>
        <u val="single"/>
        <sz val="11"/>
        <color indexed="11"/>
        <rFont val="思源黑体 CN"/>
      </rPr>
      <t>PXIe-2315-RMK</t>
    </r>
  </si>
  <si>
    <t>Rack-Mount Kit for PXIe-2315G2/G3, PXIe-2316G2/G3</t>
  </si>
  <si>
    <t>PXIe Accessory</t>
  </si>
  <si>
    <t>JA2315001-04</t>
  </si>
  <si>
    <r>
      <rPr>
        <u val="single"/>
        <sz val="11"/>
        <color indexed="11"/>
        <rFont val="思源黑体 CN"/>
      </rPr>
      <t>PXIe-62314T</t>
    </r>
  </si>
  <si>
    <t>4-slot Thunderbolt 3 PXI Express remote chassis</t>
  </si>
  <si>
    <t>JA9370432-1E</t>
  </si>
  <si>
    <r>
      <rPr>
        <u val="single"/>
        <sz val="11"/>
        <color indexed="11"/>
        <rFont val="思源黑体 CN"/>
      </rPr>
      <t>PXIe-2312</t>
    </r>
  </si>
  <si>
    <t>5-slot Thunderbolt 3 PXI Express remote Chassis  with universal AC power supply</t>
  </si>
  <si>
    <t>JY2312001-01</t>
  </si>
  <si>
    <r>
      <rPr>
        <u val="single"/>
        <sz val="11"/>
        <color indexed="11"/>
        <rFont val="思源黑体 CN"/>
      </rPr>
      <t>PXIe-5711</t>
    </r>
  </si>
  <si>
    <t>32-ch, 2MS/s, 16-bit  PXIe Analog Output Module</t>
  </si>
  <si>
    <t>JY5711001-01</t>
  </si>
  <si>
    <r>
      <rPr>
        <u val="single"/>
        <sz val="11"/>
        <color indexed="11"/>
        <rFont val="思源黑体 CN"/>
      </rPr>
      <t>PCIe-5711</t>
    </r>
  </si>
  <si>
    <t>32-ch, 2MS/s, 16-bit  PCIe Analog Output Module</t>
  </si>
  <si>
    <t>PCIe AWG</t>
  </si>
  <si>
    <t>JY5711001-02</t>
  </si>
  <si>
    <t>1 M 68pin VHDCI68M-SCSI68M shielded twisted pair cable</t>
  </si>
  <si>
    <t>JY2026868-01</t>
  </si>
  <si>
    <r>
      <rPr>
        <u val="single"/>
        <sz val="11"/>
        <color indexed="11"/>
        <rFont val="思源黑体 CN"/>
      </rPr>
      <t>ACL-2026868-2</t>
    </r>
  </si>
  <si>
    <t>2 M 68pin VHDCI68M-SCSI68M shielded twisted pair cable</t>
  </si>
  <si>
    <t>JY2026868-02</t>
  </si>
  <si>
    <r>
      <rPr>
        <u val="single"/>
        <sz val="11"/>
        <color indexed="11"/>
        <rFont val="思源黑体 CN"/>
      </rPr>
      <t>ACL-2000802-02</t>
    </r>
  </si>
  <si>
    <t>20 cm, 8-CH shielded x4 InfiniBand to BNC cable</t>
  </si>
  <si>
    <t>JY2000802-02</t>
  </si>
  <si>
    <r>
      <rPr>
        <u val="single"/>
        <sz val="11"/>
        <color indexed="11"/>
        <rFont val="思源黑体 CN"/>
      </rPr>
      <t>PXIe-2519-RMK</t>
    </r>
  </si>
  <si>
    <t>Rack-Mount kit for PXIe-2519</t>
  </si>
  <si>
    <t>PXI Accessory</t>
  </si>
  <si>
    <t>JY2519019-01</t>
  </si>
  <si>
    <t>ACL-JYSSI-2</t>
  </si>
  <si>
    <t>JY3011010-02</t>
  </si>
  <si>
    <t>ACL-JYSSI-3</t>
  </si>
  <si>
    <t>JY3011010-03</t>
  </si>
  <si>
    <t>ACL-JYSSI-4</t>
  </si>
  <si>
    <t>JY3011010-04</t>
  </si>
  <si>
    <r>
      <rPr>
        <u val="single"/>
        <sz val="11"/>
        <color indexed="11"/>
        <rFont val="思源黑体 CN"/>
      </rPr>
      <t>PXIe-9516</t>
    </r>
  </si>
  <si>
    <t>16-CH 24-Bit 256kS/s High-Resolution Dynamic Signal Acquisition Module</t>
  </si>
  <si>
    <t>PXIe DSA</t>
  </si>
  <si>
    <t>JY1951601-01</t>
  </si>
  <si>
    <t>Adapter-24V90W</t>
  </si>
  <si>
    <t>AC to DC 24V, 90W Adapter</t>
  </si>
  <si>
    <t>DDA</t>
  </si>
  <si>
    <t>MW3162139-00</t>
  </si>
  <si>
    <r>
      <rPr>
        <u val="single"/>
        <sz val="11"/>
        <color indexed="11"/>
        <rFont val="思源黑体 CN"/>
      </rPr>
      <t>PXIe-2722-RMK</t>
    </r>
  </si>
  <si>
    <t>Rack-Mount kit for PXIe-2722 series</t>
  </si>
  <si>
    <t>JY2722019-01</t>
  </si>
  <si>
    <t>PXIe-FillerPanel18</t>
  </si>
  <si>
    <t>18 * PXIe-3U1S + 1 * PXIe-3U3S Filler Panels</t>
  </si>
  <si>
    <t>JY2722019-02</t>
  </si>
  <si>
    <t>PXIe-FillerPanel9</t>
  </si>
  <si>
    <t>9 * PXIe-3U1S + 1 * PXIe-3U3S Filler Panels</t>
  </si>
  <si>
    <t>JY2519009-02</t>
  </si>
  <si>
    <t>PXIe-FillerPanel5</t>
  </si>
  <si>
    <t>5 * PXIe-3U1S Filler Panels</t>
  </si>
  <si>
    <t>JY2315005-02</t>
  </si>
  <si>
    <t>PXIe-2519DC</t>
  </si>
  <si>
    <t>3U 9-slot All-hybrid PXI Express Gen3 Chassis with DC  Power supply, 16 GB/s system bandwidth</t>
  </si>
  <si>
    <t>JA2519003-01</t>
  </si>
  <si>
    <r>
      <rPr>
        <u val="single"/>
        <sz val="11"/>
        <color indexed="11"/>
        <rFont val="思源黑体 CN"/>
      </rPr>
      <t>PXI-93518</t>
    </r>
  </si>
  <si>
    <t>8-Port Serial (232/422/485) Communication PXI Module</t>
  </si>
  <si>
    <t>Serial</t>
  </si>
  <si>
    <t>ZK2138016-01</t>
  </si>
  <si>
    <t>ACL-TDB3911-50</t>
  </si>
  <si>
    <t>50m Thunderbolt 3 Optical Cable</t>
  </si>
  <si>
    <t>JO725263-01</t>
  </si>
  <si>
    <t>68-Pin SCSI  Shielded I/O Connector Block</t>
  </si>
  <si>
    <t>JY2000068-04</t>
  </si>
  <si>
    <t>PXIe-AirInletModule</t>
  </si>
  <si>
    <t>PXIe Air inlet module for back/top air pull chassis, 1 slot (MOQ:5)</t>
  </si>
  <si>
    <t>JA9195274-01</t>
  </si>
  <si>
    <t>DDR4-32G</t>
  </si>
  <si>
    <t>32GB Memory Module - DDR4 2466MHz</t>
  </si>
  <si>
    <t>JY9010016-03</t>
  </si>
  <si>
    <r>
      <rPr>
        <u val="single"/>
        <sz val="11"/>
        <color indexed="11"/>
        <rFont val="思源黑体 CN"/>
      </rPr>
      <t>USB-5510</t>
    </r>
  </si>
  <si>
    <t>32-ch AI (18-Bit, 2 MS/s), 4-ch AO (16-Bit, 2.86MS/s),48DIO PCIe Multifunction I/O Module</t>
  </si>
  <si>
    <t>JY2105510-02</t>
  </si>
  <si>
    <r>
      <rPr>
        <u val="single"/>
        <sz val="11"/>
        <color indexed="11"/>
        <rFont val="思源黑体 CN"/>
      </rPr>
      <t>USB-5511</t>
    </r>
  </si>
  <si>
    <t>32-ch AI (18-Bit, 1.25 MS/s), 4-ch AO (16-Bit, 2.86 MS/s), 48DIO PCIe Multifunction I/O Module</t>
  </si>
  <si>
    <t>JY2105511-02</t>
  </si>
  <si>
    <r>
      <rPr>
        <u val="single"/>
        <sz val="11"/>
        <color indexed="11"/>
        <rFont val="思源黑体 CN"/>
      </rPr>
      <t>USB-5515</t>
    </r>
  </si>
  <si>
    <t>16-ch AI (18-Bit, 2 MS/s), 2-ch AO (16-Bit, 2.86MS/s), 24DIO PCIe Multifunction I/O Module</t>
  </si>
  <si>
    <t>JY2105515-02</t>
  </si>
  <si>
    <r>
      <rPr>
        <u val="single"/>
        <sz val="11"/>
        <color indexed="11"/>
        <rFont val="思源黑体 CN"/>
      </rPr>
      <t>USB-5516</t>
    </r>
  </si>
  <si>
    <t>16-ch AI (18-Bit, 1.25 MS/s), 2-ch AO (16-Bit, 2.86 MS/s), 24DIO PCIe Multifunction I/O Module</t>
  </si>
  <si>
    <t>JY2105516-02</t>
  </si>
  <si>
    <r>
      <rPr>
        <u val="single"/>
        <sz val="11"/>
        <color indexed="11"/>
        <rFont val="思源黑体 CN"/>
      </rPr>
      <t>USB-6301</t>
    </r>
  </si>
  <si>
    <t>32-ch 24-bit USB Temperature input module for RTD</t>
  </si>
  <si>
    <t>JY2116301-02</t>
  </si>
  <si>
    <r>
      <rPr>
        <u val="single"/>
        <sz val="11"/>
        <color indexed="11"/>
        <rFont val="思源黑体 CN"/>
      </rPr>
      <t>USB-6302</t>
    </r>
  </si>
  <si>
    <t>32-ch 24-bit USB Temperature input module for thermocouple</t>
  </si>
  <si>
    <t>JY2116302-03</t>
  </si>
  <si>
    <r>
      <rPr>
        <u val="single"/>
        <sz val="11"/>
        <color indexed="11"/>
        <rFont val="思源黑体 CN"/>
      </rPr>
      <t>USB-5711</t>
    </r>
  </si>
  <si>
    <t>32-ch, 2MS/s, 16-bit  USB Analog Output Module</t>
  </si>
  <si>
    <t>USB AWG</t>
  </si>
  <si>
    <t>JY5711001-03</t>
  </si>
  <si>
    <r>
      <rPr>
        <u val="single"/>
        <sz val="11"/>
        <color indexed="11"/>
        <rFont val="思源黑体 CN"/>
      </rPr>
      <t>PXIe-5321</t>
    </r>
  </si>
  <si>
    <t>32-ch, 16-bit, 1MS/s/ch , 16 DIO, PXIe Simultaneous sampling Multifunction I/O Module</t>
  </si>
  <si>
    <t>JY8149280-01</t>
  </si>
  <si>
    <r>
      <rPr>
        <u val="single"/>
        <sz val="11"/>
        <color indexed="11"/>
        <rFont val="思源黑体 CN"/>
      </rPr>
      <t>PXIe-5322</t>
    </r>
  </si>
  <si>
    <t>16-ch, 16-bit, 1MS/s/ch , 8 DIO, PXIe Simultaneous sampling Multifunction I/O Module</t>
  </si>
  <si>
    <t>JY6410588-01</t>
  </si>
  <si>
    <r>
      <rPr>
        <u val="single"/>
        <sz val="11"/>
        <color indexed="11"/>
        <rFont val="思源黑体 CN"/>
      </rPr>
      <t>PXIe-5323</t>
    </r>
  </si>
  <si>
    <t>32-ch, 16-bit, 200kS/s/ch , 16 DIO, PXIe Simultaneous sampling Multifunction I/O Module</t>
  </si>
  <si>
    <t>JY1816101-01</t>
  </si>
  <si>
    <r>
      <rPr>
        <u val="single"/>
        <sz val="11"/>
        <color indexed="11"/>
        <rFont val="思源黑体 CN"/>
      </rPr>
      <t>PXIe-5324</t>
    </r>
  </si>
  <si>
    <t>16-ch, 16-bit, 200kS/s/ch , 8 DIO, PXIe Simultaneous sampling Multifunction I/O Module</t>
  </si>
  <si>
    <t>JY8920241-01</t>
  </si>
  <si>
    <r>
      <rPr>
        <u val="single"/>
        <sz val="11"/>
        <color indexed="11"/>
        <rFont val="思源黑体 CN"/>
      </rPr>
      <t>PCIe-5321</t>
    </r>
  </si>
  <si>
    <t>32-ch, 16-bit, 1MS/s/ch , 16 DIO, PCIe Simultaneous sampling Multifunction I/O Module</t>
  </si>
  <si>
    <t>JY7961198-01</t>
  </si>
  <si>
    <r>
      <rPr>
        <u val="single"/>
        <sz val="11"/>
        <color indexed="11"/>
        <rFont val="思源黑体 CN"/>
      </rPr>
      <t>PCIe-5322</t>
    </r>
  </si>
  <si>
    <t>16-ch, 16-bit, 1MS/s/ch , 8 DIO, PCIe Simultaneous sampling Multifunction I/O Module</t>
  </si>
  <si>
    <t>JY2511025-01</t>
  </si>
  <si>
    <r>
      <rPr>
        <u val="single"/>
        <sz val="11"/>
        <color indexed="11"/>
        <rFont val="思源黑体 CN"/>
      </rPr>
      <t>PCIe-5323</t>
    </r>
  </si>
  <si>
    <t>32-ch, 16-bit, 200kS/s/ch , 16 DIO, PCIe Simultaneous sampling Multifunction I/O Module</t>
  </si>
  <si>
    <t>JY7037274-01</t>
  </si>
  <si>
    <r>
      <rPr>
        <u val="single"/>
        <sz val="11"/>
        <color indexed="11"/>
        <rFont val="思源黑体 CN"/>
      </rPr>
      <t>PCIe-5324</t>
    </r>
  </si>
  <si>
    <t>16-ch, 16-bit, 200kS/s/ch , 8 DIO, PCIe Simultaneous sampling Multifunction I/O Module</t>
  </si>
  <si>
    <t>JY3315663-01</t>
  </si>
  <si>
    <r>
      <rPr>
        <u val="single"/>
        <sz val="11"/>
        <color indexed="11"/>
        <rFont val="思源黑体 CN"/>
      </rPr>
      <t>PXIe-2313</t>
    </r>
  </si>
  <si>
    <t>2-slot Thunderbolt 3 PXI Express remote Chassis with DC power supply</t>
  </si>
  <si>
    <t>JY7045586-01</t>
  </si>
  <si>
    <r>
      <rPr>
        <u val="single"/>
        <sz val="11"/>
        <color indexed="11"/>
        <rFont val="思源黑体 CN"/>
      </rPr>
      <t>PXIe-9515</t>
    </r>
  </si>
  <si>
    <t>8-CH 24-Bit 256kS/s PXIe High-Resolution Dynamic Signal Acquisition Module</t>
  </si>
  <si>
    <t>JY4808423-01</t>
  </si>
  <si>
    <r>
      <rPr>
        <u val="single"/>
        <sz val="11"/>
        <color indexed="11"/>
        <rFont val="思源黑体 CN"/>
      </rPr>
      <t>PCIe-9516</t>
    </r>
  </si>
  <si>
    <t>16-CH 24-Bit 256kS/s PCIe High-Resolution Dynamic Signal Acquisition Module</t>
  </si>
  <si>
    <t>PCIe DSA</t>
  </si>
  <si>
    <t>JY1136217-01</t>
  </si>
  <si>
    <r>
      <rPr>
        <u val="single"/>
        <sz val="11"/>
        <color indexed="11"/>
        <rFont val="思源黑体 CN"/>
      </rPr>
      <t>PCIe-9515</t>
    </r>
  </si>
  <si>
    <t>8-CH 24-Bit 256kS/s PCIe High-Resolution Dynamic Signal Acquisition Module</t>
  </si>
  <si>
    <t>JY9236872-01</t>
  </si>
  <si>
    <r>
      <rPr>
        <u val="single"/>
        <sz val="11"/>
        <color indexed="11"/>
        <rFont val="思源黑体 CN"/>
      </rPr>
      <t>PXIe-9817</t>
    </r>
  </si>
  <si>
    <t>4-CH 16-Bit 125MS/s High-Speed PXIe Digitizer</t>
  </si>
  <si>
    <t>JY3771682-01</t>
  </si>
  <si>
    <r>
      <rPr>
        <u val="single"/>
        <sz val="11"/>
        <color indexed="11"/>
        <rFont val="思源黑体 CN"/>
      </rPr>
      <t>SC-VCO-8</t>
    </r>
  </si>
  <si>
    <t>8-CH Voltage to Current output Terminal Box</t>
  </si>
  <si>
    <t>JY6911171-01</t>
  </si>
  <si>
    <r>
      <rPr>
        <u val="single"/>
        <sz val="11"/>
        <color indexed="11"/>
        <rFont val="思源黑体 CN"/>
      </rPr>
      <t>PXIe-3161</t>
    </r>
  </si>
  <si>
    <t>3U Intel Xeon W-11865MRE PXIe Gen3 Controller with 16GB memory &amp; 500GB SSD, Windows 10 Enterprise LTSC 64-bit</t>
  </si>
  <si>
    <t>JY8068465-01</t>
  </si>
  <si>
    <r>
      <rPr>
        <u val="single"/>
        <sz val="11"/>
        <color indexed="11"/>
        <rFont val="思源黑体 CN"/>
      </rPr>
      <t>PXIe-9815</t>
    </r>
  </si>
  <si>
    <t>4-CH 14-Bit 80MS/s High-Speed PXIe Digitizer</t>
  </si>
  <si>
    <t>JY6152323-01</t>
  </si>
  <si>
    <r>
      <rPr>
        <u val="single"/>
        <sz val="11"/>
        <color indexed="11"/>
        <rFont val="思源黑体 CN"/>
      </rPr>
      <t>PCIe-9817</t>
    </r>
  </si>
  <si>
    <t>4-CH 16-Bit 125MS/s High-Speed PCIe Digitizer</t>
  </si>
  <si>
    <t>JY2755878-01</t>
  </si>
  <si>
    <r>
      <rPr>
        <u val="single"/>
        <sz val="11"/>
        <color indexed="11"/>
        <rFont val="思源黑体 CN"/>
      </rPr>
      <t>PCIe-9815</t>
    </r>
  </si>
  <si>
    <t>4-CH 14-Bit 80MS/s High-Speed PCIe Digitizer</t>
  </si>
  <si>
    <t>JY2582250-01</t>
  </si>
  <si>
    <r>
      <rPr>
        <u val="single"/>
        <sz val="11"/>
        <color indexed="11"/>
        <rFont val="思源黑体 CN"/>
      </rPr>
      <t>PCIe-5111</t>
    </r>
  </si>
  <si>
    <t>32-ch AI (16-Bit,500 kS/s), 4-ch AO (16-Bit, 2.86 MS/s), 48DIO PCIe Multifunction I/O Card</t>
  </si>
  <si>
    <r>
      <rPr>
        <u val="single"/>
        <sz val="11"/>
        <color indexed="11"/>
        <rFont val="思源黑体 CN"/>
      </rPr>
      <t>DIN-68</t>
    </r>
  </si>
  <si>
    <t>JY2953885-01</t>
  </si>
  <si>
    <r>
      <rPr>
        <u val="single"/>
        <sz val="11"/>
        <color indexed="11"/>
        <rFont val="思源黑体 CN"/>
      </rPr>
      <t>PXIe-6312</t>
    </r>
  </si>
  <si>
    <t>16-ch 24-bit PXIe Temperature isolated input module for thermocouple</t>
  </si>
  <si>
    <t>JY8475773-01</t>
  </si>
  <si>
    <r>
      <rPr>
        <u val="single"/>
        <sz val="11"/>
        <color indexed="11"/>
        <rFont val="思源黑体 CN"/>
      </rPr>
      <t>PCIe-6312</t>
    </r>
  </si>
  <si>
    <t>16-ch 24-bit PCIe Temperature isolated input module for thermocouple</t>
  </si>
  <si>
    <t>JY2704408-01</t>
  </si>
  <si>
    <r>
      <rPr>
        <u val="single"/>
        <sz val="11"/>
        <color indexed="11"/>
        <rFont val="思源黑体 CN"/>
      </rPr>
      <t>PCIe-5112</t>
    </r>
  </si>
  <si>
    <t>16-ch AI (16-Bit,250 kS/s), 2-ch AO (16-Bit, 2.86 MS/s), 24DIO PCIe Multifunction I/O Card</t>
  </si>
  <si>
    <t>JY1922016-01</t>
  </si>
  <si>
    <r>
      <rPr>
        <u val="single"/>
        <sz val="11"/>
        <color indexed="11"/>
        <rFont val="思源黑体 CN"/>
      </rPr>
      <t>ACL-VHDCI_BNC</t>
    </r>
  </si>
  <si>
    <t>1M, 68pin VHDCI to 34 BNC shielded cable for 5711</t>
  </si>
  <si>
    <t>JA5324539-00</t>
  </si>
  <si>
    <r>
      <rPr>
        <u val="single"/>
        <sz val="11"/>
        <color indexed="11"/>
        <rFont val="思源黑体 CN"/>
      </rPr>
      <t>TXI-2804</t>
    </r>
  </si>
  <si>
    <t>TXI 4 slots chassis</t>
  </si>
  <si>
    <t>JY9518333-01</t>
  </si>
  <si>
    <r>
      <rPr>
        <u val="single"/>
        <sz val="11"/>
        <color indexed="11"/>
        <rFont val="思源黑体 CN"/>
      </rPr>
      <t>TB-55</t>
    </r>
  </si>
  <si>
    <t>68-Pin SCSI with BNC Terminal Block for JY-5500 Series</t>
  </si>
  <si>
    <t>JY5282403-01</t>
  </si>
  <si>
    <r>
      <rPr>
        <u val="single"/>
        <sz val="11"/>
        <color indexed="11"/>
        <rFont val="思源黑体 CN"/>
      </rPr>
      <t>USB-6312</t>
    </r>
  </si>
  <si>
    <t>16-ch 24-bit USB ch-to-ch isolated thermocouple input module</t>
  </si>
  <si>
    <t>JY9335442-01</t>
  </si>
  <si>
    <r>
      <rPr>
        <u val="single"/>
        <sz val="11"/>
        <color indexed="11"/>
        <rFont val="思源黑体 CN"/>
      </rPr>
      <t>PXIe-9813</t>
    </r>
  </si>
  <si>
    <t>4-CH 14-Bit 20MS/s High-Speed PXIe Digitizer</t>
  </si>
  <si>
    <t>JY5174103-01</t>
  </si>
  <si>
    <r>
      <rPr>
        <u val="single"/>
        <sz val="11"/>
        <color indexed="11"/>
        <rFont val="思源黑体 CN"/>
      </rPr>
      <t>PCIe-9813</t>
    </r>
  </si>
  <si>
    <t>4-CH 14-Bit 20MS/s High-Speed PCIe Digitizer</t>
  </si>
  <si>
    <t>JY5104885-01</t>
  </si>
  <si>
    <r>
      <rPr>
        <u val="single"/>
        <sz val="11"/>
        <color indexed="11"/>
        <rFont val="思源黑体 CN"/>
      </rPr>
      <t>PXIe-9817H</t>
    </r>
  </si>
  <si>
    <t>4-CH 16-Bit 125MS/s ±50V High-Voltage Range PXIe Digitizer</t>
  </si>
  <si>
    <t>JY3996640-01</t>
  </si>
  <si>
    <t>SCSI 68-pin Terminal block</t>
  </si>
  <si>
    <t>JY1717615-01</t>
  </si>
  <si>
    <t>1M 68pin VHDC-SCSI twisted pair cable</t>
  </si>
  <si>
    <t>JY7996916-01</t>
  </si>
  <si>
    <r>
      <rPr>
        <u val="single"/>
        <sz val="11"/>
        <color indexed="11"/>
        <rFont val="思源黑体 CN"/>
      </rPr>
      <t>ACL-1016868-2</t>
    </r>
  </si>
  <si>
    <t>2M 68pin VHDCI-SCSI twisted pair cable</t>
  </si>
  <si>
    <t>JY7996916-02</t>
  </si>
  <si>
    <r>
      <rPr>
        <u val="single"/>
        <sz val="11"/>
        <color indexed="11"/>
        <rFont val="思源黑体 CN"/>
      </rPr>
      <t>PCIe-5113</t>
    </r>
  </si>
  <si>
    <t>64-ch AI (16-Bit,  1 MS/s), 4-ch AO (16-Bit, 2 MS/s), 16 DIO PCIe Multifunction I/O Card</t>
  </si>
  <si>
    <t>JY9785803-01</t>
  </si>
  <si>
    <r>
      <rPr>
        <u val="single"/>
        <sz val="11"/>
        <color indexed="11"/>
        <rFont val="思源黑体 CN"/>
      </rPr>
      <t>PXIe-9818</t>
    </r>
  </si>
  <si>
    <t>8-CH 16-Bit 125MS/s High-Speed PXIe Digitizer</t>
  </si>
  <si>
    <t>JY1233714-01</t>
  </si>
  <si>
    <r>
      <rPr>
        <u val="single"/>
        <sz val="11"/>
        <color indexed="11"/>
        <rFont val="思源黑体 CN"/>
      </rPr>
      <t>PXIe-5113</t>
    </r>
  </si>
  <si>
    <t>64-ch AI (16-Bit,  1 MS/s), 4-ch AO (16-Bit, 2 MS/s), 16 DIO PXIe Multifunction I/O Card</t>
  </si>
  <si>
    <t>JY4726411-01</t>
  </si>
  <si>
    <r>
      <rPr>
        <u val="single"/>
        <sz val="11"/>
        <color indexed="11"/>
        <rFont val="思源黑体 CN"/>
      </rPr>
      <t>PXIe-5113s</t>
    </r>
  </si>
  <si>
    <t>16-bit AI 64-ch 1 MS/s or 8-ch 1MS/s/ch, 4-ch AO (16-Bit, 2 MS/s), 16 DIO PXIe Multifunction I/O Card</t>
  </si>
  <si>
    <t>JY4726411-02</t>
  </si>
  <si>
    <r>
      <rPr>
        <u val="single"/>
        <sz val="11"/>
        <color indexed="11"/>
        <rFont val="思源黑体 CN"/>
      </rPr>
      <t>PCIe-5113s</t>
    </r>
  </si>
  <si>
    <t>16-bit AI 64-ch 1 MS/s or 8-ch 1MS/s/ch, 4-ch AO (16-Bit, 2 MS/s), 16 DIO PCIe Multifunction I/O Card</t>
  </si>
  <si>
    <t>JY9785803-02</t>
  </si>
  <si>
    <r>
      <rPr>
        <u val="single"/>
        <sz val="11"/>
        <color indexed="11"/>
        <rFont val="思源黑体 CN"/>
      </rPr>
      <t>PXIe-3125e</t>
    </r>
  </si>
  <si>
    <t>3U Intel Core™ i5-11500HE PXIe Gen3 Controller with 16GB memory &amp; 500GB SSD, Windows 10 Enterprise LTSC 64-bit</t>
  </si>
  <si>
    <t>JY1702524-01</t>
  </si>
  <si>
    <r>
      <rPr>
        <u val="single"/>
        <sz val="11"/>
        <color indexed="11"/>
        <rFont val="思源黑体 CN"/>
      </rPr>
      <t>PXIe-3127e</t>
    </r>
  </si>
  <si>
    <t>3U Intel Core™ i7-11850HE PXIe Gen3 Controller with 16GB memory &amp; 500GB SSD, Windows 10 Enterprise LTSC 64-bit</t>
  </si>
  <si>
    <t>JY3916604-01</t>
  </si>
  <si>
    <t>68-Pin SCSI with BNC Terminal Block for JY-5300 Series</t>
  </si>
  <si>
    <t>JY1368485-01</t>
  </si>
  <si>
    <r>
      <rPr>
        <u val="single"/>
        <sz val="11"/>
        <color indexed="11"/>
        <rFont val="思源黑体 CN"/>
      </rPr>
      <t>ACL-1020100-1</t>
    </r>
  </si>
  <si>
    <t>1M 100pin SCSI twisted pair cable</t>
  </si>
  <si>
    <t>JY4910923-01</t>
  </si>
  <si>
    <r>
      <rPr>
        <u val="single"/>
        <sz val="11"/>
        <color indexed="11"/>
        <rFont val="思源黑体 CN"/>
      </rPr>
      <t>ACL-1020100-2</t>
    </r>
  </si>
  <si>
    <t>2M 100pin SCSI twisted pair cable</t>
  </si>
  <si>
    <t>JY7155665-01</t>
  </si>
  <si>
    <r>
      <rPr>
        <u val="single"/>
        <sz val="11"/>
        <color indexed="11"/>
        <rFont val="思源黑体 CN"/>
      </rPr>
      <t>DIN-100-1</t>
    </r>
  </si>
  <si>
    <t>100-Pin SCSI Terminal block</t>
  </si>
  <si>
    <t>JY7739162-01</t>
  </si>
  <si>
    <r>
      <rPr>
        <u val="single"/>
        <sz val="11"/>
        <color indexed="11"/>
        <rFont val="思源黑体 CN"/>
      </rPr>
      <t>PXIe-7131</t>
    </r>
  </si>
  <si>
    <t>64-Channel, 50 VDC, 32 Sink/Source Inputs, 32 Push-pull Outputs, Bank-Isolated PXIe Digital I/O Module</t>
  </si>
  <si>
    <t>JY5046684-01</t>
  </si>
  <si>
    <r>
      <rPr>
        <u val="single"/>
        <sz val="11"/>
        <color indexed="11"/>
        <rFont val="思源黑体 CN"/>
      </rPr>
      <t>PXIe-5325</t>
    </r>
  </si>
  <si>
    <t>8-ch AI (16-bit, 5 MS/s/ch) 8-ch AO (16-bit, 1 MS/s/ch) , 8 DIO, PXIe Simultaneous sampling Multifunction I/O Module</t>
  </si>
  <si>
    <t>JY8134536-01</t>
  </si>
  <si>
    <r>
      <rPr>
        <u val="single"/>
        <sz val="11"/>
        <color indexed="11"/>
        <rFont val="思源黑体 CN"/>
      </rPr>
      <t>PXIe-5325r</t>
    </r>
  </si>
  <si>
    <t>8-ch AI (16-bit, 5 MS/s/ch) 8-ch AO (16-bit, 1 MS/s/ch) , 8 DIO, PXIe Multifunction Reconfigurable I/O Module</t>
  </si>
  <si>
    <t>JY1939517-01</t>
  </si>
  <si>
    <r>
      <rPr>
        <u val="single"/>
        <sz val="11"/>
        <color indexed="11"/>
        <rFont val="思源黑体 CN"/>
      </rPr>
      <t>ACL-1030200-2</t>
    </r>
  </si>
  <si>
    <t>2M, 200-pin LFH female C type to 4x50-pin DSUB cable</t>
  </si>
  <si>
    <t>SW Accessories</t>
  </si>
  <si>
    <t>JY8143027-01</t>
  </si>
  <si>
    <r>
      <rPr>
        <u val="single"/>
        <sz val="11"/>
        <color indexed="11"/>
        <rFont val="思源黑体 CN"/>
      </rPr>
      <t>PCIe-9818</t>
    </r>
  </si>
  <si>
    <t>8-CH 16-Bit 125MS/s High-Speed PCIe Digitizer</t>
  </si>
  <si>
    <t>JY2267045-01</t>
  </si>
  <si>
    <r>
      <rPr>
        <u val="single"/>
        <sz val="11"/>
        <color indexed="11"/>
        <rFont val="思源黑体 CN"/>
      </rPr>
      <t>USB-5321</t>
    </r>
  </si>
  <si>
    <t>32-ch, 16-bit, 1MS/s/ch , 16 DIO, USB Simultaneous sampling Multifunction I/O Module</t>
  </si>
  <si>
    <t>JY9188254-01</t>
  </si>
  <si>
    <r>
      <rPr>
        <u val="single"/>
        <sz val="11"/>
        <color indexed="11"/>
        <rFont val="思源黑体 CN"/>
      </rPr>
      <t>USB-5322</t>
    </r>
  </si>
  <si>
    <t>16-ch, 16-bit, 1MS/s/ch , 8 DIO, USB Simultaneous sampling Multifunction I/O Module</t>
  </si>
  <si>
    <t>JY1290213-01</t>
  </si>
  <si>
    <r>
      <rPr>
        <u val="single"/>
        <sz val="11"/>
        <color indexed="11"/>
        <rFont val="思源黑体 CN"/>
      </rPr>
      <t>USB-5323</t>
    </r>
  </si>
  <si>
    <t>32-ch, 16-bit, 200kS/s/ch , 16 DIO, USB Simultaneous sampling Multifunction I/O Module</t>
  </si>
  <si>
    <t>JY1743328-01</t>
  </si>
  <si>
    <r>
      <rPr>
        <u val="single"/>
        <sz val="11"/>
        <color indexed="11"/>
        <rFont val="思源黑体 CN"/>
      </rPr>
      <t>USB-5324</t>
    </r>
  </si>
  <si>
    <t>16-ch, 16-bit, 200kS/s/ch , 8 DIO, USB Simultaneous sampling Multifunction I/O Module</t>
  </si>
  <si>
    <t>JY9890308-01</t>
  </si>
  <si>
    <r>
      <rPr>
        <u val="single"/>
        <sz val="11"/>
        <color indexed="11"/>
        <rFont val="思源黑体 CN"/>
      </rPr>
      <t>PXIe-8902</t>
    </r>
  </si>
  <si>
    <t>PXIe Digital Multimeter, 6½ digit, High Performance</t>
  </si>
  <si>
    <t>PXIe DMM</t>
  </si>
  <si>
    <t>JY9242513-01</t>
  </si>
  <si>
    <r>
      <rPr>
        <u val="single"/>
        <sz val="11"/>
        <color indexed="11"/>
        <rFont val="思源黑体 CN"/>
      </rPr>
      <t>PXIe-2316G2</t>
    </r>
  </si>
  <si>
    <t>3U 6-slot PXIe Gen2 chassis with all-hybrid peripheral slots and universal AC power supply</t>
  </si>
  <si>
    <t>JY1554862-01</t>
  </si>
  <si>
    <r>
      <rPr>
        <u val="single"/>
        <sz val="11"/>
        <color indexed="11"/>
        <rFont val="思源黑体 CN"/>
      </rPr>
      <t>PXIe-2316G3</t>
    </r>
  </si>
  <si>
    <t>3U 6-slot PXIe Gen3 chassis with all-hybrid peripheral slots and universal AC power supply</t>
  </si>
  <si>
    <t>JY5504042-01</t>
  </si>
  <si>
    <r>
      <rPr>
        <u val="single"/>
        <sz val="11"/>
        <color indexed="11"/>
        <rFont val="思源黑体 CN"/>
      </rPr>
      <t>PXIe-6311</t>
    </r>
  </si>
  <si>
    <t>16-ch 24-bit PXIe ch-to-ch isolated RTD temperature input module</t>
  </si>
  <si>
    <t>JY1029597-01</t>
  </si>
  <si>
    <r>
      <rPr>
        <u val="single"/>
        <sz val="11"/>
        <color indexed="11"/>
        <rFont val="思源黑体 CN"/>
      </rPr>
      <t>PCIe-6311</t>
    </r>
  </si>
  <si>
    <t>16-ch 24-bit PCIe ch-to-ch isolated RTD temperature input module</t>
  </si>
  <si>
    <t>JY5439902-01</t>
  </si>
  <si>
    <r>
      <rPr>
        <u val="single"/>
        <sz val="11"/>
        <color indexed="11"/>
        <rFont val="思源黑体 CN"/>
      </rPr>
      <t>ACL-1008902-01</t>
    </r>
  </si>
  <si>
    <t>JXI-Rsim2022，Hirose 4-pin to pigtail cable</t>
  </si>
  <si>
    <t>DMM Accessories</t>
  </si>
  <si>
    <t>JY9866644-01</t>
  </si>
  <si>
    <r>
      <rPr>
        <u val="single"/>
        <sz val="11"/>
        <color indexed="11"/>
        <rFont val="思源黑体 CN"/>
      </rPr>
      <t>TB-6313</t>
    </r>
  </si>
  <si>
    <t>8-ch terminal box with bridge and shunt calibration for PCIe/PXIe-6313</t>
  </si>
  <si>
    <t>JY8743398-01</t>
  </si>
  <si>
    <r>
      <rPr>
        <u val="single"/>
        <sz val="11"/>
        <color indexed="11"/>
        <rFont val="思源黑体 CN"/>
      </rPr>
      <t>TB-6312</t>
    </r>
  </si>
  <si>
    <t>68-Pin SCSI  Shielded I/O Connector Block with cold junction sensor and shunt resistor</t>
  </si>
  <si>
    <t>JY1227130-01</t>
  </si>
  <si>
    <r>
      <rPr>
        <u val="single"/>
        <sz val="11"/>
        <color indexed="11"/>
        <rFont val="思源黑体 CN"/>
      </rPr>
      <t>PCIe-PXIe-8641/2M</t>
    </r>
  </si>
  <si>
    <t>PCIe-PXIe remote controller bundle with 2 meter cable</t>
  </si>
  <si>
    <t>JY2464239-01</t>
  </si>
  <si>
    <r>
      <rPr>
        <u val="single"/>
        <sz val="11"/>
        <color indexed="11"/>
        <rFont val="思源黑体 CN"/>
      </rPr>
      <t>PCIe-8641</t>
    </r>
  </si>
  <si>
    <t>PCIe controller for PXIe expansion, PCIe Gen2x8</t>
  </si>
  <si>
    <t>JY4099532-01</t>
  </si>
  <si>
    <r>
      <rPr>
        <u val="single"/>
        <sz val="11"/>
        <color indexed="11"/>
        <rFont val="思源黑体 CN"/>
      </rPr>
      <t>PXIe-8641</t>
    </r>
  </si>
  <si>
    <t>PXIe remote controller for PXIe expansion, PCIe Gen2x8</t>
  </si>
  <si>
    <t>JY1618370-01</t>
  </si>
  <si>
    <r>
      <rPr>
        <u val="single"/>
        <sz val="11"/>
        <color indexed="11"/>
        <rFont val="思源黑体 CN"/>
      </rPr>
      <t>PCIe-PXIe-8641/5M</t>
    </r>
  </si>
  <si>
    <t>PCIe-PXIe remote controller bundle with 5 meter cable</t>
  </si>
  <si>
    <t>JY2649563-01</t>
  </si>
  <si>
    <t>DDA-6312</t>
  </si>
  <si>
    <t>Distributed Data Acquisition Platform with built-in 16-ch 24-bit ch-to-ch isolated thermocouple input module</t>
  </si>
  <si>
    <t>JY8178692-01</t>
  </si>
  <si>
    <t>PXIe-7811</t>
  </si>
  <si>
    <t>66-CH, 100 Vdc / 1 A / 30 W, SPDT PXIe Relay Module </t>
  </si>
  <si>
    <r>
      <rPr>
        <u val="single"/>
        <sz val="11"/>
        <color indexed="11"/>
        <rFont val="思源黑体 CN"/>
      </rPr>
      <t>DIN-50-01</t>
    </r>
  </si>
  <si>
    <t>PXIe Switch</t>
  </si>
  <si>
    <t>JY1943462-01</t>
  </si>
  <si>
    <t>PXIe-3117a</t>
  </si>
  <si>
    <t>3U Intel® Core™ i7-9850HE PXIe Gen3 Controller with 16GB memory &amp; 500GB NVMe SSD, Windows 7 Ultimate 64-bit</t>
  </si>
  <si>
    <t>JY4214966-01</t>
  </si>
  <si>
    <t>PXIe-3115a</t>
  </si>
  <si>
    <t>3U Intel® Core™ i5-8400H PXIe Gen3 Controller with 16GB memory &amp; 500GB NVMe SSD, Windows 7 Ultimate 64-bit</t>
  </si>
  <si>
    <t>JY3231932-01</t>
  </si>
  <si>
    <r>
      <rPr>
        <u val="single"/>
        <sz val="11"/>
        <color indexed="11"/>
        <rFont val="思源黑体 CN"/>
      </rPr>
      <t>PCIe-5325</t>
    </r>
  </si>
  <si>
    <t>8-ch AI (16-bit, 5 MS/s/ch) 8-ch AO (16-bit, 1 MS/s/ch) , 8 DIO, PCIe Simultaneous sampling Multifunction I/O Module</t>
  </si>
  <si>
    <t>JY8230916-01</t>
  </si>
  <si>
    <r>
      <rPr>
        <u val="single"/>
        <sz val="11"/>
        <color indexed="11"/>
        <rFont val="思源黑体 CN"/>
      </rPr>
      <t>PXIe-3125a</t>
    </r>
  </si>
  <si>
    <t>3U Intel Core™ i5-11500HE PXIe Gen3 Controller with 16GB memory &amp; 500GB NVMe SSD, Windows 10 Enterprise LTSC 64-bit</t>
  </si>
  <si>
    <t>JY6185939-01</t>
  </si>
  <si>
    <r>
      <rPr>
        <u val="single"/>
        <sz val="11"/>
        <color indexed="11"/>
        <rFont val="思源黑体 CN"/>
      </rPr>
      <t>PXIe-3127a</t>
    </r>
  </si>
  <si>
    <t>3U Intel Core™ i7-11850HE PXIe Gen3 Controller with 16GB memory &amp; 500GB NVMe SSD, Windows 10 Enterprise LTSC 64-bit</t>
  </si>
  <si>
    <t>JY5936231-01</t>
  </si>
  <si>
    <r>
      <rPr>
        <u val="single"/>
        <sz val="11"/>
        <color indexed="11"/>
        <rFont val="思源黑体 CN"/>
      </rPr>
      <t>PXIe-3161a</t>
    </r>
  </si>
  <si>
    <t>3U Intel Xeon W-11865MRE PXIe Gen3 Controller with 16GB memory &amp; 500GB NVMe SSD, Windows 10 Enterprise LTSC 64-bit</t>
  </si>
  <si>
    <t>JY3414090-01</t>
  </si>
  <si>
    <r>
      <rPr>
        <u val="single"/>
        <sz val="11"/>
        <color indexed="11"/>
        <rFont val="思源黑体 CN"/>
      </rPr>
      <t>PCIe-9817H</t>
    </r>
  </si>
  <si>
    <t>4-CH 16-Bit 125MS/s ±50V High-Voltage Range PCIe Digitizer</t>
  </si>
  <si>
    <t>JY3486343-01</t>
  </si>
  <si>
    <t>DIN-50-01</t>
  </si>
  <si>
    <t>50-pin DSUB terminal box with DIN rail</t>
  </si>
  <si>
    <t>JY4689899-01</t>
  </si>
  <si>
    <t>ACL-10108-1.5M</t>
  </si>
  <si>
    <t>1.5 meter sheilded twisted pair cable (CAT 6)</t>
  </si>
  <si>
    <t>JY1929092-01</t>
  </si>
  <si>
    <t>ACL-10108-3M</t>
  </si>
  <si>
    <t>3 meter sheilded twisted pair cable (CAT 6)</t>
  </si>
  <si>
    <t>JY1929092-03</t>
  </si>
  <si>
    <t>Total</t>
  </si>
  <si>
    <t>此报价仅供参考，最终报价及其它条款以官方报价单为准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</si>
</sst>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&quot; &quot;;&quot; &quot;* &quot;-&quot;#,##0&quot; &quot;;&quot; &quot;* &quot;-&quot;??&quot; &quot;"/>
  </numFmts>
  <fonts count="11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  <font>
      <sz val="11"/>
      <color indexed="8"/>
      <name val="SimSun"/>
    </font>
    <font>
      <sz val="15"/>
      <color indexed="8"/>
      <name val="Calibri"/>
    </font>
    <font>
      <u val="single"/>
      <sz val="11"/>
      <color indexed="11"/>
      <name val="思源黑体 CN"/>
    </font>
    <font>
      <sz val="11"/>
      <color indexed="8"/>
      <name val="思源黑体 CN"/>
    </font>
    <font>
      <sz val="11"/>
      <color indexed="18"/>
      <name val="思源黑体 CN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4" borderId="1" applyNumberFormat="0" applyFont="1" applyFill="1" applyBorder="1" applyAlignment="1" applyProtection="0">
      <alignment vertical="top" wrapText="1"/>
    </xf>
    <xf numFmtId="0" fontId="4" fillId="5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4" fillId="5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6" applyNumberFormat="1" applyFont="1" applyFill="0" applyBorder="0" applyAlignment="1" applyProtection="0">
      <alignment vertical="bottom"/>
    </xf>
    <xf numFmtId="49" fontId="6" fillId="6" borderId="8" applyNumberFormat="1" applyFont="1" applyFill="1" applyBorder="1" applyAlignment="1" applyProtection="0">
      <alignment vertical="center" wrapText="1"/>
    </xf>
    <xf numFmtId="0" fontId="6" fillId="6" borderId="8" applyNumberFormat="0" applyFont="1" applyFill="1" applyBorder="1" applyAlignment="1" applyProtection="0">
      <alignment vertical="center" wrapText="1"/>
    </xf>
    <xf numFmtId="49" fontId="8" fillId="6" borderId="8" applyNumberFormat="1" applyFont="1" applyFill="1" applyBorder="1" applyAlignment="1" applyProtection="0">
      <alignment vertical="center"/>
    </xf>
    <xf numFmtId="49" fontId="8" fillId="6" borderId="8" applyNumberFormat="1" applyFont="1" applyFill="1" applyBorder="1" applyAlignment="1" applyProtection="0">
      <alignment vertical="center" wrapText="1"/>
    </xf>
    <xf numFmtId="49" fontId="8" fillId="6" borderId="8" applyNumberFormat="1" applyFont="1" applyFill="1" applyBorder="1" applyAlignment="1" applyProtection="0">
      <alignment horizontal="left" vertical="center" wrapText="1"/>
    </xf>
    <xf numFmtId="0" fontId="8" fillId="6" borderId="8" applyNumberFormat="0" applyFont="1" applyFill="1" applyBorder="1" applyAlignment="1" applyProtection="0">
      <alignment horizontal="left" vertical="center" wrapText="1"/>
    </xf>
    <xf numFmtId="59" fontId="6" fillId="6" borderId="8" applyNumberFormat="1" applyFont="1" applyFill="1" applyBorder="1" applyAlignment="1" applyProtection="0">
      <alignment vertical="center"/>
    </xf>
    <xf numFmtId="49" fontId="9" fillId="6" borderId="8" applyNumberFormat="1" applyFont="1" applyFill="1" applyBorder="1" applyAlignment="1" applyProtection="0">
      <alignment horizontal="left" vertical="center" wrapText="1"/>
    </xf>
    <xf numFmtId="0" fontId="9" fillId="6" borderId="8" applyNumberFormat="0" applyFont="1" applyFill="1" applyBorder="1" applyAlignment="1" applyProtection="0">
      <alignment horizontal="left" vertical="center" wrapText="1"/>
    </xf>
    <xf numFmtId="49" fontId="6" fillId="6" borderId="8" applyNumberFormat="1" applyFont="1" applyFill="1" applyBorder="1" applyAlignment="1" applyProtection="0">
      <alignment vertical="center"/>
    </xf>
    <xf numFmtId="14" fontId="9" fillId="6" borderId="8" applyNumberFormat="1" applyFont="1" applyFill="1" applyBorder="1" applyAlignment="1" applyProtection="0">
      <alignment horizontal="left" vertical="center"/>
    </xf>
    <xf numFmtId="0" fontId="9" fillId="6" borderId="8" applyNumberFormat="1" applyFont="1" applyFill="1" applyBorder="1" applyAlignment="1" applyProtection="0">
      <alignment horizontal="right" vertical="center"/>
    </xf>
    <xf numFmtId="9" fontId="9" fillId="6" borderId="8" applyNumberFormat="1" applyFont="1" applyFill="1" applyBorder="1" applyAlignment="1" applyProtection="0">
      <alignment horizontal="right" vertical="center"/>
    </xf>
    <xf numFmtId="59" fontId="9" fillId="6" borderId="8" applyNumberFormat="1" applyFont="1" applyFill="1" applyBorder="1" applyAlignment="1" applyProtection="0">
      <alignment horizontal="right" vertical="center"/>
    </xf>
    <xf numFmtId="49" fontId="9" fillId="6" borderId="8" applyNumberFormat="1" applyFont="1" applyFill="1" applyBorder="1" applyAlignment="1" applyProtection="0">
      <alignment horizontal="center" vertical="center" wrapText="1"/>
    </xf>
    <xf numFmtId="0" fontId="9" fillId="6" borderId="8" applyNumberFormat="0" applyFont="1" applyFill="1" applyBorder="1" applyAlignment="1" applyProtection="0">
      <alignment horizontal="left" vertical="center"/>
    </xf>
    <xf numFmtId="0" fontId="9" fillId="6" borderId="8" applyNumberFormat="1" applyFont="1" applyFill="1" applyBorder="1" applyAlignment="1" applyProtection="0">
      <alignment horizontal="center" vertical="center" wrapText="1"/>
    </xf>
    <xf numFmtId="49" fontId="8" fillId="6" borderId="8" applyNumberFormat="1" applyFont="1" applyFill="1" applyBorder="1" applyAlignment="1" applyProtection="0">
      <alignment horizontal="left" vertical="center"/>
    </xf>
    <xf numFmtId="0" fontId="8" fillId="6" borderId="8" applyNumberFormat="0" applyFont="1" applyFill="1" applyBorder="1" applyAlignment="1" applyProtection="0">
      <alignment vertical="center"/>
    </xf>
    <xf numFmtId="49" fontId="10" fillId="6" borderId="8" applyNumberFormat="1" applyFont="1" applyFill="1" applyBorder="1" applyAlignment="1" applyProtection="0">
      <alignment horizontal="left" vertical="center" wrapText="1"/>
    </xf>
    <xf numFmtId="0" fontId="8" fillId="6" borderId="8" applyNumberFormat="0" applyFont="1" applyFill="1" applyBorder="1" applyAlignment="1" applyProtection="0">
      <alignment horizontal="left" vertical="center"/>
    </xf>
    <xf numFmtId="49" fontId="9" fillId="6" borderId="8" applyNumberFormat="1" applyFont="1" applyFill="1" applyBorder="1" applyAlignment="1" applyProtection="0">
      <alignment horizontal="left" vertical="center"/>
    </xf>
    <xf numFmtId="3" fontId="6" fillId="6" borderId="8" applyNumberFormat="1" applyFont="1" applyFill="1" applyBorder="1" applyAlignment="1" applyProtection="0">
      <alignment vertical="center"/>
    </xf>
    <xf numFmtId="0" fontId="6" fillId="6" borderId="8" applyNumberFormat="0" applyFont="1" applyFill="1" applyBorder="1" applyAlignment="1" applyProtection="0">
      <alignment vertical="center"/>
    </xf>
    <xf numFmtId="0" fontId="9" fillId="6" borderId="8" applyNumberFormat="0" applyFont="1" applyFill="1" applyBorder="1" applyAlignment="1" applyProtection="0">
      <alignment horizontal="right" vertical="center"/>
    </xf>
    <xf numFmtId="0" fontId="9" fillId="6" borderId="8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ffffffff"/>
      <rgbColor rgb="ffaaaaa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://www.jytek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61913</xdr:colOff>
      <xdr:row>0</xdr:row>
      <xdr:rowOff>42864</xdr:rowOff>
    </xdr:from>
    <xdr:to>
      <xdr:col>1</xdr:col>
      <xdr:colOff>340792</xdr:colOff>
      <xdr:row>0</xdr:row>
      <xdr:rowOff>657226</xdr:rowOff>
    </xdr:to>
    <xdr:pic>
      <xdr:nvPicPr>
        <xdr:cNvPr id="2" name="图片 2" descr="图片 2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61913" y="42863"/>
          <a:ext cx="1320280" cy="61436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133352</xdr:colOff>
      <xdr:row>0</xdr:row>
      <xdr:rowOff>42863</xdr:rowOff>
    </xdr:from>
    <xdr:to>
      <xdr:col>2</xdr:col>
      <xdr:colOff>133351</xdr:colOff>
      <xdr:row>0</xdr:row>
      <xdr:rowOff>647701</xdr:rowOff>
    </xdr:to>
    <xdr:pic>
      <xdr:nvPicPr>
        <xdr:cNvPr id="3" name="图片 16" descr="图片 16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174752" y="42862"/>
          <a:ext cx="609600" cy="60484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bilibili.com/video/BV1EF411M7AA/" TargetMode="External"/><Relationship Id="rId2" Type="http://schemas.openxmlformats.org/officeDocument/2006/relationships/hyperlink" Target="https://www.bilibili.com/video/BV1JS4y1h7rT/" TargetMode="External"/><Relationship Id="rId3" Type="http://schemas.openxmlformats.org/officeDocument/2006/relationships/hyperlink" Target="https://www.bilibili.com/video/BV1t44y1u7sy/" TargetMode="External"/><Relationship Id="rId4" Type="http://schemas.openxmlformats.org/officeDocument/2006/relationships/hyperlink" Target="https://www.bilibili.com/video/BV1B3411P7QK/" TargetMode="External"/><Relationship Id="rId5" Type="http://schemas.openxmlformats.org/officeDocument/2006/relationships/hyperlink" Target="http://www.jytek.com/products?product_id=230" TargetMode="External"/><Relationship Id="rId6" Type="http://schemas.openxmlformats.org/officeDocument/2006/relationships/hyperlink" Target="http://www.jytek.com/products?product_id=454" TargetMode="External"/><Relationship Id="rId7" Type="http://schemas.openxmlformats.org/officeDocument/2006/relationships/hyperlink" Target="https://www.jytek.com/products?product_id=504" TargetMode="External"/><Relationship Id="rId8" Type="http://schemas.openxmlformats.org/officeDocument/2006/relationships/hyperlink" Target="https://www.jytek.com/products?product_id=505" TargetMode="External"/><Relationship Id="rId9" Type="http://schemas.openxmlformats.org/officeDocument/2006/relationships/hyperlink" Target="http://www.jytek.com/products?product_id=421" TargetMode="External"/><Relationship Id="rId10" Type="http://schemas.openxmlformats.org/officeDocument/2006/relationships/hyperlink" Target="http://www.jytek.com/products?product_id=421" TargetMode="External"/><Relationship Id="rId11" Type="http://schemas.openxmlformats.org/officeDocument/2006/relationships/hyperlink" Target="http://www.jytek.com/products?product_id=421" TargetMode="External"/><Relationship Id="rId12" Type="http://schemas.openxmlformats.org/officeDocument/2006/relationships/hyperlink" Target="http://www.jytek.com/products?product_id=302" TargetMode="External"/><Relationship Id="rId13" Type="http://schemas.openxmlformats.org/officeDocument/2006/relationships/hyperlink" Target="https://www.jytek.com/products?product_id=304" TargetMode="External"/><Relationship Id="rId14" Type="http://schemas.openxmlformats.org/officeDocument/2006/relationships/hyperlink" Target="http://www.jytek.com/products?product_id=284" TargetMode="External"/><Relationship Id="rId15" Type="http://schemas.openxmlformats.org/officeDocument/2006/relationships/hyperlink" Target="http://www.jytek.com/products?product_id=285" TargetMode="External"/><Relationship Id="rId16" Type="http://schemas.openxmlformats.org/officeDocument/2006/relationships/hyperlink" Target="http://www.jytek.com/products?product_id=444" TargetMode="External"/><Relationship Id="rId17" Type="http://schemas.openxmlformats.org/officeDocument/2006/relationships/hyperlink" Target="http://www.jytek.com/products?product_id=373" TargetMode="External"/><Relationship Id="rId18" Type="http://schemas.openxmlformats.org/officeDocument/2006/relationships/hyperlink" Target="http://www.jytek.com/products?product_id=231" TargetMode="External"/><Relationship Id="rId19" Type="http://schemas.openxmlformats.org/officeDocument/2006/relationships/hyperlink" Target="http://www.jytek.com/products?product_id=234" TargetMode="External"/><Relationship Id="rId20" Type="http://schemas.openxmlformats.org/officeDocument/2006/relationships/hyperlink" Target="http://www.jytek.com/products?product_id=390" TargetMode="External"/><Relationship Id="rId21" Type="http://schemas.openxmlformats.org/officeDocument/2006/relationships/hyperlink" Target="http://www.jytek.com/products?product_id=234" TargetMode="External"/><Relationship Id="rId22" Type="http://schemas.openxmlformats.org/officeDocument/2006/relationships/hyperlink" Target="http://www.jytek.com/products?product_id=239" TargetMode="External"/><Relationship Id="rId23" Type="http://schemas.openxmlformats.org/officeDocument/2006/relationships/hyperlink" Target="http://www.jytek.com/products?product_id=391" TargetMode="External"/><Relationship Id="rId24" Type="http://schemas.openxmlformats.org/officeDocument/2006/relationships/hyperlink" Target="http://www.jytek.com/products?product_id=236" TargetMode="External"/><Relationship Id="rId25" Type="http://schemas.openxmlformats.org/officeDocument/2006/relationships/hyperlink" Target="https://www.jytek.com/products?product_id=478" TargetMode="External"/><Relationship Id="rId26" Type="http://schemas.openxmlformats.org/officeDocument/2006/relationships/hyperlink" Target="http://www.jytek.com/products?product_id=390" TargetMode="External"/><Relationship Id="rId27" Type="http://schemas.openxmlformats.org/officeDocument/2006/relationships/hyperlink" Target="http://www.jytek.com/products?product_id=240" TargetMode="External"/><Relationship Id="rId28" Type="http://schemas.openxmlformats.org/officeDocument/2006/relationships/hyperlink" Target="http://www.jytek.com/products?product_id=458" TargetMode="External"/><Relationship Id="rId29" Type="http://schemas.openxmlformats.org/officeDocument/2006/relationships/hyperlink" Target="http://www.jytek.com/products?product_id=239" TargetMode="External"/><Relationship Id="rId30" Type="http://schemas.openxmlformats.org/officeDocument/2006/relationships/hyperlink" Target="http://www.jytek.com/products?product_id=404" TargetMode="External"/><Relationship Id="rId31" Type="http://schemas.openxmlformats.org/officeDocument/2006/relationships/hyperlink" Target="http://www.jytek.com/products?product_id=391" TargetMode="External"/><Relationship Id="rId32" Type="http://schemas.openxmlformats.org/officeDocument/2006/relationships/hyperlink" Target="http://www.jytek.com/products?product_id=234" TargetMode="External"/><Relationship Id="rId33" Type="http://schemas.openxmlformats.org/officeDocument/2006/relationships/hyperlink" Target="http://www.jytek.com/products?product_id=247" TargetMode="External"/><Relationship Id="rId34" Type="http://schemas.openxmlformats.org/officeDocument/2006/relationships/hyperlink" Target="http://www.jytek.com/products?product_id=248" TargetMode="External"/><Relationship Id="rId35" Type="http://schemas.openxmlformats.org/officeDocument/2006/relationships/hyperlink" Target="http://www.jytek.com/products?product_id=231" TargetMode="External"/><Relationship Id="rId36" Type="http://schemas.openxmlformats.org/officeDocument/2006/relationships/hyperlink" Target="http://www.jytek.com/products?product_id=234" TargetMode="External"/><Relationship Id="rId37" Type="http://schemas.openxmlformats.org/officeDocument/2006/relationships/hyperlink" Target="http://www.jytek.com/products?product_id=390" TargetMode="External"/><Relationship Id="rId38" Type="http://schemas.openxmlformats.org/officeDocument/2006/relationships/hyperlink" Target="http://www.jytek.com/products?product_id=231" TargetMode="External"/><Relationship Id="rId39" Type="http://schemas.openxmlformats.org/officeDocument/2006/relationships/hyperlink" Target="http://www.jytek.com/products?product_id=234" TargetMode="External"/><Relationship Id="rId40" Type="http://schemas.openxmlformats.org/officeDocument/2006/relationships/hyperlink" Target="http://www.jytek.com/products?product_id=390" TargetMode="External"/><Relationship Id="rId41" Type="http://schemas.openxmlformats.org/officeDocument/2006/relationships/hyperlink" Target="http://www.jytek.com/products?product_id=235" TargetMode="External"/><Relationship Id="rId42" Type="http://schemas.openxmlformats.org/officeDocument/2006/relationships/hyperlink" Target="http://www.jytek.com/products?product_id=234" TargetMode="External"/><Relationship Id="rId43" Type="http://schemas.openxmlformats.org/officeDocument/2006/relationships/hyperlink" Target="http://www.jytek.com/products?product_id=390" TargetMode="External"/><Relationship Id="rId44" Type="http://schemas.openxmlformats.org/officeDocument/2006/relationships/hyperlink" Target="http://www.jytek.com/products?product_id=235" TargetMode="External"/><Relationship Id="rId45" Type="http://schemas.openxmlformats.org/officeDocument/2006/relationships/hyperlink" Target="http://www.jytek.com/products?product_id=234" TargetMode="External"/><Relationship Id="rId46" Type="http://schemas.openxmlformats.org/officeDocument/2006/relationships/hyperlink" Target="http://www.jytek.com/products?product_id=390" TargetMode="External"/><Relationship Id="rId47" Type="http://schemas.openxmlformats.org/officeDocument/2006/relationships/hyperlink" Target="http://www.jytek.com/products?product_id=231" TargetMode="External"/><Relationship Id="rId48" Type="http://schemas.openxmlformats.org/officeDocument/2006/relationships/hyperlink" Target="http://www.jytek.com/products?product_id=234" TargetMode="External"/><Relationship Id="rId49" Type="http://schemas.openxmlformats.org/officeDocument/2006/relationships/hyperlink" Target="http://www.jytek.com/products?product_id=390" TargetMode="External"/><Relationship Id="rId50" Type="http://schemas.openxmlformats.org/officeDocument/2006/relationships/hyperlink" Target="http://www.jytek.com/products?product_id=235" TargetMode="External"/><Relationship Id="rId51" Type="http://schemas.openxmlformats.org/officeDocument/2006/relationships/hyperlink" Target="http://www.jytek.com/products?product_id=234" TargetMode="External"/><Relationship Id="rId52" Type="http://schemas.openxmlformats.org/officeDocument/2006/relationships/hyperlink" Target="http://www.jytek.com/products?product_id=390" TargetMode="External"/><Relationship Id="rId53" Type="http://schemas.openxmlformats.org/officeDocument/2006/relationships/hyperlink" Target="http://www.jytek.com/products?product_id=235" TargetMode="External"/><Relationship Id="rId54" Type="http://schemas.openxmlformats.org/officeDocument/2006/relationships/hyperlink" Target="http://www.jytek.com/products?product_id=234" TargetMode="External"/><Relationship Id="rId55" Type="http://schemas.openxmlformats.org/officeDocument/2006/relationships/hyperlink" Target="http://www.jytek.com/products?product_id=390" TargetMode="External"/><Relationship Id="rId56" Type="http://schemas.openxmlformats.org/officeDocument/2006/relationships/hyperlink" Target="http://www.jytek.com/products?product_id=236" TargetMode="External"/><Relationship Id="rId57" Type="http://schemas.openxmlformats.org/officeDocument/2006/relationships/hyperlink" Target="https://www.jytek.com/products?product_id=478" TargetMode="External"/><Relationship Id="rId58" Type="http://schemas.openxmlformats.org/officeDocument/2006/relationships/hyperlink" Target="http://www.jytek.com/products?product_id=390" TargetMode="External"/><Relationship Id="rId59" Type="http://schemas.openxmlformats.org/officeDocument/2006/relationships/hyperlink" Target="http://www.jytek.com/products?product_id=240" TargetMode="External"/><Relationship Id="rId60" Type="http://schemas.openxmlformats.org/officeDocument/2006/relationships/hyperlink" Target="http://www.jytek.com/products?product_id=458" TargetMode="External"/><Relationship Id="rId61" Type="http://schemas.openxmlformats.org/officeDocument/2006/relationships/hyperlink" Target="http://www.jytek.com/products?product_id=239" TargetMode="External"/><Relationship Id="rId62" Type="http://schemas.openxmlformats.org/officeDocument/2006/relationships/hyperlink" Target="http://www.jytek.com/products?product_id=389" TargetMode="External"/><Relationship Id="rId63" Type="http://schemas.openxmlformats.org/officeDocument/2006/relationships/hyperlink" Target="http://www.jytek.com/products?product_id=434" TargetMode="External"/><Relationship Id="rId64" Type="http://schemas.openxmlformats.org/officeDocument/2006/relationships/hyperlink" Target="http://www.jytek.com/products?product_id=374" TargetMode="External"/><Relationship Id="rId65" Type="http://schemas.openxmlformats.org/officeDocument/2006/relationships/hyperlink" Target="http://www.jytek.com/products?product_id=374" TargetMode="External"/><Relationship Id="rId66" Type="http://schemas.openxmlformats.org/officeDocument/2006/relationships/hyperlink" Target="http://www.jytek.com/products?product_id=380" TargetMode="External"/><Relationship Id="rId67" Type="http://schemas.openxmlformats.org/officeDocument/2006/relationships/hyperlink" Target="https://www.jytek.com/products?product_id=478" TargetMode="External"/><Relationship Id="rId68" Type="http://schemas.openxmlformats.org/officeDocument/2006/relationships/hyperlink" Target="https://jytek.com/products?product_id=390" TargetMode="External"/><Relationship Id="rId69" Type="http://schemas.openxmlformats.org/officeDocument/2006/relationships/hyperlink" Target="http://www.jytek.com/products?product_id=380" TargetMode="External"/><Relationship Id="rId70" Type="http://schemas.openxmlformats.org/officeDocument/2006/relationships/hyperlink" Target="https://www.jytek.com/products?product_id=478" TargetMode="External"/><Relationship Id="rId71" Type="http://schemas.openxmlformats.org/officeDocument/2006/relationships/hyperlink" Target="https://jytek.com/products?product_id=390" TargetMode="External"/><Relationship Id="rId72" Type="http://schemas.openxmlformats.org/officeDocument/2006/relationships/hyperlink" Target="http://www.jytek.com/products?product_id=379" TargetMode="External"/><Relationship Id="rId73" Type="http://schemas.openxmlformats.org/officeDocument/2006/relationships/hyperlink" Target="https://jytek.com/products?product_id=270" TargetMode="External"/><Relationship Id="rId74" Type="http://schemas.openxmlformats.org/officeDocument/2006/relationships/hyperlink" Target="https://jytek.com/products?product_id=517" TargetMode="External"/><Relationship Id="rId75" Type="http://schemas.openxmlformats.org/officeDocument/2006/relationships/hyperlink" Target="http://www.jytek.com/products?product_id=379" TargetMode="External"/><Relationship Id="rId76" Type="http://schemas.openxmlformats.org/officeDocument/2006/relationships/hyperlink" Target="https://jytek.com/products?product_id=270" TargetMode="External"/><Relationship Id="rId77" Type="http://schemas.openxmlformats.org/officeDocument/2006/relationships/hyperlink" Target="https://jytek.com/products?product_id=517" TargetMode="External"/><Relationship Id="rId78" Type="http://schemas.openxmlformats.org/officeDocument/2006/relationships/hyperlink" Target="http://www.jytek.com/products?product_id=427" TargetMode="External"/><Relationship Id="rId79" Type="http://schemas.openxmlformats.org/officeDocument/2006/relationships/hyperlink" Target="https://www.jytek.com/products?product_id=478" TargetMode="External"/><Relationship Id="rId80" Type="http://schemas.openxmlformats.org/officeDocument/2006/relationships/hyperlink" Target="https://www.jytek.com/products?product_id=485" TargetMode="External"/><Relationship Id="rId81" Type="http://schemas.openxmlformats.org/officeDocument/2006/relationships/hyperlink" Target="http://www.jytek.com/products?product_id=427" TargetMode="External"/><Relationship Id="rId82" Type="http://schemas.openxmlformats.org/officeDocument/2006/relationships/hyperlink" Target="https://www.jytek.com/products?product_id=478" TargetMode="External"/><Relationship Id="rId83" Type="http://schemas.openxmlformats.org/officeDocument/2006/relationships/hyperlink" Target="https://www.jytek.com/products?product_id=485" TargetMode="External"/><Relationship Id="rId84" Type="http://schemas.openxmlformats.org/officeDocument/2006/relationships/hyperlink" Target="http://www.jytek.com/products?product_id=427" TargetMode="External"/><Relationship Id="rId85" Type="http://schemas.openxmlformats.org/officeDocument/2006/relationships/hyperlink" Target="https://www.jytek.com/products?product_id=478" TargetMode="External"/><Relationship Id="rId86" Type="http://schemas.openxmlformats.org/officeDocument/2006/relationships/hyperlink" Target="https://www.jytek.com/products?product_id=485" TargetMode="External"/><Relationship Id="rId87" Type="http://schemas.openxmlformats.org/officeDocument/2006/relationships/hyperlink" Target="http://www.jytek.com/products?product_id=427" TargetMode="External"/><Relationship Id="rId88" Type="http://schemas.openxmlformats.org/officeDocument/2006/relationships/hyperlink" Target="https://www.jytek.com/products?product_id=478" TargetMode="External"/><Relationship Id="rId89" Type="http://schemas.openxmlformats.org/officeDocument/2006/relationships/hyperlink" Target="https://www.jytek.com/products?product_id=485" TargetMode="External"/><Relationship Id="rId90" Type="http://schemas.openxmlformats.org/officeDocument/2006/relationships/hyperlink" Target="http://www.jytek.com/products?product_id=429" TargetMode="External"/><Relationship Id="rId91" Type="http://schemas.openxmlformats.org/officeDocument/2006/relationships/hyperlink" Target="http://www.jytek.com/products?product_id=429" TargetMode="External"/><Relationship Id="rId92" Type="http://schemas.openxmlformats.org/officeDocument/2006/relationships/hyperlink" Target="http://www.jytek.com/seesharp" TargetMode="External"/><Relationship Id="rId93" Type="http://schemas.openxmlformats.org/officeDocument/2006/relationships/hyperlink" Target="http://www.jytek.com/jydm" TargetMode="External"/><Relationship Id="rId94" Type="http://schemas.openxmlformats.org/officeDocument/2006/relationships/hyperlink" Target="http://www.jytek.com/products?product_id=447" TargetMode="External"/><Relationship Id="rId95" Type="http://schemas.openxmlformats.org/officeDocument/2006/relationships/hyperlink" Target="http://www.jytek.com/products?product_id=447" TargetMode="External"/><Relationship Id="rId96" Type="http://schemas.openxmlformats.org/officeDocument/2006/relationships/hyperlink" Target="http://www.jytek.com/news?article_id=202" TargetMode="External"/><Relationship Id="rId97" Type="http://schemas.openxmlformats.org/officeDocument/2006/relationships/hyperlink" Target="http://www.jytek.com/products?product_id=374" TargetMode="External"/><Relationship Id="rId98" Type="http://schemas.openxmlformats.org/officeDocument/2006/relationships/hyperlink" Target="http://www.jytek.com/products?product_id=445" TargetMode="External"/><Relationship Id="rId99" Type="http://schemas.openxmlformats.org/officeDocument/2006/relationships/hyperlink" Target="http://www.jytek.com/products?product_id=446" TargetMode="External"/><Relationship Id="rId100" Type="http://schemas.openxmlformats.org/officeDocument/2006/relationships/hyperlink" Target="http://www.jytek.com/products?product_id=434" TargetMode="External"/><Relationship Id="rId101" Type="http://schemas.openxmlformats.org/officeDocument/2006/relationships/hyperlink" Target="http://www.jytek.com/products?product_id=448" TargetMode="External"/><Relationship Id="rId102" Type="http://schemas.openxmlformats.org/officeDocument/2006/relationships/hyperlink" Target="https://www.jytek.com/products?product_id=478" TargetMode="External"/><Relationship Id="rId103" Type="http://schemas.openxmlformats.org/officeDocument/2006/relationships/hyperlink" Target="http://www.jytek.com/products?product_id=390" TargetMode="External"/><Relationship Id="rId104" Type="http://schemas.openxmlformats.org/officeDocument/2006/relationships/hyperlink" Target="http://www.jytek.com/products?product_id=448" TargetMode="External"/><Relationship Id="rId105" Type="http://schemas.openxmlformats.org/officeDocument/2006/relationships/hyperlink" Target="https://www.jytek.com/products?product_id=478" TargetMode="External"/><Relationship Id="rId106" Type="http://schemas.openxmlformats.org/officeDocument/2006/relationships/hyperlink" Target="http://www.jytek.com/products?product_id=390" TargetMode="External"/><Relationship Id="rId107" Type="http://schemas.openxmlformats.org/officeDocument/2006/relationships/hyperlink" Target="http://www.jytek.com/products?product_id=458" TargetMode="External"/><Relationship Id="rId108" Type="http://schemas.openxmlformats.org/officeDocument/2006/relationships/hyperlink" Target="http://www.jytek.com/products?product_id=458" TargetMode="External"/><Relationship Id="rId109" Type="http://schemas.openxmlformats.org/officeDocument/2006/relationships/hyperlink" Target="https://www.jytek.com/products?product_id=471" TargetMode="External"/><Relationship Id="rId110" Type="http://schemas.openxmlformats.org/officeDocument/2006/relationships/hyperlink" Target="https://jytek.com/products?product_id=455" TargetMode="External"/><Relationship Id="rId111" Type="http://schemas.openxmlformats.org/officeDocument/2006/relationships/hyperlink" Target="https://jytek.com/products?product_id=465" TargetMode="External"/><Relationship Id="rId112" Type="http://schemas.openxmlformats.org/officeDocument/2006/relationships/hyperlink" Target="https://www.jytek.com/products?product_id=471" TargetMode="External"/><Relationship Id="rId113" Type="http://schemas.openxmlformats.org/officeDocument/2006/relationships/hyperlink" Target="https://jytek.com/products?product_id=469" TargetMode="External"/><Relationship Id="rId114" Type="http://schemas.openxmlformats.org/officeDocument/2006/relationships/hyperlink" Target="https://jytek.com/products?product_id=452" TargetMode="External"/><Relationship Id="rId115" Type="http://schemas.openxmlformats.org/officeDocument/2006/relationships/hyperlink" Target="http://www.jytek.com/products?product_id=390" TargetMode="External"/><Relationship Id="rId116" Type="http://schemas.openxmlformats.org/officeDocument/2006/relationships/hyperlink" Target="https://jytek.com/products?product_id=231" TargetMode="External"/><Relationship Id="rId117" Type="http://schemas.openxmlformats.org/officeDocument/2006/relationships/hyperlink" Target="http://www.jytek.com/products?product_id=234" TargetMode="External"/><Relationship Id="rId118" Type="http://schemas.openxmlformats.org/officeDocument/2006/relationships/hyperlink" Target="http://www.jytek.com/products?product_id=390" TargetMode="External"/><Relationship Id="rId119" Type="http://schemas.openxmlformats.org/officeDocument/2006/relationships/hyperlink" Target="https://jytek.com/products?product_id=231" TargetMode="External"/><Relationship Id="rId120" Type="http://schemas.openxmlformats.org/officeDocument/2006/relationships/hyperlink" Target="http://www.jytek.com/products?product_id=234" TargetMode="External"/><Relationship Id="rId121" Type="http://schemas.openxmlformats.org/officeDocument/2006/relationships/hyperlink" Target="http://www.jytek.com/products?product_id=390" TargetMode="External"/><Relationship Id="rId122" Type="http://schemas.openxmlformats.org/officeDocument/2006/relationships/hyperlink" Target="https://jytek.com/products?product_id=235" TargetMode="External"/><Relationship Id="rId123" Type="http://schemas.openxmlformats.org/officeDocument/2006/relationships/hyperlink" Target="http://www.jytek.com/products?product_id=234" TargetMode="External"/><Relationship Id="rId124" Type="http://schemas.openxmlformats.org/officeDocument/2006/relationships/hyperlink" Target="http://www.jytek.com/products?product_id=390" TargetMode="External"/><Relationship Id="rId125" Type="http://schemas.openxmlformats.org/officeDocument/2006/relationships/hyperlink" Target="https://jytek.com/products?product_id=235" TargetMode="External"/><Relationship Id="rId126" Type="http://schemas.openxmlformats.org/officeDocument/2006/relationships/hyperlink" Target="http://www.jytek.com/products?product_id=234" TargetMode="External"/><Relationship Id="rId127" Type="http://schemas.openxmlformats.org/officeDocument/2006/relationships/hyperlink" Target="http://www.jytek.com/products?product_id=390" TargetMode="External"/><Relationship Id="rId128" Type="http://schemas.openxmlformats.org/officeDocument/2006/relationships/hyperlink" Target="https://jytek.com/products?product_id=236" TargetMode="External"/><Relationship Id="rId129" Type="http://schemas.openxmlformats.org/officeDocument/2006/relationships/hyperlink" Target="https://www.jytek.com/products?product_id=478" TargetMode="External"/><Relationship Id="rId130" Type="http://schemas.openxmlformats.org/officeDocument/2006/relationships/hyperlink" Target="http://www.jytek.com/products?product_id=390" TargetMode="External"/><Relationship Id="rId131" Type="http://schemas.openxmlformats.org/officeDocument/2006/relationships/hyperlink" Target="https://jytek.com/products?product_id=240" TargetMode="External"/><Relationship Id="rId132" Type="http://schemas.openxmlformats.org/officeDocument/2006/relationships/hyperlink" Target="http://www.jytek.com/products?product_id=458" TargetMode="External"/><Relationship Id="rId133" Type="http://schemas.openxmlformats.org/officeDocument/2006/relationships/hyperlink" Target="http://www.jytek.com/products?product_id=239" TargetMode="External"/><Relationship Id="rId134" Type="http://schemas.openxmlformats.org/officeDocument/2006/relationships/hyperlink" Target="https://jytek.com/products?product_id=448" TargetMode="External"/><Relationship Id="rId135" Type="http://schemas.openxmlformats.org/officeDocument/2006/relationships/hyperlink" Target="https://www.jytek.com/products?product_id=478" TargetMode="External"/><Relationship Id="rId136" Type="http://schemas.openxmlformats.org/officeDocument/2006/relationships/hyperlink" Target="http://www.jytek.com/products?product_id=390" TargetMode="External"/><Relationship Id="rId137" Type="http://schemas.openxmlformats.org/officeDocument/2006/relationships/hyperlink" Target="https://jytek.com/products?product_id=467" TargetMode="External"/><Relationship Id="rId138" Type="http://schemas.openxmlformats.org/officeDocument/2006/relationships/hyperlink" Target="https://www.jytek.com/products?product_id=478" TargetMode="External"/><Relationship Id="rId139" Type="http://schemas.openxmlformats.org/officeDocument/2006/relationships/hyperlink" Target="https://www.jytek.com/products?product_id=485" TargetMode="External"/><Relationship Id="rId140" Type="http://schemas.openxmlformats.org/officeDocument/2006/relationships/hyperlink" Target="https://jytek.com/products?product_id=467" TargetMode="External"/><Relationship Id="rId141" Type="http://schemas.openxmlformats.org/officeDocument/2006/relationships/hyperlink" Target="https://www.jytek.com/products?product_id=478" TargetMode="External"/><Relationship Id="rId142" Type="http://schemas.openxmlformats.org/officeDocument/2006/relationships/hyperlink" Target="https://www.jytek.com/products?product_id=485" TargetMode="External"/><Relationship Id="rId143" Type="http://schemas.openxmlformats.org/officeDocument/2006/relationships/hyperlink" Target="https://jytek.com/products?product_id=467" TargetMode="External"/><Relationship Id="rId144" Type="http://schemas.openxmlformats.org/officeDocument/2006/relationships/hyperlink" Target="https://www.jytek.com/products?product_id=478" TargetMode="External"/><Relationship Id="rId145" Type="http://schemas.openxmlformats.org/officeDocument/2006/relationships/hyperlink" Target="https://www.jytek.com/products?product_id=485" TargetMode="External"/><Relationship Id="rId146" Type="http://schemas.openxmlformats.org/officeDocument/2006/relationships/hyperlink" Target="https://jytek.com/products?product_id=467" TargetMode="External"/><Relationship Id="rId147" Type="http://schemas.openxmlformats.org/officeDocument/2006/relationships/hyperlink" Target="https://www.jytek.com/products?product_id=478" TargetMode="External"/><Relationship Id="rId148" Type="http://schemas.openxmlformats.org/officeDocument/2006/relationships/hyperlink" Target="https://www.jytek.com/products?product_id=485" TargetMode="External"/><Relationship Id="rId149" Type="http://schemas.openxmlformats.org/officeDocument/2006/relationships/hyperlink" Target="https://jytek.com/products?product_id=467" TargetMode="External"/><Relationship Id="rId150" Type="http://schemas.openxmlformats.org/officeDocument/2006/relationships/hyperlink" Target="https://www.jytek.com/products?product_id=478" TargetMode="External"/><Relationship Id="rId151" Type="http://schemas.openxmlformats.org/officeDocument/2006/relationships/hyperlink" Target="https://www.jytek.com/products?product_id=485" TargetMode="External"/><Relationship Id="rId152" Type="http://schemas.openxmlformats.org/officeDocument/2006/relationships/hyperlink" Target="https://jytek.com/products?product_id=467" TargetMode="External"/><Relationship Id="rId153" Type="http://schemas.openxmlformats.org/officeDocument/2006/relationships/hyperlink" Target="https://www.jytek.com/products?product_id=478" TargetMode="External"/><Relationship Id="rId154" Type="http://schemas.openxmlformats.org/officeDocument/2006/relationships/hyperlink" Target="https://www.jytek.com/products?product_id=485" TargetMode="External"/><Relationship Id="rId155" Type="http://schemas.openxmlformats.org/officeDocument/2006/relationships/hyperlink" Target="https://jytek.com/products?product_id=467" TargetMode="External"/><Relationship Id="rId156" Type="http://schemas.openxmlformats.org/officeDocument/2006/relationships/hyperlink" Target="https://www.jytek.com/products?product_id=478" TargetMode="External"/><Relationship Id="rId157" Type="http://schemas.openxmlformats.org/officeDocument/2006/relationships/hyperlink" Target="https://www.jytek.com/products?product_id=485" TargetMode="External"/><Relationship Id="rId158" Type="http://schemas.openxmlformats.org/officeDocument/2006/relationships/hyperlink" Target="https://jytek.com/products?product_id=467" TargetMode="External"/><Relationship Id="rId159" Type="http://schemas.openxmlformats.org/officeDocument/2006/relationships/hyperlink" Target="https://www.jytek.com/products?product_id=478" TargetMode="External"/><Relationship Id="rId160" Type="http://schemas.openxmlformats.org/officeDocument/2006/relationships/hyperlink" Target="https://www.jytek.com/products?product_id=485" TargetMode="External"/><Relationship Id="rId161" Type="http://schemas.openxmlformats.org/officeDocument/2006/relationships/hyperlink" Target="https://www.jytek.com/products?product_id=473" TargetMode="External"/><Relationship Id="rId162" Type="http://schemas.openxmlformats.org/officeDocument/2006/relationships/hyperlink" Target="http://www.jytek.com/products?product_id=434" TargetMode="External"/><Relationship Id="rId163" Type="http://schemas.openxmlformats.org/officeDocument/2006/relationships/hyperlink" Target="https://www.jytek.com/products?product_id=465" TargetMode="External"/><Relationship Id="rId164" Type="http://schemas.openxmlformats.org/officeDocument/2006/relationships/hyperlink" Target="https://www.jytek.com/products?product_id=471" TargetMode="External"/><Relationship Id="rId165" Type="http://schemas.openxmlformats.org/officeDocument/2006/relationships/hyperlink" Target="https://www.jytek.com/products?product_id=465" TargetMode="External"/><Relationship Id="rId166" Type="http://schemas.openxmlformats.org/officeDocument/2006/relationships/hyperlink" Target="https://www.jytek.com/products?product_id=465" TargetMode="External"/><Relationship Id="rId167" Type="http://schemas.openxmlformats.org/officeDocument/2006/relationships/hyperlink" Target="https://www.jytek.com/products?product_id=472" TargetMode="External"/><Relationship Id="rId168" Type="http://schemas.openxmlformats.org/officeDocument/2006/relationships/hyperlink" Target="https://www.jytek.com/products?product_id=470" TargetMode="External"/><Relationship Id="rId169" Type="http://schemas.openxmlformats.org/officeDocument/2006/relationships/hyperlink" Target="https://www.jytek.com/products?product_id=474" TargetMode="External"/><Relationship Id="rId170" Type="http://schemas.openxmlformats.org/officeDocument/2006/relationships/hyperlink" Target="https://www.jytek.com/products?product_id=472" TargetMode="External"/><Relationship Id="rId171" Type="http://schemas.openxmlformats.org/officeDocument/2006/relationships/hyperlink" Target="https://www.jytek.com/products?product_id=472" TargetMode="External"/><Relationship Id="rId172" Type="http://schemas.openxmlformats.org/officeDocument/2006/relationships/hyperlink" Target="https://www.jytek.com/products?product_id=472" TargetMode="External"/><Relationship Id="rId173" Type="http://schemas.openxmlformats.org/officeDocument/2006/relationships/hyperlink" Target="https://www.jytek.com/products?product_id=462" TargetMode="External"/><Relationship Id="rId174" Type="http://schemas.openxmlformats.org/officeDocument/2006/relationships/hyperlink" Target="http://www.jytek.com/products?product_id=234" TargetMode="External"/><Relationship Id="rId175" Type="http://schemas.openxmlformats.org/officeDocument/2006/relationships/hyperlink" Target="https://www.jytek.com/products?product_id=479" TargetMode="External"/><Relationship Id="rId176" Type="http://schemas.openxmlformats.org/officeDocument/2006/relationships/hyperlink" Target="https://www.jytek.com/products?product_id=476" TargetMode="External"/><Relationship Id="rId177" Type="http://schemas.openxmlformats.org/officeDocument/2006/relationships/hyperlink" Target="http://www.jytek.com/products?product_id=458" TargetMode="External"/><Relationship Id="rId178" Type="http://schemas.openxmlformats.org/officeDocument/2006/relationships/hyperlink" Target="http://www.jytek.com/products?product_id=239" TargetMode="External"/><Relationship Id="rId179" Type="http://schemas.openxmlformats.org/officeDocument/2006/relationships/hyperlink" Target="https://www.jytek.com/products?product_id=476" TargetMode="External"/><Relationship Id="rId180" Type="http://schemas.openxmlformats.org/officeDocument/2006/relationships/hyperlink" Target="http://www.jytek.com/products?product_id=458" TargetMode="External"/><Relationship Id="rId181" Type="http://schemas.openxmlformats.org/officeDocument/2006/relationships/hyperlink" Target="http://www.jytek.com/products?product_id=239" TargetMode="External"/><Relationship Id="rId182" Type="http://schemas.openxmlformats.org/officeDocument/2006/relationships/hyperlink" Target="https://www.jytek.com/products?product_id=462" TargetMode="External"/><Relationship Id="rId183" Type="http://schemas.openxmlformats.org/officeDocument/2006/relationships/hyperlink" Target="http://www.jytek.com/products?product_id=234" TargetMode="External"/><Relationship Id="rId184" Type="http://schemas.openxmlformats.org/officeDocument/2006/relationships/hyperlink" Target="https://www.jytek.com/products?product_id=479" TargetMode="External"/><Relationship Id="rId185" Type="http://schemas.openxmlformats.org/officeDocument/2006/relationships/hyperlink" Target="https://www.jytek.com/products?product_id=506" TargetMode="External"/><Relationship Id="rId186" Type="http://schemas.openxmlformats.org/officeDocument/2006/relationships/hyperlink" Target="https://www.jytek.com/products?product_id=475" TargetMode="External"/><Relationship Id="rId187" Type="http://schemas.openxmlformats.org/officeDocument/2006/relationships/hyperlink" Target="https://www.jytek.com/products?product_id=477" TargetMode="External"/><Relationship Id="rId188" Type="http://schemas.openxmlformats.org/officeDocument/2006/relationships/hyperlink" Target="https://www.jytek.com/products?product_id=476" TargetMode="External"/><Relationship Id="rId189" Type="http://schemas.openxmlformats.org/officeDocument/2006/relationships/hyperlink" Target="http://www.jytek.com/products?product_id=458" TargetMode="External"/><Relationship Id="rId190" Type="http://schemas.openxmlformats.org/officeDocument/2006/relationships/hyperlink" Target="http://www.jytek.com/products?product_id=239" TargetMode="External"/><Relationship Id="rId191" Type="http://schemas.openxmlformats.org/officeDocument/2006/relationships/hyperlink" Target="https://www.jytek.com/products?product_id=472" TargetMode="External"/><Relationship Id="rId192" Type="http://schemas.openxmlformats.org/officeDocument/2006/relationships/hyperlink" Target="https://www.jytek.com/products?product_id=472" TargetMode="External"/><Relationship Id="rId193" Type="http://schemas.openxmlformats.org/officeDocument/2006/relationships/hyperlink" Target="https://www.jytek.com/products?product_id=472" TargetMode="External"/><Relationship Id="rId194" Type="http://schemas.openxmlformats.org/officeDocument/2006/relationships/hyperlink" Target="https://www.jytek.com/products?product_id=479" TargetMode="External"/><Relationship Id="rId195" Type="http://schemas.openxmlformats.org/officeDocument/2006/relationships/hyperlink" Target="https://www.jytek.com/products?product_id=478" TargetMode="External"/><Relationship Id="rId196" Type="http://schemas.openxmlformats.org/officeDocument/2006/relationships/hyperlink" Target="https://www.jytek.com/products?product_id=478" TargetMode="External"/><Relationship Id="rId197" Type="http://schemas.openxmlformats.org/officeDocument/2006/relationships/hyperlink" Target="https://www.jytek.com/products?product_id=480" TargetMode="External"/><Relationship Id="rId198" Type="http://schemas.openxmlformats.org/officeDocument/2006/relationships/hyperlink" Target="https://www.jytek.com/products?product_id=478" TargetMode="External"/><Relationship Id="rId199" Type="http://schemas.openxmlformats.org/officeDocument/2006/relationships/hyperlink" Target="https://www.jytek.com/products?product_id=479" TargetMode="External"/><Relationship Id="rId200" Type="http://schemas.openxmlformats.org/officeDocument/2006/relationships/hyperlink" Target="https://www.jytek.com/products?product_id=481" TargetMode="External"/><Relationship Id="rId201" Type="http://schemas.openxmlformats.org/officeDocument/2006/relationships/hyperlink" Target="https://www.jytek.com/products?product_id=480" TargetMode="External"/><Relationship Id="rId202" Type="http://schemas.openxmlformats.org/officeDocument/2006/relationships/hyperlink" Target="https://www.jytek.com/products?product_id=478" TargetMode="External"/><Relationship Id="rId203" Type="http://schemas.openxmlformats.org/officeDocument/2006/relationships/hyperlink" Target="https://www.jytek.com/products?product_id=479" TargetMode="External"/><Relationship Id="rId204" Type="http://schemas.openxmlformats.org/officeDocument/2006/relationships/hyperlink" Target="https://www.jytek.com/products?product_id=480" TargetMode="External"/><Relationship Id="rId205" Type="http://schemas.openxmlformats.org/officeDocument/2006/relationships/hyperlink" Target="https://www.jytek.com/products?product_id=478" TargetMode="External"/><Relationship Id="rId206" Type="http://schemas.openxmlformats.org/officeDocument/2006/relationships/hyperlink" Target="https://www.jytek.com/products?product_id=479" TargetMode="External"/><Relationship Id="rId207" Type="http://schemas.openxmlformats.org/officeDocument/2006/relationships/hyperlink" Target="https://www.jytek.com/products?product_id=480" TargetMode="External"/><Relationship Id="rId208" Type="http://schemas.openxmlformats.org/officeDocument/2006/relationships/hyperlink" Target="https://www.jytek.com/products?product_id=478" TargetMode="External"/><Relationship Id="rId209" Type="http://schemas.openxmlformats.org/officeDocument/2006/relationships/hyperlink" Target="https://www.jytek.com/products?product_id=479" TargetMode="External"/><Relationship Id="rId210" Type="http://schemas.openxmlformats.org/officeDocument/2006/relationships/hyperlink" Target="https://www.jytek.com/products?product_id=484" TargetMode="External"/><Relationship Id="rId211" Type="http://schemas.openxmlformats.org/officeDocument/2006/relationships/hyperlink" Target="https://www.jytek.com/products?product_id=454" TargetMode="External"/><Relationship Id="rId212" Type="http://schemas.openxmlformats.org/officeDocument/2006/relationships/hyperlink" Target="https://www.jytek.com/products?product_id=484" TargetMode="External"/><Relationship Id="rId213" Type="http://schemas.openxmlformats.org/officeDocument/2006/relationships/hyperlink" Target="https://www.jytek.com/products?product_id=454" TargetMode="External"/><Relationship Id="rId214" Type="http://schemas.openxmlformats.org/officeDocument/2006/relationships/hyperlink" Target="https://www.jytek.com/products?product_id=485" TargetMode="External"/><Relationship Id="rId215" Type="http://schemas.openxmlformats.org/officeDocument/2006/relationships/hyperlink" Target="https://www.jytek.com/products?product_id=487" TargetMode="External"/><Relationship Id="rId216" Type="http://schemas.openxmlformats.org/officeDocument/2006/relationships/hyperlink" Target="https://www.jytek.com/products?product_id=487" TargetMode="External"/><Relationship Id="rId217" Type="http://schemas.openxmlformats.org/officeDocument/2006/relationships/hyperlink" Target="https://www.jytek.com/products?product_id=488" TargetMode="External"/><Relationship Id="rId218" Type="http://schemas.openxmlformats.org/officeDocument/2006/relationships/hyperlink" Target="https://www.jytek.com/products?product_id=486" TargetMode="External"/><Relationship Id="rId219" Type="http://schemas.openxmlformats.org/officeDocument/2006/relationships/hyperlink" Target="https://jytek.com/products?product_id=498" TargetMode="External"/><Relationship Id="rId220" Type="http://schemas.openxmlformats.org/officeDocument/2006/relationships/hyperlink" Target="https://jytek.com/products?product_id=478" TargetMode="External"/><Relationship Id="rId221" Type="http://schemas.openxmlformats.org/officeDocument/2006/relationships/hyperlink" Target="https://jytek.com/products?product_id=390" TargetMode="External"/><Relationship Id="rId222" Type="http://schemas.openxmlformats.org/officeDocument/2006/relationships/hyperlink" Target="https://jytek.com/products?product_id=516" TargetMode="External"/><Relationship Id="rId223" Type="http://schemas.openxmlformats.org/officeDocument/2006/relationships/hyperlink" Target="https://jytek.com/products?product_id=478" TargetMode="External"/><Relationship Id="rId224" Type="http://schemas.openxmlformats.org/officeDocument/2006/relationships/hyperlink" Target="https://jytek.com/products?product_id=390" TargetMode="External"/><Relationship Id="rId225" Type="http://schemas.openxmlformats.org/officeDocument/2006/relationships/hyperlink" Target="https://jytek.com/products?product_id=514" TargetMode="External"/><Relationship Id="rId226" Type="http://schemas.openxmlformats.org/officeDocument/2006/relationships/hyperlink" Target="https://www.jytek.com/products?product_id=481" TargetMode="External"/><Relationship Id="rId227" Type="http://schemas.openxmlformats.org/officeDocument/2006/relationships/hyperlink" Target="https://www.jytek.com/products?product_id=467" TargetMode="External"/><Relationship Id="rId228" Type="http://schemas.openxmlformats.org/officeDocument/2006/relationships/hyperlink" Target="https://www.jytek.com/products?product_id=478" TargetMode="External"/><Relationship Id="rId229" Type="http://schemas.openxmlformats.org/officeDocument/2006/relationships/hyperlink" Target="https://www.jytek.com/products?product_id=485" TargetMode="External"/><Relationship Id="rId230" Type="http://schemas.openxmlformats.org/officeDocument/2006/relationships/hyperlink" Target="https://www.jytek.com/products?product_id=467" TargetMode="External"/><Relationship Id="rId231" Type="http://schemas.openxmlformats.org/officeDocument/2006/relationships/hyperlink" Target="https://www.jytek.com/products?product_id=478" TargetMode="External"/><Relationship Id="rId232" Type="http://schemas.openxmlformats.org/officeDocument/2006/relationships/hyperlink" Target="https://www.jytek.com/products?product_id=485" TargetMode="External"/><Relationship Id="rId233" Type="http://schemas.openxmlformats.org/officeDocument/2006/relationships/hyperlink" Target="https://www.jytek.com/products?product_id=467" TargetMode="External"/><Relationship Id="rId234" Type="http://schemas.openxmlformats.org/officeDocument/2006/relationships/hyperlink" Target="https://www.jytek.com/products?product_id=478" TargetMode="External"/><Relationship Id="rId235" Type="http://schemas.openxmlformats.org/officeDocument/2006/relationships/hyperlink" Target="https://www.jytek.com/products?product_id=485" TargetMode="External"/><Relationship Id="rId236" Type="http://schemas.openxmlformats.org/officeDocument/2006/relationships/hyperlink" Target="https://www.jytek.com/products?product_id=467" TargetMode="External"/><Relationship Id="rId237" Type="http://schemas.openxmlformats.org/officeDocument/2006/relationships/hyperlink" Target="https://www.jytek.com/products?product_id=478" TargetMode="External"/><Relationship Id="rId238" Type="http://schemas.openxmlformats.org/officeDocument/2006/relationships/hyperlink" Target="https://www.jytek.com/products?product_id=485" TargetMode="External"/><Relationship Id="rId239" Type="http://schemas.openxmlformats.org/officeDocument/2006/relationships/hyperlink" Target="https://www.jytek.com/products?product_id=499" TargetMode="External"/><Relationship Id="rId240" Type="http://schemas.openxmlformats.org/officeDocument/2006/relationships/hyperlink" Target="https://jytek.com/products?product_id=374" TargetMode="External"/><Relationship Id="rId241" Type="http://schemas.openxmlformats.org/officeDocument/2006/relationships/hyperlink" Target="https://jytek.com/products?product_id=374" TargetMode="External"/><Relationship Id="rId242" Type="http://schemas.openxmlformats.org/officeDocument/2006/relationships/hyperlink" Target="https://jytek.com/products?product_id=497" TargetMode="External"/><Relationship Id="rId243" Type="http://schemas.openxmlformats.org/officeDocument/2006/relationships/hyperlink" Target="https://jytek.com/products?product_id=497" TargetMode="External"/><Relationship Id="rId244" Type="http://schemas.openxmlformats.org/officeDocument/2006/relationships/hyperlink" Target="https://www.jytek.com/products?product_id=500" TargetMode="External"/><Relationship Id="rId245" Type="http://schemas.openxmlformats.org/officeDocument/2006/relationships/hyperlink" Target="https://www.jytek.com/products?product_id=503" TargetMode="External"/><Relationship Id="rId246" Type="http://schemas.openxmlformats.org/officeDocument/2006/relationships/hyperlink" Target="https://www.jytek.com/products?product_id=502" TargetMode="External"/><Relationship Id="rId247" Type="http://schemas.openxmlformats.org/officeDocument/2006/relationships/hyperlink" Target="https://www.jytek.com/products?product_id=501" TargetMode="External"/><Relationship Id="rId248" Type="http://schemas.openxmlformats.org/officeDocument/2006/relationships/hyperlink" Target="https://www.jytek.com/products?product_id=501" TargetMode="External"/><Relationship Id="rId249" Type="http://schemas.openxmlformats.org/officeDocument/2006/relationships/hyperlink" Target="https://www.jytek.com/products?product_id=504" TargetMode="External"/><Relationship Id="rId250" Type="http://schemas.openxmlformats.org/officeDocument/2006/relationships/hyperlink" Target="https://www.jytek.com/products?product_id=501" TargetMode="External"/><Relationship Id="rId251" Type="http://schemas.openxmlformats.org/officeDocument/2006/relationships/hyperlink" Target="https://www.jytek.com/products?product_id=504" TargetMode="External"/><Relationship Id="rId252" Type="http://schemas.openxmlformats.org/officeDocument/2006/relationships/hyperlink" Target="https://www.jytek.com/products?product_id=501" TargetMode="External"/><Relationship Id="rId253" Type="http://schemas.openxmlformats.org/officeDocument/2006/relationships/hyperlink" Target="https://jytek.com/products?product_id=514" TargetMode="External"/><Relationship Id="rId254" Type="http://schemas.openxmlformats.org/officeDocument/2006/relationships/hyperlink" Target="https://jytek.com/products?product_id=515" TargetMode="External"/><Relationship Id="rId255" Type="http://schemas.openxmlformats.org/officeDocument/2006/relationships/hyperlink" Target="https://jytek.com/products?product_id=498" TargetMode="External"/><Relationship Id="rId256" Type="http://schemas.openxmlformats.org/officeDocument/2006/relationships/hyperlink" Target="https://jytek.com/products?product_id=478" TargetMode="External"/><Relationship Id="rId257" Type="http://schemas.openxmlformats.org/officeDocument/2006/relationships/hyperlink" Target="https://jytek.com/products?product_id=390" TargetMode="External"/><Relationship Id="rId258" Type="http://schemas.openxmlformats.org/officeDocument/2006/relationships/hyperlink" Target="https://www.jytek.com/products?product_id=511" TargetMode="External"/><Relationship Id="rId259" Type="http://schemas.openxmlformats.org/officeDocument/2006/relationships/hyperlink" Target="https://www.jytek.com/products?product_id=511" TargetMode="External"/><Relationship Id="rId260" Type="http://schemas.openxmlformats.org/officeDocument/2006/relationships/hyperlink" Target="https://www.jytek.com/products?product_id=512" TargetMode="External"/><Relationship Id="rId261" Type="http://schemas.openxmlformats.org/officeDocument/2006/relationships/hyperlink" Target="https://jytek.com/products?product_id=472" TargetMode="External"/><Relationship Id="rId26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6</v>
      </c>
      <c r="C11" s="3"/>
      <c r="D11" s="3"/>
    </row>
    <row r="12">
      <c r="B12" s="4"/>
      <c r="C12" t="s" s="4">
        <v>5</v>
      </c>
      <c r="D12" t="s" s="5">
        <v>6</v>
      </c>
    </row>
  </sheetData>
  <mergeCells count="1">
    <mergeCell ref="B3:D3"/>
  </mergeCells>
  <hyperlinks>
    <hyperlink ref="D10" location="'工作表 1'!R2C1" tooltip="" display="工作表 1"/>
    <hyperlink ref="D12" location="'Products and Prices'!R1C1" tooltip="" display="Products and Prices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6" customWidth="1"/>
    <col min="8" max="16384" width="16.3516" style="6" customWidth="1"/>
  </cols>
  <sheetData>
    <row r="1" ht="31" customHeight="1">
      <c r="A1" t="s" s="7">
        <v>5</v>
      </c>
      <c r="B1" s="7"/>
      <c r="C1" s="7"/>
      <c r="D1" s="7"/>
      <c r="E1" s="7"/>
      <c r="F1" s="7"/>
      <c r="G1" s="7"/>
    </row>
    <row r="2" ht="20.25" customHeight="1">
      <c r="A2" s="8"/>
      <c r="B2" s="8"/>
      <c r="C2" s="8"/>
      <c r="D2" s="8"/>
      <c r="E2" s="8"/>
      <c r="F2" s="8"/>
      <c r="G2" s="8"/>
    </row>
    <row r="3" ht="20.25" customHeight="1">
      <c r="A3" s="9"/>
      <c r="B3" s="10"/>
      <c r="C3" s="11"/>
      <c r="D3" s="11"/>
      <c r="E3" s="11"/>
      <c r="F3" s="11"/>
      <c r="G3" s="11"/>
    </row>
    <row r="4" ht="20.05" customHeight="1">
      <c r="A4" s="12"/>
      <c r="B4" s="13"/>
      <c r="C4" s="14"/>
      <c r="D4" s="14"/>
      <c r="E4" s="14"/>
      <c r="F4" s="14"/>
      <c r="G4" s="14"/>
    </row>
    <row r="5" ht="20.05" customHeight="1">
      <c r="A5" s="12"/>
      <c r="B5" s="13"/>
      <c r="C5" s="14"/>
      <c r="D5" s="14"/>
      <c r="E5" s="14"/>
      <c r="F5" s="14"/>
      <c r="G5" s="14"/>
    </row>
    <row r="6" ht="20.05" customHeight="1">
      <c r="A6" s="12"/>
      <c r="B6" s="13"/>
      <c r="C6" s="14"/>
      <c r="D6" s="14"/>
      <c r="E6" s="14"/>
      <c r="F6" s="14"/>
      <c r="G6" s="14"/>
    </row>
    <row r="7" ht="20.05" customHeight="1">
      <c r="A7" s="12"/>
      <c r="B7" s="13"/>
      <c r="C7" s="14"/>
      <c r="D7" s="14"/>
      <c r="E7" s="14"/>
      <c r="F7" s="14"/>
      <c r="G7" s="14"/>
    </row>
    <row r="8" ht="20.05" customHeight="1">
      <c r="A8" s="12"/>
      <c r="B8" s="13"/>
      <c r="C8" s="14"/>
      <c r="D8" s="14"/>
      <c r="E8" s="14"/>
      <c r="F8" s="14"/>
      <c r="G8" s="14"/>
    </row>
    <row r="9" ht="20.05" customHeight="1">
      <c r="A9" s="12"/>
      <c r="B9" s="13"/>
      <c r="C9" s="14"/>
      <c r="D9" s="14"/>
      <c r="E9" s="14"/>
      <c r="F9" s="14"/>
      <c r="G9" s="14"/>
    </row>
    <row r="10" ht="20.05" customHeight="1">
      <c r="A10" s="12"/>
      <c r="B10" s="13"/>
      <c r="C10" s="14"/>
      <c r="D10" s="14"/>
      <c r="E10" s="14"/>
      <c r="F10" s="14"/>
      <c r="G10" s="14"/>
    </row>
    <row r="11" ht="20.05" customHeight="1">
      <c r="A11" s="12"/>
      <c r="B11" s="13"/>
      <c r="C11" s="14"/>
      <c r="D11" s="14"/>
      <c r="E11" s="14"/>
      <c r="F11" s="14"/>
      <c r="G11" s="14"/>
    </row>
    <row r="12" ht="20.05" customHeight="1">
      <c r="A12" s="12"/>
      <c r="B12" s="13"/>
      <c r="C12" s="14"/>
      <c r="D12" s="14"/>
      <c r="E12" s="14"/>
      <c r="F12" s="14"/>
      <c r="G12" s="14"/>
    </row>
    <row r="13" ht="20.05" customHeight="1">
      <c r="A13" s="12"/>
      <c r="B13" s="13"/>
      <c r="C13" s="14"/>
      <c r="D13" s="14"/>
      <c r="E13" s="14"/>
      <c r="F13" s="14"/>
      <c r="G13" s="14"/>
    </row>
    <row r="14" ht="20.05" customHeight="1">
      <c r="A14" s="12"/>
      <c r="B14" s="13"/>
      <c r="C14" s="14"/>
      <c r="D14" s="14"/>
      <c r="E14" s="14"/>
      <c r="F14" s="14"/>
      <c r="G14" s="14"/>
    </row>
    <row r="15" ht="20.05" customHeight="1">
      <c r="A15" s="12"/>
      <c r="B15" s="13"/>
      <c r="C15" s="14"/>
      <c r="D15" s="14"/>
      <c r="E15" s="14"/>
      <c r="F15" s="14"/>
      <c r="G15" s="14"/>
    </row>
    <row r="16" ht="20.05" customHeight="1">
      <c r="A16" s="12"/>
      <c r="B16" s="13"/>
      <c r="C16" s="14"/>
      <c r="D16" s="14"/>
      <c r="E16" s="14"/>
      <c r="F16" s="14"/>
      <c r="G16" s="14"/>
    </row>
    <row r="17" ht="20.05" customHeight="1">
      <c r="A17" s="12"/>
      <c r="B17" s="13"/>
      <c r="C17" s="14"/>
      <c r="D17" s="14"/>
      <c r="E17" s="14"/>
      <c r="F17" s="14"/>
      <c r="G17" s="14"/>
    </row>
    <row r="18" ht="20.05" customHeight="1">
      <c r="A18" s="12"/>
      <c r="B18" s="13"/>
      <c r="C18" s="14"/>
      <c r="D18" s="14"/>
      <c r="E18" s="14"/>
      <c r="F18" s="14"/>
      <c r="G18" s="14"/>
    </row>
    <row r="19" ht="20.05" customHeight="1">
      <c r="A19" s="12"/>
      <c r="B19" s="13"/>
      <c r="C19" s="14"/>
      <c r="D19" s="14"/>
      <c r="E19" s="14"/>
      <c r="F19" s="14"/>
      <c r="G19" s="14"/>
    </row>
    <row r="20" ht="20.05" customHeight="1">
      <c r="A20" s="12"/>
      <c r="B20" s="13"/>
      <c r="C20" s="14"/>
      <c r="D20" s="14"/>
      <c r="E20" s="14"/>
      <c r="F20" s="14"/>
      <c r="G20" s="14"/>
    </row>
    <row r="21" ht="20.05" customHeight="1">
      <c r="A21" s="12"/>
      <c r="B21" s="13"/>
      <c r="C21" s="14"/>
      <c r="D21" s="14"/>
      <c r="E21" s="14"/>
      <c r="F21" s="14"/>
      <c r="G21" s="14"/>
    </row>
    <row r="22" ht="20.05" customHeight="1">
      <c r="A22" s="12"/>
      <c r="B22" s="13"/>
      <c r="C22" s="14"/>
      <c r="D22" s="14"/>
      <c r="E22" s="14"/>
      <c r="F22" s="14"/>
      <c r="G22" s="14"/>
    </row>
    <row r="23" ht="20.05" customHeight="1">
      <c r="A23" s="12"/>
      <c r="B23" s="13"/>
      <c r="C23" s="14"/>
      <c r="D23" s="14"/>
      <c r="E23" s="14"/>
      <c r="F23" s="14"/>
      <c r="G23" s="14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O170"/>
  <sheetViews>
    <sheetView workbookViewId="0" showGridLines="0" defaultGridColor="1"/>
  </sheetViews>
  <sheetFormatPr defaultColWidth="6" defaultRowHeight="18" customHeight="1" outlineLevelRow="0" outlineLevelCol="0"/>
  <cols>
    <col min="1" max="1" width="13.6719" style="15" customWidth="1"/>
    <col min="2" max="2" width="8" style="15" customWidth="1"/>
    <col min="3" max="3" width="21.1719" style="15" customWidth="1"/>
    <col min="4" max="4" width="14.1719" style="15" customWidth="1"/>
    <col min="5" max="5" width="10" style="15" customWidth="1"/>
    <col min="6" max="6" width="11.5" style="15" customWidth="1"/>
    <col min="7" max="7" width="10.6719" style="15" customWidth="1"/>
    <col min="8" max="8" width="10" style="15" customWidth="1"/>
    <col min="9" max="9" width="9.5" style="15" customWidth="1"/>
    <col min="10" max="10" width="7.35156" style="15" customWidth="1"/>
    <col min="11" max="11" width="7.5" style="15" customWidth="1"/>
    <col min="12" max="12" width="8.17188" style="15" customWidth="1"/>
    <col min="13" max="13" width="8.67188" style="15" customWidth="1"/>
    <col min="14" max="14" width="9" style="15" customWidth="1"/>
    <col min="15" max="15" width="7.85156" style="15" customWidth="1"/>
    <col min="16" max="16384" width="6" style="15" customWidth="1"/>
  </cols>
  <sheetData>
    <row r="1" ht="54" customHeight="1">
      <c r="A1" t="s" s="16">
        <v>7</v>
      </c>
      <c r="B1" s="17"/>
      <c r="C1" t="s" s="18">
        <v>8</v>
      </c>
      <c r="D1" t="s" s="19">
        <v>9</v>
      </c>
      <c r="E1" t="s" s="19">
        <v>10</v>
      </c>
      <c r="F1" t="s" s="19">
        <v>11</v>
      </c>
      <c r="G1" t="s" s="20">
        <v>12</v>
      </c>
      <c r="H1" s="21"/>
      <c r="I1" t="s" s="20">
        <v>13</v>
      </c>
      <c r="J1" s="21"/>
      <c r="K1" s="21"/>
      <c r="L1" t="s" s="20">
        <v>14</v>
      </c>
      <c r="M1" s="21"/>
      <c r="N1" s="21"/>
      <c r="O1" s="21"/>
    </row>
    <row r="2" ht="54" customHeight="1">
      <c r="A2" t="s" s="16">
        <v>15</v>
      </c>
      <c r="B2" t="s" s="16">
        <v>16</v>
      </c>
      <c r="C2" t="s" s="16">
        <v>17</v>
      </c>
      <c r="D2" t="s" s="16">
        <v>18</v>
      </c>
      <c r="E2" t="s" s="16">
        <v>19</v>
      </c>
      <c r="F2" t="s" s="16">
        <v>20</v>
      </c>
      <c r="G2" t="s" s="16">
        <v>21</v>
      </c>
      <c r="H2" t="s" s="16">
        <v>22</v>
      </c>
      <c r="I2" t="s" s="16">
        <v>23</v>
      </c>
      <c r="J2" t="s" s="16">
        <v>24</v>
      </c>
      <c r="K2" t="s" s="16">
        <v>25</v>
      </c>
      <c r="L2" t="s" s="16">
        <v>26</v>
      </c>
      <c r="M2" t="s" s="16">
        <v>27</v>
      </c>
      <c r="N2" t="s" s="16">
        <v>28</v>
      </c>
      <c r="O2" t="s" s="16">
        <v>29</v>
      </c>
    </row>
    <row r="3" ht="108" customHeight="1">
      <c r="A3" t="s" s="18">
        <v>30</v>
      </c>
      <c r="B3" s="22">
        <v>5250</v>
      </c>
      <c r="C3" t="s" s="23">
        <v>31</v>
      </c>
      <c r="D3" s="24"/>
      <c r="E3" s="24"/>
      <c r="F3" t="s" s="16">
        <v>32</v>
      </c>
      <c r="G3" t="s" s="25">
        <v>33</v>
      </c>
      <c r="H3" s="26">
        <v>44611</v>
      </c>
      <c r="I3" s="24"/>
      <c r="J3" s="27">
        <v>1</v>
      </c>
      <c r="K3" s="28">
        <v>0</v>
      </c>
      <c r="L3" s="29">
        <f>J3*B3*(1-K3)</f>
        <v>5250</v>
      </c>
      <c r="M3" s="29">
        <f>L3*1.13</f>
        <v>5932.5</v>
      </c>
      <c r="N3" t="s" s="30">
        <v>34</v>
      </c>
      <c r="O3" t="s" s="30">
        <v>35</v>
      </c>
    </row>
    <row r="4" ht="36" customHeight="1">
      <c r="A4" t="s" s="18">
        <v>36</v>
      </c>
      <c r="B4" s="22">
        <v>1135</v>
      </c>
      <c r="C4" t="s" s="23">
        <v>37</v>
      </c>
      <c r="D4" s="31"/>
      <c r="E4" s="31"/>
      <c r="F4" t="s" s="16">
        <v>38</v>
      </c>
      <c r="G4" t="s" s="25">
        <v>39</v>
      </c>
      <c r="H4" s="26">
        <v>45574</v>
      </c>
      <c r="I4" s="24"/>
      <c r="J4" s="27">
        <v>1</v>
      </c>
      <c r="K4" s="28">
        <v>0</v>
      </c>
      <c r="L4" s="29">
        <f>J4*B4*(1-K4)</f>
        <v>1135</v>
      </c>
      <c r="M4" s="29">
        <f>L4*1.13</f>
        <v>1282.55</v>
      </c>
      <c r="N4" t="s" s="30">
        <v>34</v>
      </c>
      <c r="O4" s="32">
        <v>3</v>
      </c>
    </row>
    <row r="5" ht="36" customHeight="1">
      <c r="A5" t="s" s="18">
        <v>40</v>
      </c>
      <c r="B5" s="22">
        <v>3274.34</v>
      </c>
      <c r="C5" t="s" s="23">
        <v>41</v>
      </c>
      <c r="D5" s="31"/>
      <c r="E5" s="31"/>
      <c r="F5" t="s" s="16">
        <v>42</v>
      </c>
      <c r="G5" t="s" s="25">
        <v>43</v>
      </c>
      <c r="H5" s="26">
        <v>45492</v>
      </c>
      <c r="I5" s="24"/>
      <c r="J5" s="27">
        <v>1</v>
      </c>
      <c r="K5" s="28">
        <v>0</v>
      </c>
      <c r="L5" s="29">
        <f>J5*B5*(1-K5)</f>
        <v>3274.34</v>
      </c>
      <c r="M5" s="29">
        <f>L5*1.13</f>
        <v>3700.0042</v>
      </c>
      <c r="N5" t="s" s="30">
        <v>44</v>
      </c>
      <c r="O5" s="32">
        <v>9</v>
      </c>
    </row>
    <row r="6" ht="36" customHeight="1">
      <c r="A6" t="s" s="18">
        <v>45</v>
      </c>
      <c r="B6" s="22">
        <v>4568.14</v>
      </c>
      <c r="C6" t="s" s="23">
        <v>46</v>
      </c>
      <c r="D6" s="31"/>
      <c r="E6" s="31"/>
      <c r="F6" t="s" s="16">
        <v>42</v>
      </c>
      <c r="G6" t="s" s="25">
        <v>47</v>
      </c>
      <c r="H6" s="26">
        <v>45492</v>
      </c>
      <c r="I6" s="24"/>
      <c r="J6" s="27">
        <v>1</v>
      </c>
      <c r="K6" s="28">
        <v>0</v>
      </c>
      <c r="L6" s="29">
        <f>J6*B6*(1-K6)</f>
        <v>4568.14</v>
      </c>
      <c r="M6" s="29">
        <f>L6*1.13</f>
        <v>5161.9982</v>
      </c>
      <c r="N6" t="s" s="30">
        <v>44</v>
      </c>
      <c r="O6" s="32">
        <v>9</v>
      </c>
    </row>
    <row r="7" ht="36" customHeight="1">
      <c r="A7" t="s" s="18">
        <v>48</v>
      </c>
      <c r="B7" s="22">
        <v>128.947368421053</v>
      </c>
      <c r="C7" t="s" s="23">
        <v>49</v>
      </c>
      <c r="D7" s="31"/>
      <c r="E7" s="31"/>
      <c r="F7" t="s" s="16">
        <v>50</v>
      </c>
      <c r="G7" t="s" s="25">
        <v>51</v>
      </c>
      <c r="H7" s="26">
        <v>44611</v>
      </c>
      <c r="I7" s="24"/>
      <c r="J7" s="27">
        <v>1</v>
      </c>
      <c r="K7" s="28">
        <v>0</v>
      </c>
      <c r="L7" s="29">
        <f>J7*B7*(1-K7)</f>
        <v>128.947368421053</v>
      </c>
      <c r="M7" s="29">
        <f>L7*1.13</f>
        <v>145.710526315790</v>
      </c>
      <c r="N7" t="s" s="30">
        <v>34</v>
      </c>
      <c r="O7" s="32">
        <v>3</v>
      </c>
    </row>
    <row r="8" ht="36" customHeight="1">
      <c r="A8" t="s" s="18">
        <v>52</v>
      </c>
      <c r="B8" s="22">
        <v>155.555555555556</v>
      </c>
      <c r="C8" t="s" s="23">
        <v>53</v>
      </c>
      <c r="D8" s="31"/>
      <c r="E8" s="31"/>
      <c r="F8" t="s" s="16">
        <v>50</v>
      </c>
      <c r="G8" t="s" s="25">
        <v>54</v>
      </c>
      <c r="H8" s="26">
        <v>44611</v>
      </c>
      <c r="I8" s="24"/>
      <c r="J8" s="27">
        <v>1</v>
      </c>
      <c r="K8" s="28">
        <v>0</v>
      </c>
      <c r="L8" s="29">
        <f>J8*B8*(1-K8)</f>
        <v>155.555555555556</v>
      </c>
      <c r="M8" s="29">
        <f>L8*1.13</f>
        <v>175.777777777778</v>
      </c>
      <c r="N8" t="s" s="30">
        <v>34</v>
      </c>
      <c r="O8" s="32">
        <v>3</v>
      </c>
    </row>
    <row r="9" ht="36" customHeight="1">
      <c r="A9" t="s" s="18">
        <v>55</v>
      </c>
      <c r="B9" s="22">
        <v>218.75</v>
      </c>
      <c r="C9" t="s" s="23">
        <v>56</v>
      </c>
      <c r="D9" s="31"/>
      <c r="E9" s="31"/>
      <c r="F9" t="s" s="16">
        <v>50</v>
      </c>
      <c r="G9" t="s" s="25">
        <v>57</v>
      </c>
      <c r="H9" s="26">
        <v>44611</v>
      </c>
      <c r="I9" s="24"/>
      <c r="J9" s="27">
        <v>1</v>
      </c>
      <c r="K9" s="28">
        <v>0</v>
      </c>
      <c r="L9" s="29">
        <f>J9*B9*(1-K9)</f>
        <v>218.75</v>
      </c>
      <c r="M9" s="29">
        <f>L9*1.13</f>
        <v>247.1875</v>
      </c>
      <c r="N9" t="s" s="30">
        <v>44</v>
      </c>
      <c r="O9" s="32">
        <v>3</v>
      </c>
    </row>
    <row r="10" ht="90" customHeight="1">
      <c r="A10" t="s" s="18">
        <v>58</v>
      </c>
      <c r="B10" s="22">
        <v>83888</v>
      </c>
      <c r="C10" t="s" s="23">
        <v>59</v>
      </c>
      <c r="D10" s="31"/>
      <c r="E10" s="31"/>
      <c r="F10" t="s" s="16">
        <v>60</v>
      </c>
      <c r="G10" t="s" s="25">
        <v>61</v>
      </c>
      <c r="H10" s="26">
        <v>45023</v>
      </c>
      <c r="I10" t="s" s="23">
        <v>62</v>
      </c>
      <c r="J10" s="27">
        <v>1</v>
      </c>
      <c r="K10" s="28">
        <v>0</v>
      </c>
      <c r="L10" s="29">
        <f>J10*B10*(1-K10)</f>
        <v>83888</v>
      </c>
      <c r="M10" s="29">
        <f>L10*1.13</f>
        <v>94793.44</v>
      </c>
      <c r="N10" t="s" s="30">
        <v>34</v>
      </c>
      <c r="O10" s="32">
        <v>3</v>
      </c>
    </row>
    <row r="11" ht="54" customHeight="1">
      <c r="A11" t="s" s="33">
        <v>63</v>
      </c>
      <c r="B11" s="22">
        <v>36805.44</v>
      </c>
      <c r="C11" t="s" s="23">
        <v>64</v>
      </c>
      <c r="D11" s="31"/>
      <c r="E11" s="31"/>
      <c r="F11" t="s" s="16">
        <v>65</v>
      </c>
      <c r="G11" t="s" s="25">
        <v>66</v>
      </c>
      <c r="H11" s="26">
        <v>45282</v>
      </c>
      <c r="I11" t="s" s="23">
        <v>62</v>
      </c>
      <c r="J11" s="27">
        <v>1</v>
      </c>
      <c r="K11" s="28">
        <v>0</v>
      </c>
      <c r="L11" s="29">
        <f>J11*B11*(1-K11)</f>
        <v>36805.44</v>
      </c>
      <c r="M11" s="29">
        <f>L11*1.13</f>
        <v>41590.1472</v>
      </c>
      <c r="N11" t="s" s="30">
        <v>44</v>
      </c>
      <c r="O11" s="32">
        <v>9</v>
      </c>
    </row>
    <row r="12" ht="54" customHeight="1">
      <c r="A12" t="s" s="18">
        <v>67</v>
      </c>
      <c r="B12" s="22">
        <v>29699</v>
      </c>
      <c r="C12" t="s" s="23">
        <v>68</v>
      </c>
      <c r="D12" s="31"/>
      <c r="E12" s="31"/>
      <c r="F12" t="s" s="16">
        <v>69</v>
      </c>
      <c r="G12" t="s" s="25">
        <v>70</v>
      </c>
      <c r="H12" s="26">
        <v>44806</v>
      </c>
      <c r="I12" t="s" s="23">
        <v>62</v>
      </c>
      <c r="J12" s="27">
        <v>1</v>
      </c>
      <c r="K12" s="28">
        <v>0</v>
      </c>
      <c r="L12" s="29">
        <f>J12*B12*(1-K12)</f>
        <v>29699</v>
      </c>
      <c r="M12" s="29">
        <f>L12*1.13</f>
        <v>33559.87</v>
      </c>
      <c r="N12" t="s" s="30">
        <v>34</v>
      </c>
      <c r="O12" s="32">
        <v>3</v>
      </c>
    </row>
    <row r="13" ht="54" customHeight="1">
      <c r="A13" t="s" s="18">
        <v>71</v>
      </c>
      <c r="B13" s="22">
        <v>56448</v>
      </c>
      <c r="C13" t="s" s="23">
        <v>72</v>
      </c>
      <c r="D13" s="31"/>
      <c r="E13" s="31"/>
      <c r="F13" t="s" s="16">
        <v>73</v>
      </c>
      <c r="G13" t="s" s="25">
        <v>74</v>
      </c>
      <c r="H13" s="26">
        <v>45523</v>
      </c>
      <c r="I13" t="s" s="23">
        <v>75</v>
      </c>
      <c r="J13" s="27">
        <v>1</v>
      </c>
      <c r="K13" s="28">
        <v>0</v>
      </c>
      <c r="L13" s="29">
        <f>J13*B13*(1-K13)</f>
        <v>56448</v>
      </c>
      <c r="M13" s="29">
        <f>L13*1.13</f>
        <v>63786.24</v>
      </c>
      <c r="N13" t="s" s="30">
        <v>34</v>
      </c>
      <c r="O13" s="32">
        <v>3</v>
      </c>
    </row>
    <row r="14" ht="36" customHeight="1">
      <c r="A14" t="s" s="18">
        <v>76</v>
      </c>
      <c r="B14" s="22">
        <v>7136.64</v>
      </c>
      <c r="C14" t="s" s="23">
        <v>77</v>
      </c>
      <c r="D14" s="31"/>
      <c r="E14" s="31"/>
      <c r="F14" t="s" s="16">
        <v>78</v>
      </c>
      <c r="G14" t="s" s="25">
        <v>79</v>
      </c>
      <c r="H14" s="26">
        <v>44611</v>
      </c>
      <c r="I14" s="24"/>
      <c r="J14" s="27">
        <v>1</v>
      </c>
      <c r="K14" s="28">
        <v>0</v>
      </c>
      <c r="L14" s="29">
        <f>J14*B14*(1-K14)</f>
        <v>7136.64</v>
      </c>
      <c r="M14" s="29">
        <f>L14*1.13</f>
        <v>8064.4032</v>
      </c>
      <c r="N14" t="s" s="30">
        <v>80</v>
      </c>
      <c r="O14" s="32">
        <v>3</v>
      </c>
    </row>
    <row r="15" ht="29" customHeight="1">
      <c r="A15" t="s" s="25">
        <v>81</v>
      </c>
      <c r="B15" s="22">
        <v>10858.5806451613</v>
      </c>
      <c r="C15" t="s" s="23">
        <v>82</v>
      </c>
      <c r="D15" s="31"/>
      <c r="E15" s="31"/>
      <c r="F15" t="s" s="16">
        <v>83</v>
      </c>
      <c r="G15" t="s" s="25">
        <v>84</v>
      </c>
      <c r="H15" s="26">
        <v>44611</v>
      </c>
      <c r="I15" s="24"/>
      <c r="J15" s="27">
        <v>1</v>
      </c>
      <c r="K15" s="28">
        <v>0</v>
      </c>
      <c r="L15" s="29">
        <f>J15*B15*(1-K15)</f>
        <v>10858.5806451613</v>
      </c>
      <c r="M15" s="29">
        <f>L15*1.13</f>
        <v>12270.1961290323</v>
      </c>
      <c r="N15" t="s" s="30">
        <v>44</v>
      </c>
      <c r="O15" s="32">
        <v>9</v>
      </c>
    </row>
    <row r="16" ht="19" customHeight="1">
      <c r="A16" t="s" s="18">
        <v>85</v>
      </c>
      <c r="B16" s="22">
        <v>3540.177294824140</v>
      </c>
      <c r="C16" t="s" s="23">
        <v>86</v>
      </c>
      <c r="D16" s="31"/>
      <c r="E16" s="31"/>
      <c r="F16" t="s" s="16">
        <v>87</v>
      </c>
      <c r="G16" t="s" s="25">
        <v>88</v>
      </c>
      <c r="H16" s="26">
        <v>44611</v>
      </c>
      <c r="I16" s="24"/>
      <c r="J16" s="27">
        <v>1</v>
      </c>
      <c r="K16" s="28">
        <v>0</v>
      </c>
      <c r="L16" s="29">
        <f>J16*B16*(1-K16)</f>
        <v>3540.177294824140</v>
      </c>
      <c r="M16" s="29">
        <f>L16*1.13</f>
        <v>4000.400343151280</v>
      </c>
      <c r="N16" t="s" s="30">
        <v>34</v>
      </c>
      <c r="O16" s="32">
        <v>9</v>
      </c>
    </row>
    <row r="17" ht="54" customHeight="1">
      <c r="A17" t="s" s="18">
        <v>89</v>
      </c>
      <c r="B17" s="22">
        <v>14261.0619469027</v>
      </c>
      <c r="C17" t="s" s="23">
        <v>90</v>
      </c>
      <c r="D17" t="s" s="33">
        <v>91</v>
      </c>
      <c r="E17" t="s" s="18">
        <v>92</v>
      </c>
      <c r="F17" t="s" s="16">
        <v>93</v>
      </c>
      <c r="G17" t="s" s="25">
        <v>94</v>
      </c>
      <c r="H17" s="26">
        <v>45009</v>
      </c>
      <c r="I17" s="24"/>
      <c r="J17" s="27">
        <v>1</v>
      </c>
      <c r="K17" s="28">
        <v>0</v>
      </c>
      <c r="L17" s="29">
        <f>J17*B17*(1-K17)</f>
        <v>14261.0619469027</v>
      </c>
      <c r="M17" s="29">
        <f>L17*1.13</f>
        <v>16115</v>
      </c>
      <c r="N17" t="s" s="30">
        <v>34</v>
      </c>
      <c r="O17" s="32">
        <v>3</v>
      </c>
    </row>
    <row r="18" ht="36" customHeight="1">
      <c r="A18" t="s" s="18">
        <v>95</v>
      </c>
      <c r="B18" s="22">
        <v>850</v>
      </c>
      <c r="C18" t="s" s="23">
        <v>96</v>
      </c>
      <c r="D18" s="31"/>
      <c r="E18" s="31"/>
      <c r="F18" t="s" s="16">
        <v>97</v>
      </c>
      <c r="G18" t="s" s="25">
        <v>98</v>
      </c>
      <c r="H18" s="26">
        <v>44611</v>
      </c>
      <c r="I18" s="24"/>
      <c r="J18" s="27">
        <v>1</v>
      </c>
      <c r="K18" s="28">
        <v>0</v>
      </c>
      <c r="L18" s="29">
        <f>J18*B18*(1-K18)</f>
        <v>850</v>
      </c>
      <c r="M18" s="29">
        <f>L18*1.13</f>
        <v>960.5</v>
      </c>
      <c r="N18" t="s" s="30">
        <v>34</v>
      </c>
      <c r="O18" s="32">
        <v>3</v>
      </c>
    </row>
    <row r="19" ht="54" customHeight="1">
      <c r="A19" t="s" s="18">
        <v>99</v>
      </c>
      <c r="B19" s="22">
        <v>2263.636363636360</v>
      </c>
      <c r="C19" t="s" s="23">
        <v>100</v>
      </c>
      <c r="D19" s="31"/>
      <c r="E19" s="31"/>
      <c r="F19" t="s" s="16">
        <v>97</v>
      </c>
      <c r="G19" t="s" s="25">
        <v>101</v>
      </c>
      <c r="H19" s="26">
        <v>44611</v>
      </c>
      <c r="I19" s="24"/>
      <c r="J19" s="27">
        <v>1</v>
      </c>
      <c r="K19" s="28">
        <v>0</v>
      </c>
      <c r="L19" s="29">
        <f>J19*B19*(1-K19)</f>
        <v>2263.636363636360</v>
      </c>
      <c r="M19" s="29">
        <f>L19*1.13</f>
        <v>2557.909090909090</v>
      </c>
      <c r="N19" t="s" s="30">
        <v>80</v>
      </c>
      <c r="O19" s="32">
        <v>3</v>
      </c>
    </row>
    <row r="20" ht="54" customHeight="1">
      <c r="A20" t="s" s="18">
        <v>102</v>
      </c>
      <c r="B20" s="22">
        <v>2671.666666666670</v>
      </c>
      <c r="C20" t="s" s="23">
        <v>103</v>
      </c>
      <c r="D20" s="31"/>
      <c r="E20" s="31"/>
      <c r="F20" t="s" s="16">
        <v>97</v>
      </c>
      <c r="G20" t="s" s="25">
        <v>104</v>
      </c>
      <c r="H20" s="26">
        <v>44611</v>
      </c>
      <c r="I20" s="24"/>
      <c r="J20" s="27">
        <v>1</v>
      </c>
      <c r="K20" s="28">
        <v>0</v>
      </c>
      <c r="L20" s="29">
        <f>J20*B20*(1-K20)</f>
        <v>2671.666666666670</v>
      </c>
      <c r="M20" s="29">
        <f>L20*1.13</f>
        <v>3018.983333333340</v>
      </c>
      <c r="N20" t="s" s="30">
        <v>80</v>
      </c>
      <c r="O20" s="32">
        <v>3</v>
      </c>
    </row>
    <row r="21" ht="36" customHeight="1">
      <c r="A21" t="s" s="18">
        <v>105</v>
      </c>
      <c r="B21" s="22">
        <v>11902.7027027027</v>
      </c>
      <c r="C21" t="s" s="23">
        <v>106</v>
      </c>
      <c r="D21" t="s" s="18">
        <v>107</v>
      </c>
      <c r="E21" t="s" s="20">
        <v>92</v>
      </c>
      <c r="F21" t="s" s="16">
        <v>93</v>
      </c>
      <c r="G21" t="s" s="25">
        <v>108</v>
      </c>
      <c r="H21" s="26">
        <v>45441</v>
      </c>
      <c r="I21" s="24"/>
      <c r="J21" s="27">
        <v>1</v>
      </c>
      <c r="K21" s="28">
        <v>0</v>
      </c>
      <c r="L21" s="29">
        <f>J21*B21*(1-K21)</f>
        <v>11902.7027027027</v>
      </c>
      <c r="M21" s="29">
        <f>L21*1.13</f>
        <v>13450.054054054</v>
      </c>
      <c r="N21" t="s" s="30">
        <v>34</v>
      </c>
      <c r="O21" s="32">
        <v>3</v>
      </c>
    </row>
    <row r="22" ht="36" customHeight="1">
      <c r="A22" t="s" s="18">
        <v>109</v>
      </c>
      <c r="B22" s="22">
        <v>8808</v>
      </c>
      <c r="C22" t="s" s="23">
        <v>110</v>
      </c>
      <c r="D22" t="s" s="33">
        <v>111</v>
      </c>
      <c r="E22" t="s" s="33">
        <v>99</v>
      </c>
      <c r="F22" t="s" s="16">
        <v>93</v>
      </c>
      <c r="G22" t="s" s="25">
        <v>112</v>
      </c>
      <c r="H22" s="26">
        <v>44652</v>
      </c>
      <c r="I22" s="24"/>
      <c r="J22" s="27">
        <v>1</v>
      </c>
      <c r="K22" s="28">
        <v>0</v>
      </c>
      <c r="L22" s="29">
        <f>J22*B22*(1-K22)</f>
        <v>8808</v>
      </c>
      <c r="M22" s="29">
        <f>L22*1.13</f>
        <v>9953.040000000001</v>
      </c>
      <c r="N22" t="s" s="30">
        <v>80</v>
      </c>
      <c r="O22" s="32">
        <v>3</v>
      </c>
    </row>
    <row r="23" ht="29" customHeight="1">
      <c r="A23" t="s" s="18">
        <v>113</v>
      </c>
      <c r="B23" s="22">
        <v>2260.8</v>
      </c>
      <c r="C23" t="s" s="23">
        <v>114</v>
      </c>
      <c r="D23" s="31"/>
      <c r="E23" s="31"/>
      <c r="F23" t="s" s="16">
        <v>97</v>
      </c>
      <c r="G23" t="s" s="25">
        <v>115</v>
      </c>
      <c r="H23" s="26">
        <v>44611</v>
      </c>
      <c r="I23" s="24"/>
      <c r="J23" s="27">
        <v>1</v>
      </c>
      <c r="K23" s="28">
        <v>0</v>
      </c>
      <c r="L23" s="29">
        <f>J23*B23*(1-K23)</f>
        <v>2260.8</v>
      </c>
      <c r="M23" s="29">
        <f>L23*1.13</f>
        <v>2554.704</v>
      </c>
      <c r="N23" t="s" s="30">
        <v>34</v>
      </c>
      <c r="O23" s="32">
        <v>3</v>
      </c>
    </row>
    <row r="24" ht="54" customHeight="1">
      <c r="A24" t="s" s="25">
        <v>116</v>
      </c>
      <c r="B24" s="22">
        <v>1149.704347826090</v>
      </c>
      <c r="C24" t="s" s="23">
        <v>117</v>
      </c>
      <c r="D24" s="31"/>
      <c r="E24" s="31"/>
      <c r="F24" t="s" s="16">
        <v>97</v>
      </c>
      <c r="G24" t="s" s="25">
        <v>118</v>
      </c>
      <c r="H24" s="26">
        <v>44611</v>
      </c>
      <c r="I24" s="24"/>
      <c r="J24" s="27">
        <v>1</v>
      </c>
      <c r="K24" s="28">
        <v>0</v>
      </c>
      <c r="L24" s="29">
        <f>J24*B24*(1-K24)</f>
        <v>1149.704347826090</v>
      </c>
      <c r="M24" s="29">
        <f>L24*1.13</f>
        <v>1299.165913043480</v>
      </c>
      <c r="N24" t="s" s="30">
        <v>34</v>
      </c>
      <c r="O24" s="32">
        <v>3</v>
      </c>
    </row>
    <row r="25" ht="54" customHeight="1">
      <c r="A25" t="s" s="25">
        <v>119</v>
      </c>
      <c r="B25" s="22">
        <v>1200.64</v>
      </c>
      <c r="C25" t="s" s="23">
        <v>120</v>
      </c>
      <c r="D25" s="31"/>
      <c r="E25" s="31"/>
      <c r="F25" t="s" s="16">
        <v>97</v>
      </c>
      <c r="G25" t="s" s="25">
        <v>121</v>
      </c>
      <c r="H25" s="26">
        <v>44611</v>
      </c>
      <c r="I25" s="24"/>
      <c r="J25" s="27">
        <v>1</v>
      </c>
      <c r="K25" s="28">
        <v>0</v>
      </c>
      <c r="L25" s="29">
        <f>J25*B25*(1-K25)</f>
        <v>1200.64</v>
      </c>
      <c r="M25" s="29">
        <f>L25*1.13</f>
        <v>1356.7232</v>
      </c>
      <c r="N25" t="s" s="30">
        <v>34</v>
      </c>
      <c r="O25" s="32">
        <v>3</v>
      </c>
    </row>
    <row r="26" ht="54" customHeight="1">
      <c r="A26" t="s" s="18">
        <v>122</v>
      </c>
      <c r="B26" s="22">
        <v>3466.666666666670</v>
      </c>
      <c r="C26" t="s" s="23">
        <v>123</v>
      </c>
      <c r="D26" s="31"/>
      <c r="E26" s="31"/>
      <c r="F26" t="s" s="16">
        <v>97</v>
      </c>
      <c r="G26" t="s" s="25">
        <v>124</v>
      </c>
      <c r="H26" s="26">
        <v>44611</v>
      </c>
      <c r="I26" s="24"/>
      <c r="J26" s="27">
        <v>1</v>
      </c>
      <c r="K26" s="28">
        <v>0</v>
      </c>
      <c r="L26" s="29">
        <f>J26*B26*(1-K26)</f>
        <v>3466.666666666670</v>
      </c>
      <c r="M26" s="29">
        <f>L26*1.13</f>
        <v>3917.333333333340</v>
      </c>
      <c r="N26" t="s" s="30">
        <v>34</v>
      </c>
      <c r="O26" s="32">
        <v>3</v>
      </c>
    </row>
    <row r="27" ht="36" customHeight="1">
      <c r="A27" t="s" s="18">
        <v>91</v>
      </c>
      <c r="B27" s="22">
        <v>708.333333333333</v>
      </c>
      <c r="C27" t="s" s="23">
        <v>125</v>
      </c>
      <c r="D27" s="31"/>
      <c r="E27" s="31"/>
      <c r="F27" t="s" s="16">
        <v>97</v>
      </c>
      <c r="G27" t="s" s="25">
        <v>126</v>
      </c>
      <c r="H27" s="26">
        <v>44611</v>
      </c>
      <c r="I27" s="24"/>
      <c r="J27" s="27">
        <v>1</v>
      </c>
      <c r="K27" s="28">
        <v>0</v>
      </c>
      <c r="L27" s="29">
        <f>J27*B27*(1-K27)</f>
        <v>708.333333333333</v>
      </c>
      <c r="M27" s="29">
        <f>L27*1.13</f>
        <v>800.4166666666659</v>
      </c>
      <c r="N27" t="s" s="30">
        <v>34</v>
      </c>
      <c r="O27" s="32">
        <v>3</v>
      </c>
    </row>
    <row r="28" ht="90" customHeight="1">
      <c r="A28" t="s" s="18">
        <v>127</v>
      </c>
      <c r="B28" s="22">
        <v>39970</v>
      </c>
      <c r="C28" t="s" s="23">
        <v>128</v>
      </c>
      <c r="D28" s="31"/>
      <c r="E28" s="31"/>
      <c r="F28" t="s" s="16">
        <v>129</v>
      </c>
      <c r="G28" t="s" s="25">
        <v>130</v>
      </c>
      <c r="H28" s="26">
        <v>45574</v>
      </c>
      <c r="I28" s="24"/>
      <c r="J28" s="27">
        <v>1</v>
      </c>
      <c r="K28" s="28">
        <v>0</v>
      </c>
      <c r="L28" s="29">
        <f>J28*B28*(1-K28)</f>
        <v>39970</v>
      </c>
      <c r="M28" s="29">
        <f>L28*1.13</f>
        <v>45166.1</v>
      </c>
      <c r="N28" t="s" s="30">
        <v>34</v>
      </c>
      <c r="O28" s="32">
        <v>9</v>
      </c>
    </row>
    <row r="29" ht="72" customHeight="1">
      <c r="A29" t="s" s="18">
        <v>131</v>
      </c>
      <c r="B29" s="22">
        <v>27536.6666666667</v>
      </c>
      <c r="C29" t="s" s="23">
        <v>132</v>
      </c>
      <c r="D29" s="31"/>
      <c r="E29" s="31"/>
      <c r="F29" t="s" s="16">
        <v>129</v>
      </c>
      <c r="G29" t="s" s="25">
        <v>133</v>
      </c>
      <c r="H29" s="26">
        <v>44611</v>
      </c>
      <c r="I29" s="24"/>
      <c r="J29" s="27">
        <v>1</v>
      </c>
      <c r="K29" s="28">
        <v>0</v>
      </c>
      <c r="L29" s="29">
        <f>J29*B29*(1-K29)</f>
        <v>27536.6666666667</v>
      </c>
      <c r="M29" s="29">
        <f>L29*1.13</f>
        <v>31116.4333333334</v>
      </c>
      <c r="N29" t="s" s="30">
        <v>80</v>
      </c>
      <c r="O29" s="32">
        <v>9</v>
      </c>
    </row>
    <row r="30" ht="54" customHeight="1">
      <c r="A30" t="s" s="18">
        <v>134</v>
      </c>
      <c r="B30" s="22">
        <v>12562.7530364372</v>
      </c>
      <c r="C30" t="s" s="23">
        <v>135</v>
      </c>
      <c r="D30" t="s" s="20">
        <v>91</v>
      </c>
      <c r="E30" t="s" s="18">
        <v>92</v>
      </c>
      <c r="F30" t="s" s="16">
        <v>136</v>
      </c>
      <c r="G30" t="s" s="25">
        <v>137</v>
      </c>
      <c r="H30" s="26">
        <v>45009</v>
      </c>
      <c r="I30" s="24"/>
      <c r="J30" s="27">
        <v>1</v>
      </c>
      <c r="K30" s="28">
        <v>0</v>
      </c>
      <c r="L30" s="29">
        <f>J30*B30*(1-K30)</f>
        <v>12562.7530364372</v>
      </c>
      <c r="M30" s="29">
        <f>L30*1.13</f>
        <v>14195.910931174</v>
      </c>
      <c r="N30" t="s" s="30">
        <v>34</v>
      </c>
      <c r="O30" s="32">
        <v>3</v>
      </c>
    </row>
    <row r="31" ht="54" customHeight="1">
      <c r="A31" t="s" s="18">
        <v>138</v>
      </c>
      <c r="B31" s="22">
        <v>12995.9677419355</v>
      </c>
      <c r="C31" t="s" s="23">
        <v>139</v>
      </c>
      <c r="D31" t="s" s="20">
        <v>91</v>
      </c>
      <c r="E31" t="s" s="18">
        <v>92</v>
      </c>
      <c r="F31" t="s" s="16">
        <v>93</v>
      </c>
      <c r="G31" t="s" s="25">
        <v>140</v>
      </c>
      <c r="H31" s="26">
        <v>45009</v>
      </c>
      <c r="I31" s="24"/>
      <c r="J31" s="27">
        <v>1</v>
      </c>
      <c r="K31" s="28">
        <v>0</v>
      </c>
      <c r="L31" s="29">
        <f>J31*B31*(1-K31)</f>
        <v>12995.9677419355</v>
      </c>
      <c r="M31" s="29">
        <f>L31*1.13</f>
        <v>14685.4435483871</v>
      </c>
      <c r="N31" t="s" s="30">
        <v>34</v>
      </c>
      <c r="O31" s="32">
        <v>3</v>
      </c>
    </row>
    <row r="32" ht="54" customHeight="1">
      <c r="A32" t="s" s="18">
        <v>141</v>
      </c>
      <c r="B32" s="22">
        <v>12003.8759689922</v>
      </c>
      <c r="C32" t="s" s="23">
        <v>142</v>
      </c>
      <c r="D32" t="s" s="20">
        <v>91</v>
      </c>
      <c r="E32" t="s" s="18">
        <v>92</v>
      </c>
      <c r="F32" t="s" s="16">
        <v>93</v>
      </c>
      <c r="G32" t="s" s="25">
        <v>143</v>
      </c>
      <c r="H32" s="26">
        <v>44652</v>
      </c>
      <c r="I32" s="24"/>
      <c r="J32" s="27">
        <v>1</v>
      </c>
      <c r="K32" s="28">
        <v>0</v>
      </c>
      <c r="L32" s="29">
        <f>J32*B32*(1-K32)</f>
        <v>12003.8759689922</v>
      </c>
      <c r="M32" s="29">
        <f>L32*1.13</f>
        <v>13564.3798449612</v>
      </c>
      <c r="N32" t="s" s="30">
        <v>34</v>
      </c>
      <c r="O32" s="32">
        <v>3</v>
      </c>
    </row>
    <row r="33" ht="54" customHeight="1">
      <c r="A33" t="s" s="18">
        <v>144</v>
      </c>
      <c r="B33" s="22">
        <v>9990.322580645159</v>
      </c>
      <c r="C33" t="s" s="23">
        <v>145</v>
      </c>
      <c r="D33" t="s" s="20">
        <v>91</v>
      </c>
      <c r="E33" t="s" s="18">
        <v>92</v>
      </c>
      <c r="F33" t="s" s="16">
        <v>93</v>
      </c>
      <c r="G33" t="s" s="25">
        <v>146</v>
      </c>
      <c r="H33" s="26">
        <v>44652</v>
      </c>
      <c r="I33" s="24"/>
      <c r="J33" s="27">
        <v>1</v>
      </c>
      <c r="K33" s="28">
        <v>0</v>
      </c>
      <c r="L33" s="29">
        <f>J33*B33*(1-K33)</f>
        <v>9990.322580645159</v>
      </c>
      <c r="M33" s="29">
        <f>L33*1.13</f>
        <v>11289.064516129</v>
      </c>
      <c r="N33" t="s" s="30">
        <v>34</v>
      </c>
      <c r="O33" s="32">
        <v>3</v>
      </c>
    </row>
    <row r="34" ht="54" customHeight="1">
      <c r="A34" t="s" s="18">
        <v>147</v>
      </c>
      <c r="B34" s="22">
        <v>11082.1428571429</v>
      </c>
      <c r="C34" t="s" s="23">
        <v>148</v>
      </c>
      <c r="D34" t="s" s="20">
        <v>91</v>
      </c>
      <c r="E34" t="s" s="18">
        <v>92</v>
      </c>
      <c r="F34" t="s" s="16">
        <v>136</v>
      </c>
      <c r="G34" t="s" s="25">
        <v>149</v>
      </c>
      <c r="H34" s="26">
        <v>45009</v>
      </c>
      <c r="I34" s="24"/>
      <c r="J34" s="27">
        <v>1</v>
      </c>
      <c r="K34" s="28">
        <v>0</v>
      </c>
      <c r="L34" s="29">
        <f>J34*B34*(1-K34)</f>
        <v>11082.1428571429</v>
      </c>
      <c r="M34" s="29">
        <f>L34*1.13</f>
        <v>12522.8214285715</v>
      </c>
      <c r="N34" t="s" s="30">
        <v>80</v>
      </c>
      <c r="O34" s="32">
        <v>3</v>
      </c>
    </row>
    <row r="35" ht="54" customHeight="1">
      <c r="A35" t="s" s="18">
        <v>150</v>
      </c>
      <c r="B35" s="22">
        <v>9819.112627986349</v>
      </c>
      <c r="C35" t="s" s="23">
        <v>151</v>
      </c>
      <c r="D35" t="s" s="20">
        <v>91</v>
      </c>
      <c r="E35" t="s" s="18">
        <v>92</v>
      </c>
      <c r="F35" t="s" s="16">
        <v>136</v>
      </c>
      <c r="G35" t="s" s="25">
        <v>152</v>
      </c>
      <c r="H35" s="26">
        <v>44652</v>
      </c>
      <c r="I35" s="24"/>
      <c r="J35" s="27">
        <v>1</v>
      </c>
      <c r="K35" s="28">
        <v>0</v>
      </c>
      <c r="L35" s="29">
        <f>J35*B35*(1-K35)</f>
        <v>9819.112627986349</v>
      </c>
      <c r="M35" s="29">
        <f>L35*1.13</f>
        <v>11095.5972696246</v>
      </c>
      <c r="N35" t="s" s="30">
        <v>80</v>
      </c>
      <c r="O35" s="32">
        <v>3</v>
      </c>
    </row>
    <row r="36" ht="54" customHeight="1">
      <c r="A36" t="s" s="18">
        <v>153</v>
      </c>
      <c r="B36" s="22">
        <v>8315.0289017341</v>
      </c>
      <c r="C36" t="s" s="23">
        <v>154</v>
      </c>
      <c r="D36" t="s" s="20">
        <v>91</v>
      </c>
      <c r="E36" t="s" s="18">
        <v>92</v>
      </c>
      <c r="F36" t="s" s="16">
        <v>136</v>
      </c>
      <c r="G36" t="s" s="25">
        <v>155</v>
      </c>
      <c r="H36" s="26">
        <v>44652</v>
      </c>
      <c r="I36" s="24"/>
      <c r="J36" s="27">
        <v>1</v>
      </c>
      <c r="K36" s="28">
        <v>0</v>
      </c>
      <c r="L36" s="29">
        <f>J36*B36*(1-K36)</f>
        <v>8315.0289017341</v>
      </c>
      <c r="M36" s="29">
        <f>L36*1.13</f>
        <v>9395.982658959530</v>
      </c>
      <c r="N36" t="s" s="30">
        <v>34</v>
      </c>
      <c r="O36" s="32">
        <v>3</v>
      </c>
    </row>
    <row r="37" ht="36" customHeight="1">
      <c r="A37" t="s" s="18">
        <v>156</v>
      </c>
      <c r="B37" s="22">
        <v>10713.5135135135</v>
      </c>
      <c r="C37" t="s" s="23">
        <v>157</v>
      </c>
      <c r="D37" t="s" s="18">
        <v>107</v>
      </c>
      <c r="E37" t="s" s="20">
        <v>92</v>
      </c>
      <c r="F37" t="s" s="25">
        <v>136</v>
      </c>
      <c r="G37" t="s" s="25">
        <v>158</v>
      </c>
      <c r="H37" s="26">
        <v>45441</v>
      </c>
      <c r="I37" s="24"/>
      <c r="J37" s="27">
        <v>1</v>
      </c>
      <c r="K37" s="28">
        <v>0</v>
      </c>
      <c r="L37" s="29">
        <f>J37*B37*(1-K37)</f>
        <v>10713.5135135135</v>
      </c>
      <c r="M37" s="29">
        <f>L37*1.13</f>
        <v>12106.2702702703</v>
      </c>
      <c r="N37" t="s" s="30">
        <v>34</v>
      </c>
      <c r="O37" s="32">
        <v>3</v>
      </c>
    </row>
    <row r="38" ht="36" customHeight="1">
      <c r="A38" t="s" s="18">
        <v>159</v>
      </c>
      <c r="B38" s="22">
        <v>7928</v>
      </c>
      <c r="C38" t="s" s="23">
        <v>160</v>
      </c>
      <c r="D38" t="s" s="33">
        <v>111</v>
      </c>
      <c r="E38" t="s" s="33">
        <v>99</v>
      </c>
      <c r="F38" t="s" s="25">
        <v>136</v>
      </c>
      <c r="G38" t="s" s="25">
        <v>161</v>
      </c>
      <c r="H38" s="26">
        <v>44652</v>
      </c>
      <c r="I38" s="24"/>
      <c r="J38" s="27">
        <v>1</v>
      </c>
      <c r="K38" s="28">
        <v>0</v>
      </c>
      <c r="L38" s="29">
        <f>J38*B38*(1-K38)</f>
        <v>7928</v>
      </c>
      <c r="M38" s="29">
        <f>L38*1.13</f>
        <v>8958.639999999999</v>
      </c>
      <c r="N38" t="s" s="30">
        <v>34</v>
      </c>
      <c r="O38" s="32">
        <v>3</v>
      </c>
    </row>
    <row r="39" ht="36" customHeight="1">
      <c r="A39" t="s" s="18">
        <v>162</v>
      </c>
      <c r="B39" s="22">
        <v>6519.5</v>
      </c>
      <c r="C39" t="s" s="23">
        <v>163</v>
      </c>
      <c r="D39" s="31"/>
      <c r="E39" s="31"/>
      <c r="F39" t="s" s="25">
        <v>42</v>
      </c>
      <c r="G39" t="s" s="25">
        <v>164</v>
      </c>
      <c r="H39" s="26">
        <v>44611</v>
      </c>
      <c r="I39" s="24"/>
      <c r="J39" s="27">
        <v>1</v>
      </c>
      <c r="K39" s="28">
        <v>0</v>
      </c>
      <c r="L39" s="29">
        <f>J39*B39*(1-K39)</f>
        <v>6519.5</v>
      </c>
      <c r="M39" s="29">
        <f>L39*1.13</f>
        <v>7367.035</v>
      </c>
      <c r="N39" t="s" s="30">
        <v>80</v>
      </c>
      <c r="O39" s="32">
        <v>9</v>
      </c>
    </row>
    <row r="40" ht="36" customHeight="1">
      <c r="A40" t="s" s="18">
        <v>165</v>
      </c>
      <c r="B40" s="22">
        <v>885.454545454545</v>
      </c>
      <c r="C40" t="s" s="23">
        <v>166</v>
      </c>
      <c r="D40" s="31"/>
      <c r="E40" s="31"/>
      <c r="F40" t="s" s="25">
        <v>38</v>
      </c>
      <c r="G40" t="s" s="25">
        <v>167</v>
      </c>
      <c r="H40" s="26">
        <v>44611</v>
      </c>
      <c r="I40" s="24"/>
      <c r="J40" s="27">
        <v>1</v>
      </c>
      <c r="K40" s="28">
        <v>0</v>
      </c>
      <c r="L40" s="29">
        <f>J40*B40*(1-K40)</f>
        <v>885.454545454545</v>
      </c>
      <c r="M40" s="29">
        <f>L40*1.13</f>
        <v>1000.563636363640</v>
      </c>
      <c r="N40" t="s" s="30">
        <v>44</v>
      </c>
      <c r="O40" s="32">
        <v>9</v>
      </c>
    </row>
    <row r="41" ht="54" customHeight="1">
      <c r="A41" t="s" s="18">
        <v>168</v>
      </c>
      <c r="B41" s="22">
        <v>9393.023255813951</v>
      </c>
      <c r="C41" t="s" s="23">
        <v>169</v>
      </c>
      <c r="D41" s="31"/>
      <c r="E41" s="31"/>
      <c r="F41" t="s" s="25">
        <v>170</v>
      </c>
      <c r="G41" t="s" s="25">
        <v>171</v>
      </c>
      <c r="H41" s="26">
        <v>44611</v>
      </c>
      <c r="I41" s="24"/>
      <c r="J41" s="27">
        <v>1</v>
      </c>
      <c r="K41" s="28">
        <v>0</v>
      </c>
      <c r="L41" s="29">
        <f>J41*B41*(1-K41)</f>
        <v>9393.023255813951</v>
      </c>
      <c r="M41" s="29">
        <f>L41*1.13</f>
        <v>10614.1162790698</v>
      </c>
      <c r="N41" t="s" s="30">
        <v>34</v>
      </c>
      <c r="O41" s="32">
        <v>3</v>
      </c>
    </row>
    <row r="42" ht="54" customHeight="1">
      <c r="A42" t="s" s="18">
        <v>172</v>
      </c>
      <c r="B42" s="22">
        <v>12621.875</v>
      </c>
      <c r="C42" t="s" s="23">
        <v>173</v>
      </c>
      <c r="D42" s="31"/>
      <c r="E42" s="31"/>
      <c r="F42" t="s" s="25">
        <v>170</v>
      </c>
      <c r="G42" t="s" s="25">
        <v>174</v>
      </c>
      <c r="H42" s="26">
        <v>44611</v>
      </c>
      <c r="I42" s="24"/>
      <c r="J42" s="27">
        <v>1</v>
      </c>
      <c r="K42" s="28">
        <v>0</v>
      </c>
      <c r="L42" s="29">
        <f>J42*B42*(1-K42)</f>
        <v>12621.875</v>
      </c>
      <c r="M42" s="29">
        <f>L42*1.13</f>
        <v>14262.71875</v>
      </c>
      <c r="N42" t="s" s="30">
        <v>34</v>
      </c>
      <c r="O42" s="32">
        <v>3</v>
      </c>
    </row>
    <row r="43" ht="36" customHeight="1">
      <c r="A43" t="s" s="18">
        <v>175</v>
      </c>
      <c r="B43" s="22">
        <v>7347.692307692310</v>
      </c>
      <c r="C43" t="s" s="23">
        <v>176</v>
      </c>
      <c r="D43" t="s" s="18">
        <v>107</v>
      </c>
      <c r="E43" t="s" s="18">
        <v>92</v>
      </c>
      <c r="F43" t="s" s="25">
        <v>177</v>
      </c>
      <c r="G43" t="s" s="25">
        <v>178</v>
      </c>
      <c r="H43" s="26">
        <v>45558</v>
      </c>
      <c r="I43" s="24"/>
      <c r="J43" s="27">
        <v>1</v>
      </c>
      <c r="K43" s="28">
        <v>0</v>
      </c>
      <c r="L43" s="29">
        <f>J43*B43*(1-K43)</f>
        <v>7347.692307692310</v>
      </c>
      <c r="M43" s="29">
        <f>L43*1.13</f>
        <v>8302.892307692309</v>
      </c>
      <c r="N43" t="s" s="30">
        <v>34</v>
      </c>
      <c r="O43" s="32">
        <v>3</v>
      </c>
    </row>
    <row r="44" ht="36" customHeight="1">
      <c r="A44" t="s" s="18">
        <v>179</v>
      </c>
      <c r="B44" s="22">
        <v>6670.769230769230</v>
      </c>
      <c r="C44" t="s" s="23">
        <v>180</v>
      </c>
      <c r="D44" t="s" s="18">
        <v>107</v>
      </c>
      <c r="E44" t="s" s="18">
        <v>92</v>
      </c>
      <c r="F44" t="s" s="25">
        <v>181</v>
      </c>
      <c r="G44" t="s" s="25">
        <v>182</v>
      </c>
      <c r="H44" s="26">
        <v>45558</v>
      </c>
      <c r="I44" s="24"/>
      <c r="J44" s="27">
        <v>1</v>
      </c>
      <c r="K44" s="28">
        <v>0</v>
      </c>
      <c r="L44" s="29">
        <f>J44*B44*(1-K44)</f>
        <v>6670.769230769230</v>
      </c>
      <c r="M44" s="29">
        <f>L44*1.13</f>
        <v>7537.969230769230</v>
      </c>
      <c r="N44" t="s" s="30">
        <v>34</v>
      </c>
      <c r="O44" s="32">
        <v>3</v>
      </c>
    </row>
    <row r="45" ht="36" customHeight="1">
      <c r="A45" t="s" s="18">
        <v>183</v>
      </c>
      <c r="B45" s="22">
        <v>18090.9090909091</v>
      </c>
      <c r="C45" t="s" s="23">
        <v>184</v>
      </c>
      <c r="D45" t="s" s="33">
        <v>185</v>
      </c>
      <c r="E45" t="s" s="33">
        <v>186</v>
      </c>
      <c r="F45" t="s" s="25">
        <v>177</v>
      </c>
      <c r="G45" t="s" s="25">
        <v>187</v>
      </c>
      <c r="H45" s="26">
        <v>45558</v>
      </c>
      <c r="I45" s="24"/>
      <c r="J45" s="27">
        <v>1</v>
      </c>
      <c r="K45" s="28">
        <v>0</v>
      </c>
      <c r="L45" s="29">
        <f>J45*B45*(1-K45)</f>
        <v>18090.9090909091</v>
      </c>
      <c r="M45" s="29">
        <f>L45*1.13</f>
        <v>20442.7272727273</v>
      </c>
      <c r="N45" t="s" s="30">
        <v>34</v>
      </c>
      <c r="O45" s="32">
        <v>3</v>
      </c>
    </row>
    <row r="46" ht="36" customHeight="1">
      <c r="A46" t="s" s="18">
        <v>188</v>
      </c>
      <c r="B46" s="22">
        <v>16424.2424242424</v>
      </c>
      <c r="C46" t="s" s="23">
        <v>189</v>
      </c>
      <c r="D46" t="s" s="33">
        <v>185</v>
      </c>
      <c r="E46" t="s" s="33">
        <v>186</v>
      </c>
      <c r="F46" t="s" s="25">
        <v>181</v>
      </c>
      <c r="G46" t="s" s="25">
        <v>190</v>
      </c>
      <c r="H46" s="26">
        <v>45558</v>
      </c>
      <c r="I46" s="24"/>
      <c r="J46" s="27">
        <v>1</v>
      </c>
      <c r="K46" s="28">
        <v>0</v>
      </c>
      <c r="L46" s="29">
        <f>J46*B46*(1-K46)</f>
        <v>16424.2424242424</v>
      </c>
      <c r="M46" s="29">
        <f>L46*1.13</f>
        <v>18559.3939393939</v>
      </c>
      <c r="N46" t="s" s="30">
        <v>34</v>
      </c>
      <c r="O46" s="32">
        <v>3</v>
      </c>
    </row>
    <row r="47" ht="54" customHeight="1">
      <c r="A47" t="s" s="18">
        <v>191</v>
      </c>
      <c r="B47" s="22">
        <v>58000</v>
      </c>
      <c r="C47" t="s" s="23">
        <v>192</v>
      </c>
      <c r="D47" t="s" s="18">
        <v>107</v>
      </c>
      <c r="E47" t="s" s="19">
        <v>193</v>
      </c>
      <c r="F47" t="s" s="25">
        <v>93</v>
      </c>
      <c r="G47" t="s" s="25">
        <v>194</v>
      </c>
      <c r="H47" s="26">
        <v>45558</v>
      </c>
      <c r="I47" s="24"/>
      <c r="J47" s="27">
        <v>1</v>
      </c>
      <c r="K47" s="28">
        <v>0</v>
      </c>
      <c r="L47" s="29">
        <f>J47*B47*(1-K47)</f>
        <v>58000</v>
      </c>
      <c r="M47" s="29">
        <f>L47*1.13</f>
        <v>65540</v>
      </c>
      <c r="N47" t="s" s="30">
        <v>80</v>
      </c>
      <c r="O47" s="32">
        <v>3</v>
      </c>
    </row>
    <row r="48" ht="54" customHeight="1">
      <c r="A48" t="s" s="18">
        <v>195</v>
      </c>
      <c r="B48" s="22">
        <v>56532</v>
      </c>
      <c r="C48" t="s" s="23">
        <v>196</v>
      </c>
      <c r="D48" t="s" s="18">
        <v>107</v>
      </c>
      <c r="E48" t="s" s="19">
        <v>193</v>
      </c>
      <c r="F48" t="s" s="25">
        <v>136</v>
      </c>
      <c r="G48" t="s" s="25">
        <v>197</v>
      </c>
      <c r="H48" s="26">
        <v>45558</v>
      </c>
      <c r="I48" s="24"/>
      <c r="J48" s="27">
        <v>1</v>
      </c>
      <c r="K48" s="28">
        <v>0</v>
      </c>
      <c r="L48" s="29">
        <f>J48*B48*(1-K48)</f>
        <v>56532</v>
      </c>
      <c r="M48" s="29">
        <f>L48*1.13</f>
        <v>63881.16</v>
      </c>
      <c r="N48" t="s" s="30">
        <v>80</v>
      </c>
      <c r="O48" s="32">
        <v>3</v>
      </c>
    </row>
    <row r="49" ht="54" customHeight="1">
      <c r="A49" t="s" s="18">
        <v>198</v>
      </c>
      <c r="B49" s="22">
        <v>47315.7894736842</v>
      </c>
      <c r="C49" t="s" s="23">
        <v>199</v>
      </c>
      <c r="D49" t="s" s="18">
        <v>107</v>
      </c>
      <c r="E49" t="s" s="19">
        <v>193</v>
      </c>
      <c r="F49" t="s" s="25">
        <v>93</v>
      </c>
      <c r="G49" t="s" s="25">
        <v>200</v>
      </c>
      <c r="H49" s="26">
        <v>45558</v>
      </c>
      <c r="I49" s="24"/>
      <c r="J49" s="27">
        <v>1</v>
      </c>
      <c r="K49" s="28">
        <v>0</v>
      </c>
      <c r="L49" s="29">
        <f>J49*B49*(1-K49)</f>
        <v>47315.7894736842</v>
      </c>
      <c r="M49" s="29">
        <f>L49*1.13</f>
        <v>53466.8421052631</v>
      </c>
      <c r="N49" t="s" s="30">
        <v>80</v>
      </c>
      <c r="O49" s="32">
        <v>3</v>
      </c>
    </row>
    <row r="50" ht="54" customHeight="1">
      <c r="A50" t="s" s="18">
        <v>201</v>
      </c>
      <c r="B50" s="22">
        <v>46172.1854304636</v>
      </c>
      <c r="C50" t="s" s="23">
        <v>202</v>
      </c>
      <c r="D50" t="s" s="18">
        <v>107</v>
      </c>
      <c r="E50" t="s" s="19">
        <v>193</v>
      </c>
      <c r="F50" t="s" s="25">
        <v>136</v>
      </c>
      <c r="G50" t="s" s="25">
        <v>203</v>
      </c>
      <c r="H50" s="26">
        <v>45558</v>
      </c>
      <c r="I50" s="24"/>
      <c r="J50" s="27">
        <v>1</v>
      </c>
      <c r="K50" s="28">
        <v>0</v>
      </c>
      <c r="L50" s="29">
        <f>J50*B50*(1-K50)</f>
        <v>46172.1854304636</v>
      </c>
      <c r="M50" s="29">
        <f>L50*1.13</f>
        <v>52174.5695364239</v>
      </c>
      <c r="N50" t="s" s="30">
        <v>80</v>
      </c>
      <c r="O50" s="32">
        <v>3</v>
      </c>
    </row>
    <row r="51" ht="72" customHeight="1">
      <c r="A51" t="s" s="18">
        <v>204</v>
      </c>
      <c r="B51" s="22">
        <v>63980.7692307692</v>
      </c>
      <c r="C51" t="s" s="23">
        <v>205</v>
      </c>
      <c r="D51" s="31"/>
      <c r="E51" s="31"/>
      <c r="F51" t="s" s="25">
        <v>170</v>
      </c>
      <c r="G51" t="s" s="25">
        <v>206</v>
      </c>
      <c r="H51" s="26">
        <v>44611</v>
      </c>
      <c r="I51" s="24"/>
      <c r="J51" s="27">
        <v>1</v>
      </c>
      <c r="K51" s="28">
        <v>0</v>
      </c>
      <c r="L51" s="29">
        <f>J51*B51*(1-K51)</f>
        <v>63980.7692307692</v>
      </c>
      <c r="M51" s="29">
        <f>L51*1.13</f>
        <v>72298.269230769205</v>
      </c>
      <c r="N51" t="s" s="30">
        <v>34</v>
      </c>
      <c r="O51" s="32">
        <v>9</v>
      </c>
    </row>
    <row r="52" ht="54" customHeight="1">
      <c r="A52" t="s" s="18">
        <v>207</v>
      </c>
      <c r="B52" s="22">
        <v>43379.4117647059</v>
      </c>
      <c r="C52" t="s" s="23">
        <v>208</v>
      </c>
      <c r="D52" s="31"/>
      <c r="E52" s="31"/>
      <c r="F52" t="s" s="25">
        <v>170</v>
      </c>
      <c r="G52" t="s" s="25">
        <v>209</v>
      </c>
      <c r="H52" s="26">
        <v>44611</v>
      </c>
      <c r="I52" s="24"/>
      <c r="J52" s="27">
        <v>1</v>
      </c>
      <c r="K52" s="28">
        <v>0</v>
      </c>
      <c r="L52" s="29">
        <f>J52*B52*(1-K52)</f>
        <v>43379.4117647059</v>
      </c>
      <c r="M52" s="29">
        <f>L52*1.13</f>
        <v>49018.7352941177</v>
      </c>
      <c r="N52" t="s" s="30">
        <v>34</v>
      </c>
      <c r="O52" s="32">
        <v>9</v>
      </c>
    </row>
    <row r="53" ht="29" customHeight="1">
      <c r="A53" t="s" s="16">
        <v>210</v>
      </c>
      <c r="B53" s="22">
        <v>130254.545454545</v>
      </c>
      <c r="C53" t="s" s="23">
        <v>211</v>
      </c>
      <c r="D53" s="31"/>
      <c r="E53" s="31"/>
      <c r="F53" t="s" s="25">
        <v>212</v>
      </c>
      <c r="G53" t="s" s="25">
        <v>213</v>
      </c>
      <c r="H53" s="26">
        <v>44617</v>
      </c>
      <c r="I53" s="24"/>
      <c r="J53" s="27">
        <v>1</v>
      </c>
      <c r="K53" s="28">
        <v>0</v>
      </c>
      <c r="L53" s="29">
        <f>J53*B53*(1-K53)</f>
        <v>130254.545454545</v>
      </c>
      <c r="M53" s="29">
        <f>L53*1.13</f>
        <v>147187.636363636</v>
      </c>
      <c r="N53" t="s" s="30">
        <v>80</v>
      </c>
      <c r="O53" s="32">
        <v>3</v>
      </c>
    </row>
    <row r="54" ht="36" customHeight="1">
      <c r="A54" t="s" s="18">
        <v>214</v>
      </c>
      <c r="B54" s="22">
        <v>0</v>
      </c>
      <c r="C54" t="s" s="23">
        <v>215</v>
      </c>
      <c r="D54" s="31"/>
      <c r="E54" s="31"/>
      <c r="F54" t="s" s="25">
        <v>78</v>
      </c>
      <c r="G54" t="s" s="25">
        <v>216</v>
      </c>
      <c r="H54" s="26">
        <v>44611</v>
      </c>
      <c r="I54" s="24"/>
      <c r="J54" s="27">
        <v>1</v>
      </c>
      <c r="K54" s="28">
        <v>0</v>
      </c>
      <c r="L54" s="29">
        <f>J54*B54*(1-K54)</f>
        <v>0</v>
      </c>
      <c r="M54" s="29">
        <f>L54*1.13</f>
        <v>0</v>
      </c>
      <c r="N54" t="s" s="30">
        <v>44</v>
      </c>
      <c r="O54" s="32">
        <v>9</v>
      </c>
    </row>
    <row r="55" ht="29" customHeight="1">
      <c r="A55" t="s" s="18">
        <v>217</v>
      </c>
      <c r="B55" s="22">
        <v>0</v>
      </c>
      <c r="C55" t="s" s="23">
        <v>218</v>
      </c>
      <c r="D55" s="31"/>
      <c r="E55" s="31"/>
      <c r="F55" t="s" s="25">
        <v>78</v>
      </c>
      <c r="G55" t="s" s="25">
        <v>219</v>
      </c>
      <c r="H55" s="26">
        <v>44611</v>
      </c>
      <c r="I55" s="24"/>
      <c r="J55" s="27">
        <v>1</v>
      </c>
      <c r="K55" s="28">
        <v>0</v>
      </c>
      <c r="L55" s="29">
        <f>J55*B55*(1-K55)</f>
        <v>0</v>
      </c>
      <c r="M55" s="29">
        <f>L55*1.13</f>
        <v>0</v>
      </c>
      <c r="N55" t="s" s="30">
        <v>34</v>
      </c>
      <c r="O55" t="s" s="30">
        <v>220</v>
      </c>
    </row>
    <row r="56" ht="54" customHeight="1">
      <c r="A56" t="s" s="18">
        <v>221</v>
      </c>
      <c r="B56" s="22">
        <v>21600</v>
      </c>
      <c r="C56" t="s" s="23">
        <v>222</v>
      </c>
      <c r="D56" s="31"/>
      <c r="E56" s="31"/>
      <c r="F56" t="s" s="25">
        <v>170</v>
      </c>
      <c r="G56" t="s" s="25">
        <v>223</v>
      </c>
      <c r="H56" s="26">
        <v>44611</v>
      </c>
      <c r="I56" s="24"/>
      <c r="J56" s="27">
        <v>1</v>
      </c>
      <c r="K56" s="28">
        <v>0</v>
      </c>
      <c r="L56" s="29">
        <f>J56*B56*(1-K56)</f>
        <v>21600</v>
      </c>
      <c r="M56" s="29">
        <f>L56*1.13</f>
        <v>24408</v>
      </c>
      <c r="N56" t="s" s="30">
        <v>34</v>
      </c>
      <c r="O56" s="32">
        <v>3</v>
      </c>
    </row>
    <row r="57" ht="54" customHeight="1">
      <c r="A57" t="s" s="18">
        <v>224</v>
      </c>
      <c r="B57" s="22">
        <v>36000</v>
      </c>
      <c r="C57" t="s" s="23">
        <v>225</v>
      </c>
      <c r="D57" s="31"/>
      <c r="E57" s="31"/>
      <c r="F57" t="s" s="25">
        <v>170</v>
      </c>
      <c r="G57" t="s" s="25">
        <v>226</v>
      </c>
      <c r="H57" s="26">
        <v>44750</v>
      </c>
      <c r="I57" s="24"/>
      <c r="J57" s="27">
        <v>1</v>
      </c>
      <c r="K57" s="28">
        <v>0</v>
      </c>
      <c r="L57" s="29">
        <f>J57*B57*(1-K57)</f>
        <v>36000</v>
      </c>
      <c r="M57" s="29">
        <f>L57*1.13</f>
        <v>40680</v>
      </c>
      <c r="N57" t="s" s="30">
        <v>34</v>
      </c>
      <c r="O57" s="32">
        <v>3</v>
      </c>
    </row>
    <row r="58" ht="19" customHeight="1">
      <c r="A58" t="s" s="18">
        <v>227</v>
      </c>
      <c r="B58" s="22">
        <v>0</v>
      </c>
      <c r="C58" t="s" s="23">
        <v>228</v>
      </c>
      <c r="D58" s="31"/>
      <c r="E58" s="31"/>
      <c r="F58" t="s" s="25">
        <v>78</v>
      </c>
      <c r="G58" t="s" s="25">
        <v>229</v>
      </c>
      <c r="H58" s="26">
        <v>44611</v>
      </c>
      <c r="I58" s="24"/>
      <c r="J58" s="27">
        <v>1</v>
      </c>
      <c r="K58" s="28">
        <v>0</v>
      </c>
      <c r="L58" s="29">
        <f>J58*B58*(1-K58)</f>
        <v>0</v>
      </c>
      <c r="M58" s="29">
        <f>L58*1.13</f>
        <v>0</v>
      </c>
      <c r="N58" t="s" s="30">
        <v>34</v>
      </c>
      <c r="O58" t="s" s="30">
        <v>220</v>
      </c>
    </row>
    <row r="59" ht="36" customHeight="1">
      <c r="A59" t="s" s="25">
        <v>230</v>
      </c>
      <c r="B59" s="22">
        <v>1666</v>
      </c>
      <c r="C59" t="s" s="23">
        <v>231</v>
      </c>
      <c r="D59" s="31"/>
      <c r="E59" s="31"/>
      <c r="F59" t="s" s="25">
        <v>97</v>
      </c>
      <c r="G59" t="s" s="25">
        <v>232</v>
      </c>
      <c r="H59" s="26">
        <v>44611</v>
      </c>
      <c r="I59" s="24"/>
      <c r="J59" s="27">
        <v>1</v>
      </c>
      <c r="K59" s="28">
        <v>0</v>
      </c>
      <c r="L59" s="29">
        <f>J59*B59*(1-K59)</f>
        <v>1666</v>
      </c>
      <c r="M59" s="29">
        <f>L59*1.13</f>
        <v>1882.58</v>
      </c>
      <c r="N59" t="s" s="30">
        <v>80</v>
      </c>
      <c r="O59" s="32">
        <v>3</v>
      </c>
    </row>
    <row r="60" ht="36" customHeight="1">
      <c r="A60" t="s" s="18">
        <v>233</v>
      </c>
      <c r="B60" s="22">
        <v>892.08</v>
      </c>
      <c r="C60" t="s" s="23">
        <v>234</v>
      </c>
      <c r="D60" s="31"/>
      <c r="E60" s="31"/>
      <c r="F60" t="s" s="25">
        <v>235</v>
      </c>
      <c r="G60" t="s" s="25">
        <v>236</v>
      </c>
      <c r="H60" s="26">
        <v>44611</v>
      </c>
      <c r="I60" s="24"/>
      <c r="J60" s="27">
        <v>1</v>
      </c>
      <c r="K60" s="28">
        <v>0</v>
      </c>
      <c r="L60" s="29">
        <f>J60*B60*(1-K60)</f>
        <v>892.08</v>
      </c>
      <c r="M60" s="29">
        <f>L60*1.13</f>
        <v>1008.0504</v>
      </c>
      <c r="N60" t="s" s="30">
        <v>34</v>
      </c>
      <c r="O60" s="32">
        <v>3</v>
      </c>
    </row>
    <row r="61" ht="36" customHeight="1">
      <c r="A61" t="s" s="18">
        <v>237</v>
      </c>
      <c r="B61" s="22">
        <v>14965.4885654886</v>
      </c>
      <c r="C61" t="s" s="23">
        <v>238</v>
      </c>
      <c r="D61" s="31"/>
      <c r="E61" s="31"/>
      <c r="F61" t="s" s="25">
        <v>170</v>
      </c>
      <c r="G61" t="s" s="25">
        <v>239</v>
      </c>
      <c r="H61" s="26">
        <v>44611</v>
      </c>
      <c r="I61" s="24"/>
      <c r="J61" s="27">
        <v>1</v>
      </c>
      <c r="K61" s="28">
        <v>0</v>
      </c>
      <c r="L61" s="29">
        <f>J61*B61*(1-K61)</f>
        <v>14965.4885654886</v>
      </c>
      <c r="M61" s="29">
        <f>L61*1.13</f>
        <v>16911.0020790021</v>
      </c>
      <c r="N61" t="s" s="30">
        <v>34</v>
      </c>
      <c r="O61" s="32">
        <v>9</v>
      </c>
    </row>
    <row r="62" ht="54" customHeight="1">
      <c r="A62" t="s" s="18">
        <v>240</v>
      </c>
      <c r="B62" s="22">
        <v>13134.4537815126</v>
      </c>
      <c r="C62" t="s" s="23">
        <v>241</v>
      </c>
      <c r="D62" t="s" s="18">
        <v>165</v>
      </c>
      <c r="E62" s="31"/>
      <c r="F62" t="s" s="25">
        <v>170</v>
      </c>
      <c r="G62" t="s" s="25">
        <v>242</v>
      </c>
      <c r="H62" s="26">
        <v>44763</v>
      </c>
      <c r="I62" s="24"/>
      <c r="J62" s="27">
        <v>1</v>
      </c>
      <c r="K62" s="28">
        <v>0</v>
      </c>
      <c r="L62" s="29">
        <f>J62*B62*(1-K62)</f>
        <v>13134.4537815126</v>
      </c>
      <c r="M62" s="29">
        <f>L62*1.13</f>
        <v>14841.9327731092</v>
      </c>
      <c r="N62" t="s" s="30">
        <v>80</v>
      </c>
      <c r="O62" s="32">
        <v>3</v>
      </c>
    </row>
    <row r="63" ht="36" customHeight="1">
      <c r="A63" t="s" s="18">
        <v>243</v>
      </c>
      <c r="B63" s="22">
        <v>14576.0603773585</v>
      </c>
      <c r="C63" t="s" s="23">
        <v>244</v>
      </c>
      <c r="D63" t="s" s="18">
        <v>107</v>
      </c>
      <c r="E63" t="s" s="20">
        <v>92</v>
      </c>
      <c r="F63" t="s" s="25">
        <v>65</v>
      </c>
      <c r="G63" t="s" s="25">
        <v>245</v>
      </c>
      <c r="H63" s="26">
        <v>45441</v>
      </c>
      <c r="I63" s="24"/>
      <c r="J63" s="27">
        <v>1</v>
      </c>
      <c r="K63" s="28">
        <v>0</v>
      </c>
      <c r="L63" s="29">
        <f>J63*B63*(1-K63)</f>
        <v>14576.0603773585</v>
      </c>
      <c r="M63" s="29">
        <f>L63*1.13</f>
        <v>16470.9482264151</v>
      </c>
      <c r="N63" t="s" s="30">
        <v>80</v>
      </c>
      <c r="O63" s="32">
        <v>3</v>
      </c>
    </row>
    <row r="64" ht="36" customHeight="1">
      <c r="A64" t="s" s="18">
        <v>246</v>
      </c>
      <c r="B64" s="22">
        <v>14007.3230769231</v>
      </c>
      <c r="C64" t="s" s="23">
        <v>247</v>
      </c>
      <c r="D64" t="s" s="18">
        <v>107</v>
      </c>
      <c r="E64" t="s" s="20">
        <v>92</v>
      </c>
      <c r="F64" t="s" s="25">
        <v>248</v>
      </c>
      <c r="G64" t="s" s="25">
        <v>249</v>
      </c>
      <c r="H64" s="26">
        <v>45441</v>
      </c>
      <c r="I64" s="24"/>
      <c r="J64" s="27">
        <v>1</v>
      </c>
      <c r="K64" s="28">
        <v>0</v>
      </c>
      <c r="L64" s="29">
        <f>J64*B64*(1-K64)</f>
        <v>14007.3230769231</v>
      </c>
      <c r="M64" s="29">
        <f>L64*1.13</f>
        <v>15828.2750769231</v>
      </c>
      <c r="N64" t="s" s="30">
        <v>34</v>
      </c>
      <c r="O64" s="32">
        <v>3</v>
      </c>
    </row>
    <row r="65" ht="36" customHeight="1">
      <c r="A65" t="s" s="18">
        <v>111</v>
      </c>
      <c r="B65" s="22">
        <v>750</v>
      </c>
      <c r="C65" t="s" s="23">
        <v>250</v>
      </c>
      <c r="D65" s="31"/>
      <c r="E65" s="31"/>
      <c r="F65" t="s" s="25">
        <v>97</v>
      </c>
      <c r="G65" t="s" s="25">
        <v>251</v>
      </c>
      <c r="H65" s="26">
        <v>45141</v>
      </c>
      <c r="I65" s="24"/>
      <c r="J65" s="27">
        <v>1</v>
      </c>
      <c r="K65" s="28">
        <v>0</v>
      </c>
      <c r="L65" s="29">
        <f>J65*B65*(1-K65)</f>
        <v>750</v>
      </c>
      <c r="M65" s="29">
        <f>L65*1.13</f>
        <v>847.5</v>
      </c>
      <c r="N65" t="s" s="30">
        <v>34</v>
      </c>
      <c r="O65" s="32">
        <v>3</v>
      </c>
    </row>
    <row r="66" ht="36" customHeight="1">
      <c r="A66" t="s" s="18">
        <v>252</v>
      </c>
      <c r="B66" s="22">
        <v>840</v>
      </c>
      <c r="C66" t="s" s="23">
        <v>253</v>
      </c>
      <c r="D66" s="31"/>
      <c r="E66" s="31"/>
      <c r="F66" t="s" s="25">
        <v>97</v>
      </c>
      <c r="G66" t="s" s="25">
        <v>254</v>
      </c>
      <c r="H66" s="26">
        <v>45141</v>
      </c>
      <c r="I66" s="24"/>
      <c r="J66" s="27">
        <v>1</v>
      </c>
      <c r="K66" s="28">
        <v>0</v>
      </c>
      <c r="L66" s="29">
        <f>J66*B66*(1-K66)</f>
        <v>840</v>
      </c>
      <c r="M66" s="29">
        <f>L66*1.13</f>
        <v>949.2</v>
      </c>
      <c r="N66" t="s" s="30">
        <v>34</v>
      </c>
      <c r="O66" s="32">
        <v>3</v>
      </c>
    </row>
    <row r="67" ht="36" customHeight="1">
      <c r="A67" t="s" s="18">
        <v>255</v>
      </c>
      <c r="B67" s="22">
        <v>928.9473684210531</v>
      </c>
      <c r="C67" t="s" s="23">
        <v>256</v>
      </c>
      <c r="D67" s="31"/>
      <c r="E67" s="31"/>
      <c r="F67" t="s" s="16">
        <v>97</v>
      </c>
      <c r="G67" t="s" s="25">
        <v>257</v>
      </c>
      <c r="H67" s="26">
        <v>44611</v>
      </c>
      <c r="I67" s="24"/>
      <c r="J67" s="27">
        <v>1</v>
      </c>
      <c r="K67" s="28">
        <v>0</v>
      </c>
      <c r="L67" s="29">
        <f>J67*B67*(1-K67)</f>
        <v>928.9473684210531</v>
      </c>
      <c r="M67" s="29">
        <f>L67*1.13</f>
        <v>1049.710526315790</v>
      </c>
      <c r="N67" t="s" s="30">
        <v>34</v>
      </c>
      <c r="O67" s="32">
        <v>3</v>
      </c>
    </row>
    <row r="68" ht="29" customHeight="1">
      <c r="A68" t="s" s="18">
        <v>258</v>
      </c>
      <c r="B68" s="22">
        <v>931.578947368421</v>
      </c>
      <c r="C68" t="s" s="23">
        <v>259</v>
      </c>
      <c r="D68" s="31"/>
      <c r="E68" s="31"/>
      <c r="F68" t="s" s="25">
        <v>260</v>
      </c>
      <c r="G68" t="s" s="25">
        <v>261</v>
      </c>
      <c r="H68" s="26">
        <v>44611</v>
      </c>
      <c r="I68" s="24"/>
      <c r="J68" s="27">
        <v>1</v>
      </c>
      <c r="K68" s="28">
        <v>0</v>
      </c>
      <c r="L68" s="29">
        <f>J68*B68*(1-K68)</f>
        <v>931.578947368421</v>
      </c>
      <c r="M68" s="29">
        <f>L68*1.13</f>
        <v>1052.684210526320</v>
      </c>
      <c r="N68" t="s" s="30">
        <v>80</v>
      </c>
      <c r="O68" s="32">
        <v>3</v>
      </c>
    </row>
    <row r="69" ht="29" customHeight="1">
      <c r="A69" t="s" s="25">
        <v>262</v>
      </c>
      <c r="B69" s="22">
        <v>128.947368421053</v>
      </c>
      <c r="C69" t="s" s="23">
        <v>49</v>
      </c>
      <c r="D69" s="31"/>
      <c r="E69" s="31"/>
      <c r="F69" t="s" s="25">
        <v>50</v>
      </c>
      <c r="G69" t="s" s="25">
        <v>263</v>
      </c>
      <c r="H69" s="26">
        <v>44611</v>
      </c>
      <c r="I69" s="24"/>
      <c r="J69" s="27">
        <v>1</v>
      </c>
      <c r="K69" s="28">
        <v>0</v>
      </c>
      <c r="L69" s="29">
        <f>J69*B69*(1-K69)</f>
        <v>128.947368421053</v>
      </c>
      <c r="M69" s="29">
        <f>L69*1.13</f>
        <v>145.710526315790</v>
      </c>
      <c r="N69" t="s" s="30">
        <v>34</v>
      </c>
      <c r="O69" s="32">
        <v>9</v>
      </c>
    </row>
    <row r="70" ht="29" customHeight="1">
      <c r="A70" t="s" s="25">
        <v>264</v>
      </c>
      <c r="B70" s="22">
        <v>155.555555555556</v>
      </c>
      <c r="C70" t="s" s="23">
        <v>53</v>
      </c>
      <c r="D70" s="31"/>
      <c r="E70" s="31"/>
      <c r="F70" t="s" s="25">
        <v>50</v>
      </c>
      <c r="G70" t="s" s="25">
        <v>265</v>
      </c>
      <c r="H70" s="26">
        <v>44611</v>
      </c>
      <c r="I70" s="24"/>
      <c r="J70" s="27">
        <v>1</v>
      </c>
      <c r="K70" s="28">
        <v>0</v>
      </c>
      <c r="L70" s="29">
        <f>J70*B70*(1-K70)</f>
        <v>155.555555555556</v>
      </c>
      <c r="M70" s="29">
        <f>L70*1.13</f>
        <v>175.777777777778</v>
      </c>
      <c r="N70" t="s" s="30">
        <v>44</v>
      </c>
      <c r="O70" s="32">
        <v>9</v>
      </c>
    </row>
    <row r="71" ht="29" customHeight="1">
      <c r="A71" t="s" s="25">
        <v>266</v>
      </c>
      <c r="B71" s="22">
        <v>196.875</v>
      </c>
      <c r="C71" t="s" s="23">
        <v>56</v>
      </c>
      <c r="D71" s="31"/>
      <c r="E71" s="31"/>
      <c r="F71" t="s" s="25">
        <v>50</v>
      </c>
      <c r="G71" t="s" s="25">
        <v>267</v>
      </c>
      <c r="H71" s="26">
        <v>44611</v>
      </c>
      <c r="I71" s="24"/>
      <c r="J71" s="27">
        <v>1</v>
      </c>
      <c r="K71" s="28">
        <v>0</v>
      </c>
      <c r="L71" s="29">
        <f>J71*B71*(1-K71)</f>
        <v>196.875</v>
      </c>
      <c r="M71" s="29">
        <f>L71*1.13</f>
        <v>222.46875</v>
      </c>
      <c r="N71" t="s" s="30">
        <v>44</v>
      </c>
      <c r="O71" s="32">
        <v>9</v>
      </c>
    </row>
    <row r="72" ht="54" customHeight="1">
      <c r="A72" t="s" s="18">
        <v>268</v>
      </c>
      <c r="B72" s="22">
        <v>59488.8888888889</v>
      </c>
      <c r="C72" t="s" s="23">
        <v>269</v>
      </c>
      <c r="D72" t="s" s="33">
        <v>255</v>
      </c>
      <c r="E72" s="31"/>
      <c r="F72" t="s" s="25">
        <v>270</v>
      </c>
      <c r="G72" t="s" s="25">
        <v>271</v>
      </c>
      <c r="H72" s="26">
        <v>44960</v>
      </c>
      <c r="I72" s="24"/>
      <c r="J72" s="27">
        <v>1</v>
      </c>
      <c r="K72" s="28">
        <v>0</v>
      </c>
      <c r="L72" s="29">
        <f>J72*B72*(1-K72)</f>
        <v>59488.8888888889</v>
      </c>
      <c r="M72" s="29">
        <f>L72*1.13</f>
        <v>67222.4444444445</v>
      </c>
      <c r="N72" t="s" s="30">
        <v>80</v>
      </c>
      <c r="O72" t="s" s="30">
        <v>35</v>
      </c>
    </row>
    <row r="73" ht="29" customHeight="1">
      <c r="A73" t="s" s="25">
        <v>272</v>
      </c>
      <c r="B73" s="22">
        <v>302.4</v>
      </c>
      <c r="C73" t="s" s="23">
        <v>273</v>
      </c>
      <c r="D73" s="31"/>
      <c r="E73" s="31"/>
      <c r="F73" t="s" s="25">
        <v>274</v>
      </c>
      <c r="G73" t="s" s="25">
        <v>275</v>
      </c>
      <c r="H73" s="26">
        <v>44611</v>
      </c>
      <c r="I73" s="24"/>
      <c r="J73" s="27">
        <v>1</v>
      </c>
      <c r="K73" s="28">
        <v>0</v>
      </c>
      <c r="L73" s="29">
        <f>J73*B73*(1-K73)</f>
        <v>302.4</v>
      </c>
      <c r="M73" s="29">
        <f>L73*1.13</f>
        <v>341.712</v>
      </c>
      <c r="N73" t="s" s="30">
        <v>34</v>
      </c>
      <c r="O73" s="32">
        <v>3</v>
      </c>
    </row>
    <row r="74" ht="36" customHeight="1">
      <c r="A74" t="s" s="18">
        <v>276</v>
      </c>
      <c r="B74" s="22">
        <v>1416</v>
      </c>
      <c r="C74" t="s" s="23">
        <v>277</v>
      </c>
      <c r="D74" s="31"/>
      <c r="E74" s="31"/>
      <c r="F74" t="s" s="25">
        <v>260</v>
      </c>
      <c r="G74" t="s" s="25">
        <v>278</v>
      </c>
      <c r="H74" s="26">
        <v>44638</v>
      </c>
      <c r="I74" s="24"/>
      <c r="J74" s="27">
        <v>1</v>
      </c>
      <c r="K74" s="28">
        <v>0</v>
      </c>
      <c r="L74" s="29">
        <f>J74*B74*(1-K74)</f>
        <v>1416</v>
      </c>
      <c r="M74" s="29">
        <f>L74*1.13</f>
        <v>1600.08</v>
      </c>
      <c r="N74" t="s" s="30">
        <v>34</v>
      </c>
      <c r="O74" s="32">
        <v>3</v>
      </c>
    </row>
    <row r="75" ht="36" customHeight="1">
      <c r="A75" t="s" s="25">
        <v>279</v>
      </c>
      <c r="B75" s="22">
        <v>2902.5</v>
      </c>
      <c r="C75" t="s" s="23">
        <v>280</v>
      </c>
      <c r="D75" s="31"/>
      <c r="E75" s="31"/>
      <c r="F75" t="s" s="25">
        <v>260</v>
      </c>
      <c r="G75" t="s" s="25">
        <v>281</v>
      </c>
      <c r="H75" s="26">
        <v>44611</v>
      </c>
      <c r="I75" s="24"/>
      <c r="J75" s="27">
        <v>1</v>
      </c>
      <c r="K75" s="28">
        <v>0</v>
      </c>
      <c r="L75" s="29">
        <f>J75*B75*(1-K75)</f>
        <v>2902.5</v>
      </c>
      <c r="M75" s="29">
        <f>L75*1.13</f>
        <v>3279.825</v>
      </c>
      <c r="N75" t="s" s="30">
        <v>34</v>
      </c>
      <c r="O75" s="32">
        <v>9</v>
      </c>
    </row>
    <row r="76" ht="36" customHeight="1">
      <c r="A76" t="s" s="25">
        <v>282</v>
      </c>
      <c r="B76" s="22">
        <v>1640</v>
      </c>
      <c r="C76" t="s" s="23">
        <v>283</v>
      </c>
      <c r="D76" s="31"/>
      <c r="E76" s="31"/>
      <c r="F76" t="s" s="25">
        <v>260</v>
      </c>
      <c r="G76" t="s" s="25">
        <v>284</v>
      </c>
      <c r="H76" s="26">
        <v>44611</v>
      </c>
      <c r="I76" s="24"/>
      <c r="J76" s="27">
        <v>1</v>
      </c>
      <c r="K76" s="28">
        <v>0</v>
      </c>
      <c r="L76" s="29">
        <f>J76*B76*(1-K76)</f>
        <v>1640</v>
      </c>
      <c r="M76" s="29">
        <f>L76*1.13</f>
        <v>1853.2</v>
      </c>
      <c r="N76" t="s" s="30">
        <v>34</v>
      </c>
      <c r="O76" s="32">
        <v>9</v>
      </c>
    </row>
    <row r="77" ht="29" customHeight="1">
      <c r="A77" t="s" s="25">
        <v>285</v>
      </c>
      <c r="B77" s="22">
        <v>1092.5</v>
      </c>
      <c r="C77" t="s" s="23">
        <v>286</v>
      </c>
      <c r="D77" s="31"/>
      <c r="E77" s="31"/>
      <c r="F77" t="s" s="25">
        <v>260</v>
      </c>
      <c r="G77" t="s" s="25">
        <v>287</v>
      </c>
      <c r="H77" s="26">
        <v>44611</v>
      </c>
      <c r="I77" s="24"/>
      <c r="J77" s="27">
        <v>1</v>
      </c>
      <c r="K77" s="28">
        <v>0</v>
      </c>
      <c r="L77" s="29">
        <f>J77*B77*(1-K77)</f>
        <v>1092.5</v>
      </c>
      <c r="M77" s="29">
        <f>L77*1.13</f>
        <v>1234.525</v>
      </c>
      <c r="N77" t="s" s="30">
        <v>34</v>
      </c>
      <c r="O77" s="32">
        <v>9</v>
      </c>
    </row>
    <row r="78" ht="54" customHeight="1">
      <c r="A78" t="s" s="25">
        <v>288</v>
      </c>
      <c r="B78" s="22">
        <v>36241.610738255</v>
      </c>
      <c r="C78" t="s" s="23">
        <v>289</v>
      </c>
      <c r="D78" s="31"/>
      <c r="E78" s="31"/>
      <c r="F78" t="s" s="16">
        <v>170</v>
      </c>
      <c r="G78" t="s" s="25">
        <v>290</v>
      </c>
      <c r="H78" s="26">
        <v>45541</v>
      </c>
      <c r="I78" s="24"/>
      <c r="J78" s="27">
        <v>1</v>
      </c>
      <c r="K78" s="28">
        <v>0</v>
      </c>
      <c r="L78" s="29">
        <f>J78*B78*(1-K78)</f>
        <v>36241.610738255</v>
      </c>
      <c r="M78" s="29">
        <f>L78*1.13</f>
        <v>40953.0201342281</v>
      </c>
      <c r="N78" t="s" s="30">
        <v>44</v>
      </c>
      <c r="O78" t="s" s="30">
        <v>35</v>
      </c>
    </row>
    <row r="79" ht="36" customHeight="1">
      <c r="A79" t="s" s="18">
        <v>291</v>
      </c>
      <c r="B79" s="22">
        <v>8555</v>
      </c>
      <c r="C79" t="s" s="23">
        <v>292</v>
      </c>
      <c r="D79" s="31"/>
      <c r="E79" s="31"/>
      <c r="F79" t="s" s="16">
        <v>293</v>
      </c>
      <c r="G79" t="s" s="25">
        <v>294</v>
      </c>
      <c r="H79" s="26">
        <v>44659</v>
      </c>
      <c r="I79" s="24"/>
      <c r="J79" s="27">
        <v>1</v>
      </c>
      <c r="K79" s="28">
        <v>0</v>
      </c>
      <c r="L79" s="29">
        <f>J79*B79*(1-K79)</f>
        <v>8555</v>
      </c>
      <c r="M79" s="29">
        <f>L79*1.13</f>
        <v>9667.15</v>
      </c>
      <c r="N79" t="s" s="30">
        <v>80</v>
      </c>
      <c r="O79" s="32">
        <v>3</v>
      </c>
    </row>
    <row r="80" ht="29" customHeight="1">
      <c r="A80" t="s" s="25">
        <v>295</v>
      </c>
      <c r="B80" s="22">
        <v>9218.181818181820</v>
      </c>
      <c r="C80" t="s" s="23">
        <v>296</v>
      </c>
      <c r="D80" s="31"/>
      <c r="E80" s="31"/>
      <c r="F80" t="s" s="25">
        <v>38</v>
      </c>
      <c r="G80" t="s" s="25">
        <v>297</v>
      </c>
      <c r="H80" s="26">
        <v>44611</v>
      </c>
      <c r="I80" s="24"/>
      <c r="J80" s="27">
        <v>1</v>
      </c>
      <c r="K80" s="28">
        <v>0</v>
      </c>
      <c r="L80" s="29">
        <f>J80*B80*(1-K80)</f>
        <v>9218.181818181820</v>
      </c>
      <c r="M80" s="29">
        <f>L80*1.13</f>
        <v>10416.5454545455</v>
      </c>
      <c r="N80" t="s" s="30">
        <v>34</v>
      </c>
      <c r="O80" s="32">
        <v>3</v>
      </c>
    </row>
    <row r="81" ht="36" customHeight="1">
      <c r="A81" t="s" s="18">
        <v>92</v>
      </c>
      <c r="B81" s="22">
        <v>1610.344827586210</v>
      </c>
      <c r="C81" t="s" s="23">
        <v>298</v>
      </c>
      <c r="D81" s="31"/>
      <c r="E81" s="31"/>
      <c r="F81" t="s" s="25">
        <v>97</v>
      </c>
      <c r="G81" t="s" s="25">
        <v>299</v>
      </c>
      <c r="H81" s="26">
        <v>44611</v>
      </c>
      <c r="I81" s="24"/>
      <c r="J81" s="27">
        <v>1</v>
      </c>
      <c r="K81" s="28">
        <v>0</v>
      </c>
      <c r="L81" s="29">
        <f>J81*B81*(1-K81)</f>
        <v>1610.344827586210</v>
      </c>
      <c r="M81" s="29">
        <f>L81*1.13</f>
        <v>1819.689655172420</v>
      </c>
      <c r="N81" t="s" s="30">
        <v>80</v>
      </c>
      <c r="O81" s="32">
        <v>3</v>
      </c>
    </row>
    <row r="82" ht="36" customHeight="1">
      <c r="A82" t="s" s="25">
        <v>300</v>
      </c>
      <c r="B82" s="22">
        <v>3208.333333333330</v>
      </c>
      <c r="C82" t="s" s="23">
        <v>301</v>
      </c>
      <c r="D82" s="31"/>
      <c r="E82" s="31"/>
      <c r="F82" t="s" s="25">
        <v>235</v>
      </c>
      <c r="G82" t="s" s="25">
        <v>302</v>
      </c>
      <c r="H82" s="26">
        <v>44611</v>
      </c>
      <c r="I82" s="24"/>
      <c r="J82" s="27">
        <v>1</v>
      </c>
      <c r="K82" s="28">
        <v>0</v>
      </c>
      <c r="L82" s="29">
        <f>J82*B82*(1-K82)</f>
        <v>3208.333333333330</v>
      </c>
      <c r="M82" s="29">
        <f>L82*1.13</f>
        <v>3625.416666666660</v>
      </c>
      <c r="N82" t="s" s="30">
        <v>80</v>
      </c>
      <c r="O82" s="32">
        <v>9</v>
      </c>
    </row>
    <row r="83" ht="36" customHeight="1">
      <c r="A83" t="s" s="25">
        <v>303</v>
      </c>
      <c r="B83" s="22">
        <v>1110</v>
      </c>
      <c r="C83" t="s" s="23">
        <v>304</v>
      </c>
      <c r="D83" s="31"/>
      <c r="E83" s="31"/>
      <c r="F83" t="s" s="16">
        <v>38</v>
      </c>
      <c r="G83" t="s" s="25">
        <v>305</v>
      </c>
      <c r="H83" s="26">
        <v>44806</v>
      </c>
      <c r="I83" s="24"/>
      <c r="J83" s="27">
        <v>1</v>
      </c>
      <c r="K83" s="28">
        <v>0</v>
      </c>
      <c r="L83" s="29">
        <f>J83*B83*(1-K83)</f>
        <v>1110</v>
      </c>
      <c r="M83" s="29">
        <f>L83*1.13</f>
        <v>1254.3</v>
      </c>
      <c r="N83" t="s" s="30">
        <v>80</v>
      </c>
      <c r="O83" s="32">
        <v>1</v>
      </c>
    </row>
    <row r="84" ht="54" customHeight="1">
      <c r="A84" t="s" s="18">
        <v>306</v>
      </c>
      <c r="B84" s="22">
        <v>13842.8571428571</v>
      </c>
      <c r="C84" t="s" s="23">
        <v>307</v>
      </c>
      <c r="D84" t="s" s="20">
        <v>91</v>
      </c>
      <c r="E84" t="s" s="18">
        <v>92</v>
      </c>
      <c r="F84" t="s" s="16">
        <v>83</v>
      </c>
      <c r="G84" t="s" s="25">
        <v>308</v>
      </c>
      <c r="H84" s="26">
        <v>45009</v>
      </c>
      <c r="I84" s="24"/>
      <c r="J84" s="27">
        <v>1</v>
      </c>
      <c r="K84" s="28">
        <v>0</v>
      </c>
      <c r="L84" s="29">
        <f>J84*B84*(1-K84)</f>
        <v>13842.8571428571</v>
      </c>
      <c r="M84" s="29">
        <f>L84*1.13</f>
        <v>15642.4285714285</v>
      </c>
      <c r="N84" t="s" s="30">
        <v>34</v>
      </c>
      <c r="O84" s="32">
        <v>1</v>
      </c>
    </row>
    <row r="85" ht="54" customHeight="1">
      <c r="A85" t="s" s="18">
        <v>309</v>
      </c>
      <c r="B85" s="22">
        <v>12920</v>
      </c>
      <c r="C85" t="s" s="23">
        <v>310</v>
      </c>
      <c r="D85" t="s" s="20">
        <v>91</v>
      </c>
      <c r="E85" t="s" s="18">
        <v>92</v>
      </c>
      <c r="F85" t="s" s="16">
        <v>83</v>
      </c>
      <c r="G85" t="s" s="25">
        <v>311</v>
      </c>
      <c r="H85" s="26">
        <v>45009</v>
      </c>
      <c r="I85" s="24"/>
      <c r="J85" s="27">
        <v>1</v>
      </c>
      <c r="K85" s="28">
        <v>0</v>
      </c>
      <c r="L85" s="29">
        <f>J85*B85*(1-K85)</f>
        <v>12920</v>
      </c>
      <c r="M85" s="29">
        <f>L85*1.13</f>
        <v>14599.6</v>
      </c>
      <c r="N85" t="s" s="30">
        <v>34</v>
      </c>
      <c r="O85" s="32">
        <v>1</v>
      </c>
    </row>
    <row r="86" ht="54" customHeight="1">
      <c r="A86" t="s" s="18">
        <v>312</v>
      </c>
      <c r="B86" s="22">
        <v>11409.375</v>
      </c>
      <c r="C86" t="s" s="23">
        <v>313</v>
      </c>
      <c r="D86" t="s" s="20">
        <v>91</v>
      </c>
      <c r="E86" t="s" s="18">
        <v>92</v>
      </c>
      <c r="F86" t="s" s="16">
        <v>83</v>
      </c>
      <c r="G86" t="s" s="25">
        <v>314</v>
      </c>
      <c r="H86" s="26">
        <v>44869</v>
      </c>
      <c r="I86" s="24"/>
      <c r="J86" s="27">
        <v>1</v>
      </c>
      <c r="K86" s="28">
        <v>0</v>
      </c>
      <c r="L86" s="29">
        <f>J86*B86*(1-K86)</f>
        <v>11409.375</v>
      </c>
      <c r="M86" s="29">
        <f>L86*1.13</f>
        <v>12892.59375</v>
      </c>
      <c r="N86" t="s" s="30">
        <v>80</v>
      </c>
      <c r="O86" s="32">
        <v>3</v>
      </c>
    </row>
    <row r="87" ht="54" customHeight="1">
      <c r="A87" t="s" s="18">
        <v>315</v>
      </c>
      <c r="B87" s="22">
        <v>9127.5</v>
      </c>
      <c r="C87" t="s" s="23">
        <v>316</v>
      </c>
      <c r="D87" t="s" s="20">
        <v>91</v>
      </c>
      <c r="E87" t="s" s="18">
        <v>92</v>
      </c>
      <c r="F87" t="s" s="16">
        <v>83</v>
      </c>
      <c r="G87" t="s" s="25">
        <v>317</v>
      </c>
      <c r="H87" s="26">
        <v>44869</v>
      </c>
      <c r="I87" s="24"/>
      <c r="J87" s="27">
        <v>1</v>
      </c>
      <c r="K87" s="28">
        <v>0</v>
      </c>
      <c r="L87" s="29">
        <f>J87*B87*(1-K87)</f>
        <v>9127.5</v>
      </c>
      <c r="M87" s="29">
        <f>L87*1.13</f>
        <v>10314.075</v>
      </c>
      <c r="N87" t="s" s="30">
        <v>80</v>
      </c>
      <c r="O87" s="32">
        <v>3</v>
      </c>
    </row>
    <row r="88" ht="36" customHeight="1">
      <c r="A88" t="s" s="18">
        <v>318</v>
      </c>
      <c r="B88" s="22">
        <v>14885.7142857143</v>
      </c>
      <c r="C88" t="s" s="23">
        <v>319</v>
      </c>
      <c r="D88" t="s" s="18">
        <v>107</v>
      </c>
      <c r="E88" t="s" s="20">
        <v>92</v>
      </c>
      <c r="F88" t="s" s="16">
        <v>83</v>
      </c>
      <c r="G88" t="s" s="25">
        <v>320</v>
      </c>
      <c r="H88" s="26">
        <v>45441</v>
      </c>
      <c r="I88" s="24"/>
      <c r="J88" s="27">
        <v>1</v>
      </c>
      <c r="K88" s="28">
        <v>0</v>
      </c>
      <c r="L88" s="29">
        <f>J88*B88*(1-K88)</f>
        <v>14885.7142857143</v>
      </c>
      <c r="M88" s="29">
        <f>L88*1.13</f>
        <v>16820.8571428572</v>
      </c>
      <c r="N88" t="s" s="30">
        <v>80</v>
      </c>
      <c r="O88" s="32">
        <v>3</v>
      </c>
    </row>
    <row r="89" ht="36" customHeight="1">
      <c r="A89" t="s" s="18">
        <v>321</v>
      </c>
      <c r="B89" s="22">
        <v>12116.2790697674</v>
      </c>
      <c r="C89" t="s" s="23">
        <v>322</v>
      </c>
      <c r="D89" t="s" s="33">
        <v>111</v>
      </c>
      <c r="E89" t="s" s="33">
        <v>99</v>
      </c>
      <c r="F89" t="s" s="16">
        <v>83</v>
      </c>
      <c r="G89" t="s" s="25">
        <v>323</v>
      </c>
      <c r="H89" s="26">
        <v>44869</v>
      </c>
      <c r="I89" s="24"/>
      <c r="J89" s="27">
        <v>1</v>
      </c>
      <c r="K89" s="28">
        <v>0</v>
      </c>
      <c r="L89" s="29">
        <f>J89*B89*(1-K89)</f>
        <v>12116.2790697674</v>
      </c>
      <c r="M89" s="29">
        <f>L89*1.13</f>
        <v>13691.3953488372</v>
      </c>
      <c r="N89" t="s" s="30">
        <v>80</v>
      </c>
      <c r="O89" s="32">
        <v>3</v>
      </c>
    </row>
    <row r="90" ht="36" customHeight="1">
      <c r="A90" t="s" s="18">
        <v>324</v>
      </c>
      <c r="B90" s="22">
        <v>16208.64</v>
      </c>
      <c r="C90" t="s" s="23">
        <v>325</v>
      </c>
      <c r="D90" t="s" s="18">
        <v>107</v>
      </c>
      <c r="E90" t="s" s="20">
        <v>92</v>
      </c>
      <c r="F90" t="s" s="16">
        <v>326</v>
      </c>
      <c r="G90" t="s" s="25">
        <v>327</v>
      </c>
      <c r="H90" s="26">
        <v>45441</v>
      </c>
      <c r="I90" s="24"/>
      <c r="J90" s="27">
        <v>1</v>
      </c>
      <c r="K90" s="28">
        <v>0</v>
      </c>
      <c r="L90" s="29">
        <f>J90*B90*(1-K90)</f>
        <v>16208.64</v>
      </c>
      <c r="M90" s="29">
        <f>L90*1.13</f>
        <v>18315.7632</v>
      </c>
      <c r="N90" t="s" s="30">
        <v>80</v>
      </c>
      <c r="O90" s="32">
        <v>3</v>
      </c>
    </row>
    <row r="91" ht="54" customHeight="1">
      <c r="A91" t="s" s="18">
        <v>328</v>
      </c>
      <c r="B91" s="22">
        <v>42910</v>
      </c>
      <c r="C91" t="s" s="23">
        <v>329</v>
      </c>
      <c r="D91" t="s" s="18">
        <v>107</v>
      </c>
      <c r="E91" t="s" s="19">
        <v>193</v>
      </c>
      <c r="F91" t="s" s="16">
        <v>93</v>
      </c>
      <c r="G91" t="s" s="25">
        <v>330</v>
      </c>
      <c r="H91" s="26">
        <v>45558</v>
      </c>
      <c r="I91" s="24"/>
      <c r="J91" s="27">
        <v>1</v>
      </c>
      <c r="K91" s="28">
        <v>0</v>
      </c>
      <c r="L91" s="29">
        <f>J91*B91*(1-K91)</f>
        <v>42910</v>
      </c>
      <c r="M91" s="29">
        <f>L91*1.13</f>
        <v>48488.3</v>
      </c>
      <c r="N91" t="s" s="30">
        <v>34</v>
      </c>
      <c r="O91" s="32">
        <v>1</v>
      </c>
    </row>
    <row r="92" ht="54" customHeight="1">
      <c r="A92" t="s" s="18">
        <v>331</v>
      </c>
      <c r="B92" s="22">
        <v>23777.7777777778</v>
      </c>
      <c r="C92" t="s" s="23">
        <v>332</v>
      </c>
      <c r="D92" t="s" s="18">
        <v>107</v>
      </c>
      <c r="E92" t="s" s="19">
        <v>193</v>
      </c>
      <c r="F92" t="s" s="16">
        <v>93</v>
      </c>
      <c r="G92" t="s" s="25">
        <v>333</v>
      </c>
      <c r="H92" s="26">
        <v>45558</v>
      </c>
      <c r="I92" s="24"/>
      <c r="J92" s="27">
        <v>1</v>
      </c>
      <c r="K92" s="28">
        <v>0</v>
      </c>
      <c r="L92" s="29">
        <f>J92*B92*(1-K92)</f>
        <v>23777.7777777778</v>
      </c>
      <c r="M92" s="29">
        <f>L92*1.13</f>
        <v>26868.8888888889</v>
      </c>
      <c r="N92" t="s" s="30">
        <v>34</v>
      </c>
      <c r="O92" s="32">
        <v>1</v>
      </c>
    </row>
    <row r="93" ht="54" customHeight="1">
      <c r="A93" t="s" s="18">
        <v>334</v>
      </c>
      <c r="B93" s="22">
        <v>31807.6923076923</v>
      </c>
      <c r="C93" t="s" s="23">
        <v>335</v>
      </c>
      <c r="D93" t="s" s="18">
        <v>107</v>
      </c>
      <c r="E93" t="s" s="19">
        <v>193</v>
      </c>
      <c r="F93" t="s" s="16">
        <v>93</v>
      </c>
      <c r="G93" t="s" s="25">
        <v>336</v>
      </c>
      <c r="H93" s="26">
        <v>45558</v>
      </c>
      <c r="I93" s="24"/>
      <c r="J93" s="27">
        <v>1</v>
      </c>
      <c r="K93" s="28">
        <v>0</v>
      </c>
      <c r="L93" s="29">
        <f>J93*B93*(1-K93)</f>
        <v>31807.6923076923</v>
      </c>
      <c r="M93" s="29">
        <f>L93*1.13</f>
        <v>35942.6923076923</v>
      </c>
      <c r="N93" t="s" s="30">
        <v>34</v>
      </c>
      <c r="O93" s="32">
        <v>1</v>
      </c>
    </row>
    <row r="94" ht="54" customHeight="1">
      <c r="A94" t="s" s="18">
        <v>337</v>
      </c>
      <c r="B94" s="22">
        <v>17804.6511627907</v>
      </c>
      <c r="C94" t="s" s="23">
        <v>338</v>
      </c>
      <c r="D94" t="s" s="18">
        <v>107</v>
      </c>
      <c r="E94" t="s" s="19">
        <v>193</v>
      </c>
      <c r="F94" t="s" s="16">
        <v>93</v>
      </c>
      <c r="G94" t="s" s="25">
        <v>339</v>
      </c>
      <c r="H94" s="26">
        <v>45558</v>
      </c>
      <c r="I94" s="24"/>
      <c r="J94" s="27">
        <v>1</v>
      </c>
      <c r="K94" s="28">
        <v>0</v>
      </c>
      <c r="L94" s="29">
        <f>J94*B94*(1-K94)</f>
        <v>17804.6511627907</v>
      </c>
      <c r="M94" s="29">
        <f>L94*1.13</f>
        <v>20119.2558139535</v>
      </c>
      <c r="N94" t="s" s="30">
        <v>34</v>
      </c>
      <c r="O94" s="32">
        <v>1</v>
      </c>
    </row>
    <row r="95" ht="54" customHeight="1">
      <c r="A95" t="s" s="18">
        <v>340</v>
      </c>
      <c r="B95" s="22">
        <v>39876.1904761905</v>
      </c>
      <c r="C95" t="s" s="23">
        <v>341</v>
      </c>
      <c r="D95" t="s" s="18">
        <v>107</v>
      </c>
      <c r="E95" t="s" s="19">
        <v>193</v>
      </c>
      <c r="F95" t="s" s="16">
        <v>136</v>
      </c>
      <c r="G95" t="s" s="25">
        <v>342</v>
      </c>
      <c r="H95" s="26">
        <v>45558</v>
      </c>
      <c r="I95" s="24"/>
      <c r="J95" s="27">
        <v>1</v>
      </c>
      <c r="K95" s="28">
        <v>0</v>
      </c>
      <c r="L95" s="29">
        <f>J95*B95*(1-K95)</f>
        <v>39876.1904761905</v>
      </c>
      <c r="M95" s="29">
        <f>L95*1.13</f>
        <v>45060.0952380953</v>
      </c>
      <c r="N95" t="s" s="30">
        <v>34</v>
      </c>
      <c r="O95" s="32">
        <v>1</v>
      </c>
    </row>
    <row r="96" ht="54" customHeight="1">
      <c r="A96" t="s" s="18">
        <v>343</v>
      </c>
      <c r="B96" s="22">
        <v>21918.1286549708</v>
      </c>
      <c r="C96" t="s" s="23">
        <v>344</v>
      </c>
      <c r="D96" t="s" s="18">
        <v>107</v>
      </c>
      <c r="E96" t="s" s="19">
        <v>193</v>
      </c>
      <c r="F96" t="s" s="16">
        <v>136</v>
      </c>
      <c r="G96" t="s" s="25">
        <v>345</v>
      </c>
      <c r="H96" s="26">
        <v>45558</v>
      </c>
      <c r="I96" s="24"/>
      <c r="J96" s="27">
        <v>1</v>
      </c>
      <c r="K96" s="28">
        <v>0</v>
      </c>
      <c r="L96" s="29">
        <f>J96*B96*(1-K96)</f>
        <v>21918.1286549708</v>
      </c>
      <c r="M96" s="29">
        <f>L96*1.13</f>
        <v>24767.485380117</v>
      </c>
      <c r="N96" t="s" s="30">
        <v>34</v>
      </c>
      <c r="O96" s="32">
        <v>1</v>
      </c>
    </row>
    <row r="97" ht="54" customHeight="1">
      <c r="A97" t="s" s="18">
        <v>346</v>
      </c>
      <c r="B97" s="22">
        <v>22394.4444444444</v>
      </c>
      <c r="C97" t="s" s="23">
        <v>347</v>
      </c>
      <c r="D97" t="s" s="18">
        <v>107</v>
      </c>
      <c r="E97" t="s" s="19">
        <v>193</v>
      </c>
      <c r="F97" t="s" s="16">
        <v>136</v>
      </c>
      <c r="G97" t="s" s="25">
        <v>348</v>
      </c>
      <c r="H97" s="26">
        <v>45558</v>
      </c>
      <c r="I97" s="24"/>
      <c r="J97" s="27">
        <v>1</v>
      </c>
      <c r="K97" s="28">
        <v>0</v>
      </c>
      <c r="L97" s="29">
        <f>J97*B97*(1-K97)</f>
        <v>22394.4444444444</v>
      </c>
      <c r="M97" s="29">
        <f>L97*1.13</f>
        <v>25305.7222222222</v>
      </c>
      <c r="N97" t="s" s="30">
        <v>34</v>
      </c>
      <c r="O97" s="32">
        <v>1</v>
      </c>
    </row>
    <row r="98" ht="54" customHeight="1">
      <c r="A98" t="s" s="18">
        <v>349</v>
      </c>
      <c r="B98" s="22">
        <v>16191.3043478261</v>
      </c>
      <c r="C98" t="s" s="23">
        <v>350</v>
      </c>
      <c r="D98" t="s" s="18">
        <v>107</v>
      </c>
      <c r="E98" t="s" s="19">
        <v>193</v>
      </c>
      <c r="F98" t="s" s="16">
        <v>136</v>
      </c>
      <c r="G98" t="s" s="25">
        <v>351</v>
      </c>
      <c r="H98" s="26">
        <v>45558</v>
      </c>
      <c r="I98" s="24"/>
      <c r="J98" s="27">
        <v>1</v>
      </c>
      <c r="K98" s="28">
        <v>0</v>
      </c>
      <c r="L98" s="29">
        <f>J98*B98*(1-K98)</f>
        <v>16191.3043478261</v>
      </c>
      <c r="M98" s="29">
        <f>L98*1.13</f>
        <v>18296.1739130435</v>
      </c>
      <c r="N98" t="s" s="30">
        <v>34</v>
      </c>
      <c r="O98" s="32">
        <v>1</v>
      </c>
    </row>
    <row r="99" ht="54" customHeight="1">
      <c r="A99" t="s" s="18">
        <v>352</v>
      </c>
      <c r="B99" s="22">
        <v>8239.583333333330</v>
      </c>
      <c r="C99" t="s" s="23">
        <v>353</v>
      </c>
      <c r="D99" t="s" s="18">
        <v>165</v>
      </c>
      <c r="E99" s="31"/>
      <c r="F99" t="s" s="16">
        <v>170</v>
      </c>
      <c r="G99" t="s" s="25">
        <v>354</v>
      </c>
      <c r="H99" s="26">
        <v>45223</v>
      </c>
      <c r="I99" s="24"/>
      <c r="J99" s="27">
        <v>1</v>
      </c>
      <c r="K99" s="28">
        <v>0</v>
      </c>
      <c r="L99" s="29">
        <f>J99*B99*(1-K99)</f>
        <v>8239.583333333330</v>
      </c>
      <c r="M99" s="29">
        <f>L99*1.13</f>
        <v>9310.729166666661</v>
      </c>
      <c r="N99" t="s" s="30">
        <v>80</v>
      </c>
      <c r="O99" s="32">
        <v>3</v>
      </c>
    </row>
    <row r="100" ht="54" customHeight="1">
      <c r="A100" t="s" s="18">
        <v>355</v>
      </c>
      <c r="B100" s="22">
        <v>36345.4545454546</v>
      </c>
      <c r="C100" t="s" s="23">
        <v>356</v>
      </c>
      <c r="D100" t="s" s="33">
        <v>255</v>
      </c>
      <c r="E100" s="31"/>
      <c r="F100" t="s" s="16">
        <v>270</v>
      </c>
      <c r="G100" t="s" s="25">
        <v>357</v>
      </c>
      <c r="H100" s="26">
        <v>45282</v>
      </c>
      <c r="I100" s="24"/>
      <c r="J100" s="27">
        <v>1</v>
      </c>
      <c r="K100" s="28">
        <v>0</v>
      </c>
      <c r="L100" s="29">
        <f>J100*B100*(1-K100)</f>
        <v>36345.4545454546</v>
      </c>
      <c r="M100" s="29">
        <f>L100*1.13</f>
        <v>41070.3636363637</v>
      </c>
      <c r="N100" t="s" s="30">
        <v>80</v>
      </c>
      <c r="O100" s="32">
        <v>3</v>
      </c>
    </row>
    <row r="101" ht="54" customHeight="1">
      <c r="A101" t="s" s="18">
        <v>358</v>
      </c>
      <c r="B101" s="22">
        <v>52500</v>
      </c>
      <c r="C101" t="s" s="23">
        <v>359</v>
      </c>
      <c r="D101" s="31"/>
      <c r="E101" s="31"/>
      <c r="F101" t="s" s="16">
        <v>360</v>
      </c>
      <c r="G101" t="s" s="25">
        <v>361</v>
      </c>
      <c r="H101" s="26">
        <v>45590</v>
      </c>
      <c r="I101" s="24"/>
      <c r="J101" s="27">
        <v>1</v>
      </c>
      <c r="K101" s="28">
        <v>0</v>
      </c>
      <c r="L101" s="29">
        <f>J101*B101*(1-K101)</f>
        <v>52500</v>
      </c>
      <c r="M101" s="29">
        <f>L101*1.13</f>
        <v>59325</v>
      </c>
      <c r="N101" t="s" s="30">
        <v>80</v>
      </c>
      <c r="O101" s="32">
        <v>3</v>
      </c>
    </row>
    <row r="102" ht="54" customHeight="1">
      <c r="A102" t="s" s="18">
        <v>362</v>
      </c>
      <c r="B102" s="22">
        <v>32450</v>
      </c>
      <c r="C102" t="s" s="23">
        <v>363</v>
      </c>
      <c r="D102" s="31"/>
      <c r="E102" s="31"/>
      <c r="F102" t="s" s="16">
        <v>360</v>
      </c>
      <c r="G102" t="s" s="25">
        <v>364</v>
      </c>
      <c r="H102" s="26">
        <v>45590</v>
      </c>
      <c r="I102" s="24"/>
      <c r="J102" s="27">
        <v>1</v>
      </c>
      <c r="K102" s="28">
        <v>0</v>
      </c>
      <c r="L102" s="29">
        <f>J102*B102*(1-K102)</f>
        <v>32450</v>
      </c>
      <c r="M102" s="29">
        <f>L102*1.13</f>
        <v>36668.5</v>
      </c>
      <c r="N102" t="s" s="30">
        <v>80</v>
      </c>
      <c r="O102" s="32">
        <v>3</v>
      </c>
    </row>
    <row r="103" ht="36" customHeight="1">
      <c r="A103" t="s" s="18">
        <v>365</v>
      </c>
      <c r="B103" s="22">
        <v>27185.7142857143</v>
      </c>
      <c r="C103" t="s" s="23">
        <v>366</v>
      </c>
      <c r="D103" s="31"/>
      <c r="E103" s="31"/>
      <c r="F103" t="s" s="16">
        <v>69</v>
      </c>
      <c r="G103" t="s" s="25">
        <v>367</v>
      </c>
      <c r="H103" s="26">
        <v>45030</v>
      </c>
      <c r="I103" s="24"/>
      <c r="J103" s="27">
        <v>1</v>
      </c>
      <c r="K103" s="28">
        <v>0</v>
      </c>
      <c r="L103" s="29">
        <f>J103*B103*(1-K103)</f>
        <v>27185.7142857143</v>
      </c>
      <c r="M103" s="29">
        <f>L103*1.13</f>
        <v>30719.8571428572</v>
      </c>
      <c r="N103" t="s" s="30">
        <v>34</v>
      </c>
      <c r="O103" s="32">
        <v>3</v>
      </c>
    </row>
    <row r="104" ht="36" customHeight="1">
      <c r="A104" t="s" s="18">
        <v>368</v>
      </c>
      <c r="B104" s="22">
        <v>1411.2</v>
      </c>
      <c r="C104" t="s" s="23">
        <v>369</v>
      </c>
      <c r="D104" s="31"/>
      <c r="E104" s="31"/>
      <c r="F104" t="s" s="25">
        <v>97</v>
      </c>
      <c r="G104" t="s" s="25">
        <v>370</v>
      </c>
      <c r="H104" s="26">
        <v>45009</v>
      </c>
      <c r="I104" s="24"/>
      <c r="J104" s="27">
        <v>1</v>
      </c>
      <c r="K104" s="28">
        <v>0</v>
      </c>
      <c r="L104" s="29">
        <f>J104*B104*(1-K104)</f>
        <v>1411.2</v>
      </c>
      <c r="M104" s="29">
        <f>L104*1.13</f>
        <v>1594.656</v>
      </c>
      <c r="N104" t="s" s="30">
        <v>34</v>
      </c>
      <c r="O104" s="32">
        <v>3</v>
      </c>
    </row>
    <row r="105" ht="72" customHeight="1">
      <c r="A105" t="s" s="18">
        <v>371</v>
      </c>
      <c r="B105" s="22">
        <v>61102.5641025641</v>
      </c>
      <c r="C105" t="s" s="23">
        <v>372</v>
      </c>
      <c r="D105" s="31"/>
      <c r="E105" s="31"/>
      <c r="F105" t="s" s="16">
        <v>129</v>
      </c>
      <c r="G105" t="s" s="25">
        <v>373</v>
      </c>
      <c r="H105" s="26">
        <v>45359</v>
      </c>
      <c r="I105" s="24"/>
      <c r="J105" s="27">
        <v>1</v>
      </c>
      <c r="K105" s="28">
        <v>0</v>
      </c>
      <c r="L105" s="29">
        <f>J105*B105*(1-K105)</f>
        <v>61102.5641025641</v>
      </c>
      <c r="M105" s="29">
        <f>L105*1.13</f>
        <v>69045.897435897394</v>
      </c>
      <c r="N105" t="s" s="30">
        <v>34</v>
      </c>
      <c r="O105" s="32">
        <v>3</v>
      </c>
    </row>
    <row r="106" ht="36" customHeight="1">
      <c r="A106" t="s" s="18">
        <v>374</v>
      </c>
      <c r="B106" s="22">
        <v>20736.8421052632</v>
      </c>
      <c r="C106" t="s" s="23">
        <v>375</v>
      </c>
      <c r="D106" s="31"/>
      <c r="E106" s="31"/>
      <c r="F106" t="s" s="25">
        <v>69</v>
      </c>
      <c r="G106" t="s" s="25">
        <v>376</v>
      </c>
      <c r="H106" s="26">
        <v>45030</v>
      </c>
      <c r="I106" s="24"/>
      <c r="J106" s="27">
        <v>1</v>
      </c>
      <c r="K106" s="28">
        <v>0</v>
      </c>
      <c r="L106" s="29">
        <f>J106*B106*(1-K106)</f>
        <v>20736.8421052632</v>
      </c>
      <c r="M106" s="29">
        <f>L106*1.13</f>
        <v>23432.6315789474</v>
      </c>
      <c r="N106" t="s" s="30">
        <v>34</v>
      </c>
      <c r="O106" s="32">
        <v>3</v>
      </c>
    </row>
    <row r="107" ht="36" customHeight="1">
      <c r="A107" t="s" s="19">
        <v>377</v>
      </c>
      <c r="B107" s="22">
        <v>24904.7619047619</v>
      </c>
      <c r="C107" t="s" s="23">
        <v>378</v>
      </c>
      <c r="D107" s="31"/>
      <c r="E107" s="31"/>
      <c r="F107" t="s" s="25">
        <v>73</v>
      </c>
      <c r="G107" t="s" s="25">
        <v>379</v>
      </c>
      <c r="H107" s="26">
        <v>45030</v>
      </c>
      <c r="I107" s="24"/>
      <c r="J107" s="27">
        <v>1</v>
      </c>
      <c r="K107" s="28">
        <v>0</v>
      </c>
      <c r="L107" s="29">
        <f>J107*B107*(1-K107)</f>
        <v>24904.7619047619</v>
      </c>
      <c r="M107" s="29">
        <f>L107*1.13</f>
        <v>28142.3809523809</v>
      </c>
      <c r="N107" t="s" s="30">
        <v>34</v>
      </c>
      <c r="O107" s="32">
        <v>3</v>
      </c>
    </row>
    <row r="108" ht="36" customHeight="1">
      <c r="A108" t="s" s="19">
        <v>380</v>
      </c>
      <c r="B108" s="22">
        <v>18215.7894736842</v>
      </c>
      <c r="C108" t="s" s="23">
        <v>381</v>
      </c>
      <c r="D108" s="31"/>
      <c r="E108" s="31"/>
      <c r="F108" t="s" s="25">
        <v>73</v>
      </c>
      <c r="G108" t="s" s="25">
        <v>382</v>
      </c>
      <c r="H108" s="26">
        <v>45030</v>
      </c>
      <c r="I108" s="24"/>
      <c r="J108" s="27">
        <v>1</v>
      </c>
      <c r="K108" s="28">
        <v>0</v>
      </c>
      <c r="L108" s="29">
        <f>J108*B108*(1-K108)</f>
        <v>18215.7894736842</v>
      </c>
      <c r="M108" s="29">
        <f>L108*1.13</f>
        <v>20583.8421052631</v>
      </c>
      <c r="N108" t="s" s="30">
        <v>34</v>
      </c>
      <c r="O108" s="32">
        <v>3</v>
      </c>
    </row>
    <row r="109" ht="54" customHeight="1">
      <c r="A109" t="s" s="19">
        <v>383</v>
      </c>
      <c r="B109" s="22">
        <v>4646.753246753250</v>
      </c>
      <c r="C109" t="s" s="23">
        <v>384</v>
      </c>
      <c r="D109" t="s" s="20">
        <v>91</v>
      </c>
      <c r="E109" t="s" s="18">
        <v>385</v>
      </c>
      <c r="F109" t="s" s="25">
        <v>136</v>
      </c>
      <c r="G109" t="s" s="25">
        <v>386</v>
      </c>
      <c r="H109" s="26">
        <v>45282</v>
      </c>
      <c r="I109" s="24"/>
      <c r="J109" s="27">
        <v>1</v>
      </c>
      <c r="K109" s="28">
        <v>0</v>
      </c>
      <c r="L109" s="29">
        <f>J109*B109*(1-K109)</f>
        <v>4646.753246753250</v>
      </c>
      <c r="M109" s="29">
        <f>L109*1.13</f>
        <v>5250.831168831170</v>
      </c>
      <c r="N109" t="s" s="30">
        <v>34</v>
      </c>
      <c r="O109" s="32">
        <v>3</v>
      </c>
    </row>
    <row r="110" ht="54" customHeight="1">
      <c r="A110" t="s" s="19">
        <v>387</v>
      </c>
      <c r="B110" s="22">
        <v>11980.3921568627</v>
      </c>
      <c r="C110" t="s" s="23">
        <v>388</v>
      </c>
      <c r="D110" t="s" s="33">
        <v>111</v>
      </c>
      <c r="E110" t="s" s="33">
        <v>99</v>
      </c>
      <c r="F110" t="s" s="25">
        <v>93</v>
      </c>
      <c r="G110" t="s" s="25">
        <v>389</v>
      </c>
      <c r="H110" s="26">
        <v>45523</v>
      </c>
      <c r="I110" s="24"/>
      <c r="J110" s="27">
        <v>1</v>
      </c>
      <c r="K110" s="28">
        <v>0</v>
      </c>
      <c r="L110" s="29">
        <f>J110*B110*(1-K110)</f>
        <v>11980.3921568627</v>
      </c>
      <c r="M110" s="29">
        <f>L110*1.13</f>
        <v>13537.8431372548</v>
      </c>
      <c r="N110" t="s" s="30">
        <v>34</v>
      </c>
      <c r="O110" s="32">
        <v>3</v>
      </c>
    </row>
    <row r="111" ht="54" customHeight="1">
      <c r="A111" t="s" s="19">
        <v>390</v>
      </c>
      <c r="B111" s="22">
        <v>11350</v>
      </c>
      <c r="C111" t="s" s="23">
        <v>391</v>
      </c>
      <c r="D111" t="s" s="33">
        <v>111</v>
      </c>
      <c r="E111" t="s" s="33">
        <v>99</v>
      </c>
      <c r="F111" t="s" s="25">
        <v>136</v>
      </c>
      <c r="G111" t="s" s="25">
        <v>392</v>
      </c>
      <c r="H111" s="26">
        <v>45523</v>
      </c>
      <c r="I111" s="24"/>
      <c r="J111" s="27">
        <v>1</v>
      </c>
      <c r="K111" s="28">
        <v>0</v>
      </c>
      <c r="L111" s="29">
        <f>J111*B111*(1-K111)</f>
        <v>11350</v>
      </c>
      <c r="M111" s="29">
        <f>L111*1.13</f>
        <v>12825.5</v>
      </c>
      <c r="N111" t="s" s="30">
        <v>34</v>
      </c>
      <c r="O111" s="32">
        <v>3</v>
      </c>
    </row>
    <row r="112" ht="54" customHeight="1">
      <c r="A112" t="s" s="19">
        <v>393</v>
      </c>
      <c r="B112" s="22">
        <v>2975</v>
      </c>
      <c r="C112" t="s" s="23">
        <v>394</v>
      </c>
      <c r="D112" t="s" s="20">
        <v>91</v>
      </c>
      <c r="E112" t="s" s="18">
        <v>385</v>
      </c>
      <c r="F112" t="s" s="25">
        <v>136</v>
      </c>
      <c r="G112" t="s" s="25">
        <v>395</v>
      </c>
      <c r="H112" s="26">
        <v>45443</v>
      </c>
      <c r="I112" s="24"/>
      <c r="J112" s="27">
        <v>1</v>
      </c>
      <c r="K112" s="28">
        <v>0</v>
      </c>
      <c r="L112" s="29">
        <f>J112*B112*(1-K112)</f>
        <v>2975</v>
      </c>
      <c r="M112" s="29">
        <f>L112*1.13</f>
        <v>3361.75</v>
      </c>
      <c r="N112" t="s" s="30">
        <v>34</v>
      </c>
      <c r="O112" s="32">
        <v>3</v>
      </c>
    </row>
    <row r="113" ht="36" customHeight="1">
      <c r="A113" t="s" s="19">
        <v>396</v>
      </c>
      <c r="B113" s="22">
        <v>1409.615384615380</v>
      </c>
      <c r="C113" t="s" s="23">
        <v>397</v>
      </c>
      <c r="D113" s="31"/>
      <c r="E113" s="31"/>
      <c r="F113" t="s" s="25">
        <v>97</v>
      </c>
      <c r="G113" t="s" s="25">
        <v>398</v>
      </c>
      <c r="H113" s="26">
        <v>45058</v>
      </c>
      <c r="I113" s="24"/>
      <c r="J113" s="27">
        <v>1</v>
      </c>
      <c r="K113" s="28">
        <v>0</v>
      </c>
      <c r="L113" s="29">
        <f>J113*B113*(1-K113)</f>
        <v>1409.615384615380</v>
      </c>
      <c r="M113" s="29">
        <f>L113*1.13</f>
        <v>1592.865384615380</v>
      </c>
      <c r="N113" t="s" s="30">
        <v>34</v>
      </c>
      <c r="O113" s="32">
        <v>3</v>
      </c>
    </row>
    <row r="114" ht="19" customHeight="1">
      <c r="A114" t="s" s="19">
        <v>399</v>
      </c>
      <c r="B114" s="22">
        <v>10460</v>
      </c>
      <c r="C114" t="s" s="23">
        <v>400</v>
      </c>
      <c r="D114" s="31"/>
      <c r="E114" s="31"/>
      <c r="F114" t="s" s="25">
        <v>87</v>
      </c>
      <c r="G114" t="s" s="25">
        <v>401</v>
      </c>
      <c r="H114" s="26">
        <v>45114</v>
      </c>
      <c r="I114" s="24"/>
      <c r="J114" s="27">
        <v>1</v>
      </c>
      <c r="K114" s="28">
        <v>0</v>
      </c>
      <c r="L114" s="29">
        <f>J114*B114*(1-K114)</f>
        <v>10460</v>
      </c>
      <c r="M114" s="29">
        <f>L114*1.13</f>
        <v>11819.8</v>
      </c>
      <c r="N114" t="s" s="30">
        <v>34</v>
      </c>
      <c r="O114" s="32">
        <v>3</v>
      </c>
    </row>
    <row r="115" ht="36" customHeight="1">
      <c r="A115" t="s" s="18">
        <v>402</v>
      </c>
      <c r="B115" s="22">
        <v>500</v>
      </c>
      <c r="C115" t="s" s="23">
        <v>403</v>
      </c>
      <c r="D115" s="31"/>
      <c r="E115" s="31"/>
      <c r="F115" t="s" s="25">
        <v>97</v>
      </c>
      <c r="G115" t="s" s="25">
        <v>404</v>
      </c>
      <c r="H115" s="26">
        <v>45135</v>
      </c>
      <c r="I115" s="24"/>
      <c r="J115" s="27">
        <v>1</v>
      </c>
      <c r="K115" s="28">
        <v>0</v>
      </c>
      <c r="L115" s="29">
        <f>J115*B115*(1-K115)</f>
        <v>500</v>
      </c>
      <c r="M115" s="29">
        <f>L115*1.13</f>
        <v>565</v>
      </c>
      <c r="N115" t="s" s="30">
        <v>34</v>
      </c>
      <c r="O115" s="32">
        <v>3</v>
      </c>
    </row>
    <row r="116" ht="36" customHeight="1">
      <c r="A116" t="s" s="18">
        <v>405</v>
      </c>
      <c r="B116" s="22">
        <v>11125</v>
      </c>
      <c r="C116" t="s" s="23">
        <v>406</v>
      </c>
      <c r="D116" t="s" s="33">
        <v>111</v>
      </c>
      <c r="E116" t="s" s="33">
        <v>99</v>
      </c>
      <c r="F116" t="s" s="25">
        <v>83</v>
      </c>
      <c r="G116" t="s" s="25">
        <v>407</v>
      </c>
      <c r="H116" s="26">
        <v>45135</v>
      </c>
      <c r="I116" s="24"/>
      <c r="J116" s="27">
        <v>1</v>
      </c>
      <c r="K116" s="28">
        <v>0</v>
      </c>
      <c r="L116" s="29">
        <f>J116*B116*(1-K116)</f>
        <v>11125</v>
      </c>
      <c r="M116" s="29">
        <f>L116*1.13</f>
        <v>12571.25</v>
      </c>
      <c r="N116" t="s" s="30">
        <v>34</v>
      </c>
      <c r="O116" s="32">
        <v>3</v>
      </c>
    </row>
    <row r="117" ht="36" customHeight="1">
      <c r="A117" t="s" s="18">
        <v>408</v>
      </c>
      <c r="B117" s="22">
        <v>12312.5</v>
      </c>
      <c r="C117" t="s" s="23">
        <v>409</v>
      </c>
      <c r="D117" s="31"/>
      <c r="E117" s="31"/>
      <c r="F117" t="s" s="25">
        <v>69</v>
      </c>
      <c r="G117" t="s" s="25">
        <v>410</v>
      </c>
      <c r="H117" s="26">
        <v>45170</v>
      </c>
      <c r="I117" s="24"/>
      <c r="J117" s="27">
        <v>1</v>
      </c>
      <c r="K117" s="28">
        <v>0</v>
      </c>
      <c r="L117" s="29">
        <f>J117*B117*(1-K117)</f>
        <v>12312.5</v>
      </c>
      <c r="M117" s="29">
        <f>L117*1.13</f>
        <v>13913.125</v>
      </c>
      <c r="N117" t="s" s="30">
        <v>34</v>
      </c>
      <c r="O117" s="32">
        <v>3</v>
      </c>
    </row>
    <row r="118" ht="36" customHeight="1">
      <c r="A118" t="s" s="18">
        <v>411</v>
      </c>
      <c r="B118" s="22">
        <v>10815.625</v>
      </c>
      <c r="C118" t="s" s="23">
        <v>412</v>
      </c>
      <c r="D118" s="31"/>
      <c r="E118" s="31"/>
      <c r="F118" t="s" s="25">
        <v>73</v>
      </c>
      <c r="G118" t="s" s="25">
        <v>413</v>
      </c>
      <c r="H118" s="26">
        <v>45170</v>
      </c>
      <c r="I118" s="24"/>
      <c r="J118" s="27">
        <v>1</v>
      </c>
      <c r="K118" s="28">
        <v>0</v>
      </c>
      <c r="L118" s="29">
        <f>J118*B118*(1-K118)</f>
        <v>10815.625</v>
      </c>
      <c r="M118" s="29">
        <f>L118*1.13</f>
        <v>12221.65625</v>
      </c>
      <c r="N118" t="s" s="30">
        <v>34</v>
      </c>
      <c r="O118" s="32">
        <v>3</v>
      </c>
    </row>
    <row r="119" ht="36" customHeight="1">
      <c r="A119" t="s" s="18">
        <v>414</v>
      </c>
      <c r="B119" s="22">
        <v>27185.7142857143</v>
      </c>
      <c r="C119" t="s" s="23">
        <v>415</v>
      </c>
      <c r="D119" s="31"/>
      <c r="E119" s="31"/>
      <c r="F119" t="s" s="25">
        <v>69</v>
      </c>
      <c r="G119" t="s" s="25">
        <v>416</v>
      </c>
      <c r="H119" s="26">
        <v>45141</v>
      </c>
      <c r="I119" s="24"/>
      <c r="J119" s="27">
        <v>1</v>
      </c>
      <c r="K119" s="28">
        <v>0</v>
      </c>
      <c r="L119" s="29">
        <f>J119*B119*(1-K119)</f>
        <v>27185.7142857143</v>
      </c>
      <c r="M119" s="29">
        <f>L119*1.13</f>
        <v>30719.8571428572</v>
      </c>
      <c r="N119" t="s" s="30">
        <v>34</v>
      </c>
      <c r="O119" s="32">
        <v>3</v>
      </c>
    </row>
    <row r="120" ht="29" customHeight="1">
      <c r="A120" t="s" s="18">
        <v>385</v>
      </c>
      <c r="B120" s="22">
        <v>169.090909090909</v>
      </c>
      <c r="C120" t="s" s="23">
        <v>417</v>
      </c>
      <c r="D120" s="31"/>
      <c r="E120" s="31"/>
      <c r="F120" t="s" s="25">
        <v>97</v>
      </c>
      <c r="G120" t="s" s="25">
        <v>418</v>
      </c>
      <c r="H120" s="26">
        <v>45261</v>
      </c>
      <c r="I120" s="24"/>
      <c r="J120" s="27">
        <v>1</v>
      </c>
      <c r="K120" s="28">
        <v>0</v>
      </c>
      <c r="L120" s="29">
        <f>J120*B120*(1-K120)</f>
        <v>169.090909090909</v>
      </c>
      <c r="M120" s="29">
        <f>L120*1.13</f>
        <v>191.072727272727</v>
      </c>
      <c r="N120" t="s" s="30">
        <v>34</v>
      </c>
      <c r="O120" s="32">
        <v>3</v>
      </c>
    </row>
    <row r="121" ht="36" customHeight="1">
      <c r="A121" t="s" s="18">
        <v>107</v>
      </c>
      <c r="B121" s="22">
        <v>241.818181818182</v>
      </c>
      <c r="C121" t="s" s="23">
        <v>419</v>
      </c>
      <c r="D121" s="31"/>
      <c r="E121" s="31"/>
      <c r="F121" t="s" s="25">
        <v>97</v>
      </c>
      <c r="G121" t="s" s="25">
        <v>420</v>
      </c>
      <c r="H121" s="26">
        <v>45141</v>
      </c>
      <c r="I121" s="24"/>
      <c r="J121" s="27">
        <v>1</v>
      </c>
      <c r="K121" s="28">
        <v>0</v>
      </c>
      <c r="L121" s="29">
        <f>J121*B121*(1-K121)</f>
        <v>241.818181818182</v>
      </c>
      <c r="M121" s="29">
        <f>L121*1.13</f>
        <v>273.254545454546</v>
      </c>
      <c r="N121" t="s" s="30">
        <v>34</v>
      </c>
      <c r="O121" s="32">
        <v>3</v>
      </c>
    </row>
    <row r="122" ht="36" customHeight="1">
      <c r="A122" t="s" s="18">
        <v>421</v>
      </c>
      <c r="B122" s="22">
        <v>301.818181818182</v>
      </c>
      <c r="C122" t="s" s="23">
        <v>422</v>
      </c>
      <c r="D122" s="31"/>
      <c r="E122" s="31"/>
      <c r="F122" t="s" s="25">
        <v>97</v>
      </c>
      <c r="G122" t="s" s="25">
        <v>423</v>
      </c>
      <c r="H122" s="26">
        <v>45141</v>
      </c>
      <c r="I122" s="24"/>
      <c r="J122" s="27">
        <v>1</v>
      </c>
      <c r="K122" s="28">
        <v>0</v>
      </c>
      <c r="L122" s="29">
        <f>J122*B122*(1-K122)</f>
        <v>301.818181818182</v>
      </c>
      <c r="M122" s="29">
        <f>L122*1.13</f>
        <v>341.054545454546</v>
      </c>
      <c r="N122" t="s" s="30">
        <v>34</v>
      </c>
      <c r="O122" s="32">
        <v>3</v>
      </c>
    </row>
    <row r="123" ht="54" customHeight="1">
      <c r="A123" t="s" s="18">
        <v>424</v>
      </c>
      <c r="B123" s="22">
        <v>6768.292682926830</v>
      </c>
      <c r="C123" t="s" s="23">
        <v>425</v>
      </c>
      <c r="D123" t="s" s="18">
        <v>107</v>
      </c>
      <c r="E123" t="s" s="18">
        <v>385</v>
      </c>
      <c r="F123" t="s" s="25">
        <v>136</v>
      </c>
      <c r="G123" t="s" s="25">
        <v>426</v>
      </c>
      <c r="H123" s="26">
        <v>45441</v>
      </c>
      <c r="I123" s="24"/>
      <c r="J123" s="27">
        <v>1</v>
      </c>
      <c r="K123" s="28">
        <v>0</v>
      </c>
      <c r="L123" s="29">
        <f>J123*B123*(1-K123)</f>
        <v>6768.292682926830</v>
      </c>
      <c r="M123" s="29">
        <f>L123*1.13</f>
        <v>7648.170731707320</v>
      </c>
      <c r="N123" t="s" s="30">
        <v>34</v>
      </c>
      <c r="O123" s="32">
        <v>3</v>
      </c>
    </row>
    <row r="124" ht="36" customHeight="1">
      <c r="A124" t="s" s="18">
        <v>427</v>
      </c>
      <c r="B124" s="22">
        <v>44042.8571428571</v>
      </c>
      <c r="C124" t="s" s="23">
        <v>428</v>
      </c>
      <c r="D124" s="31"/>
      <c r="E124" s="31"/>
      <c r="F124" t="s" s="25">
        <v>69</v>
      </c>
      <c r="G124" t="s" s="25">
        <v>429</v>
      </c>
      <c r="H124" s="26">
        <v>45170</v>
      </c>
      <c r="I124" s="24"/>
      <c r="J124" s="27">
        <v>1</v>
      </c>
      <c r="K124" s="28">
        <v>0</v>
      </c>
      <c r="L124" s="29">
        <f>J124*B124*(1-K124)</f>
        <v>44042.8571428571</v>
      </c>
      <c r="M124" s="29">
        <f>L124*1.13</f>
        <v>49768.4285714285</v>
      </c>
      <c r="N124" t="s" s="30">
        <v>34</v>
      </c>
      <c r="O124" s="32">
        <v>3</v>
      </c>
    </row>
    <row r="125" ht="54" customHeight="1">
      <c r="A125" t="s" s="18">
        <v>430</v>
      </c>
      <c r="B125" s="22">
        <v>7781.081081081080</v>
      </c>
      <c r="C125" t="s" s="23">
        <v>431</v>
      </c>
      <c r="D125" t="s" s="18">
        <v>107</v>
      </c>
      <c r="E125" t="s" s="18">
        <v>385</v>
      </c>
      <c r="F125" t="s" s="25">
        <v>93</v>
      </c>
      <c r="G125" t="s" s="25">
        <v>432</v>
      </c>
      <c r="H125" s="26">
        <v>45441</v>
      </c>
      <c r="I125" s="24"/>
      <c r="J125" s="27">
        <v>1</v>
      </c>
      <c r="K125" s="28">
        <v>0</v>
      </c>
      <c r="L125" s="29">
        <f>J125*B125*(1-K125)</f>
        <v>7781.081081081080</v>
      </c>
      <c r="M125" s="29">
        <f>L125*1.13</f>
        <v>8792.621621621620</v>
      </c>
      <c r="N125" t="s" s="30">
        <v>34</v>
      </c>
      <c r="O125" s="32">
        <v>3</v>
      </c>
    </row>
    <row r="126" ht="54" customHeight="1">
      <c r="A126" t="s" s="18">
        <v>433</v>
      </c>
      <c r="B126" s="22">
        <v>13086.3636363636</v>
      </c>
      <c r="C126" t="s" s="23">
        <v>434</v>
      </c>
      <c r="D126" t="s" s="18">
        <v>107</v>
      </c>
      <c r="E126" t="s" s="18">
        <v>385</v>
      </c>
      <c r="F126" t="s" s="25">
        <v>93</v>
      </c>
      <c r="G126" t="s" s="25">
        <v>435</v>
      </c>
      <c r="H126" s="26">
        <v>45441</v>
      </c>
      <c r="I126" s="24"/>
      <c r="J126" s="27">
        <v>1</v>
      </c>
      <c r="K126" s="28">
        <v>0</v>
      </c>
      <c r="L126" s="29">
        <f>J126*B126*(1-K126)</f>
        <v>13086.3636363636</v>
      </c>
      <c r="M126" s="29">
        <f>L126*1.13</f>
        <v>14787.5909090909</v>
      </c>
      <c r="N126" t="s" s="30">
        <v>34</v>
      </c>
      <c r="O126" s="32">
        <v>3</v>
      </c>
    </row>
    <row r="127" ht="54" customHeight="1">
      <c r="A127" t="s" s="18">
        <v>436</v>
      </c>
      <c r="B127" s="22">
        <v>12065.2173913043</v>
      </c>
      <c r="C127" t="s" s="23">
        <v>437</v>
      </c>
      <c r="D127" t="s" s="18">
        <v>107</v>
      </c>
      <c r="E127" t="s" s="18">
        <v>385</v>
      </c>
      <c r="F127" t="s" s="25">
        <v>136</v>
      </c>
      <c r="G127" t="s" s="25">
        <v>438</v>
      </c>
      <c r="H127" s="26">
        <v>45441</v>
      </c>
      <c r="I127" s="24"/>
      <c r="J127" s="27">
        <v>1</v>
      </c>
      <c r="K127" s="28">
        <v>0</v>
      </c>
      <c r="L127" s="29">
        <f>J127*B127*(1-K127)</f>
        <v>12065.2173913043</v>
      </c>
      <c r="M127" s="29">
        <f>L127*1.13</f>
        <v>13633.6956521739</v>
      </c>
      <c r="N127" t="s" s="30">
        <v>34</v>
      </c>
      <c r="O127" s="32">
        <v>3</v>
      </c>
    </row>
    <row r="128" ht="72" customHeight="1">
      <c r="A128" t="s" s="33">
        <v>439</v>
      </c>
      <c r="B128" s="22">
        <v>36123.3333333333</v>
      </c>
      <c r="C128" t="s" s="23">
        <v>440</v>
      </c>
      <c r="D128" t="s" s="18">
        <v>36</v>
      </c>
      <c r="E128" s="34"/>
      <c r="F128" t="s" s="25">
        <v>129</v>
      </c>
      <c r="G128" t="s" s="25">
        <v>441</v>
      </c>
      <c r="H128" s="26">
        <v>45359</v>
      </c>
      <c r="I128" s="24"/>
      <c r="J128" s="27">
        <v>1</v>
      </c>
      <c r="K128" s="28">
        <v>0</v>
      </c>
      <c r="L128" s="29">
        <f>J128*B128*(1-K128)</f>
        <v>36123.3333333333</v>
      </c>
      <c r="M128" s="29">
        <f>L128*1.13</f>
        <v>40819.3666666666</v>
      </c>
      <c r="N128" t="s" s="30">
        <v>34</v>
      </c>
      <c r="O128" s="32">
        <v>3</v>
      </c>
    </row>
    <row r="129" ht="72" customHeight="1">
      <c r="A129" t="s" s="33">
        <v>442</v>
      </c>
      <c r="B129" s="22">
        <v>51435.1464435146</v>
      </c>
      <c r="C129" t="s" s="23">
        <v>443</v>
      </c>
      <c r="D129" t="s" s="18">
        <v>36</v>
      </c>
      <c r="E129" s="34"/>
      <c r="F129" t="s" s="25">
        <v>129</v>
      </c>
      <c r="G129" t="s" s="25">
        <v>444</v>
      </c>
      <c r="H129" s="26">
        <v>45359</v>
      </c>
      <c r="I129" s="24"/>
      <c r="J129" s="27">
        <v>1</v>
      </c>
      <c r="K129" s="28">
        <v>0</v>
      </c>
      <c r="L129" s="29">
        <f>J129*B129*(1-K129)</f>
        <v>51435.1464435146</v>
      </c>
      <c r="M129" s="29">
        <f>L129*1.13</f>
        <v>58121.7154811715</v>
      </c>
      <c r="N129" t="s" s="30">
        <v>34</v>
      </c>
      <c r="O129" s="32">
        <v>3</v>
      </c>
    </row>
    <row r="130" ht="36" customHeight="1">
      <c r="A130" t="s" s="33">
        <v>193</v>
      </c>
      <c r="B130" s="22">
        <v>550</v>
      </c>
      <c r="C130" t="s" s="35">
        <v>445</v>
      </c>
      <c r="D130" s="34"/>
      <c r="E130" s="34"/>
      <c r="F130" t="s" s="25">
        <v>97</v>
      </c>
      <c r="G130" t="s" s="25">
        <v>446</v>
      </c>
      <c r="H130" s="26">
        <v>45261</v>
      </c>
      <c r="I130" s="24"/>
      <c r="J130" s="27">
        <v>1</v>
      </c>
      <c r="K130" s="28">
        <v>0</v>
      </c>
      <c r="L130" s="29">
        <f>J130*B130*(1-K130)</f>
        <v>550</v>
      </c>
      <c r="M130" s="29">
        <f>L130*1.13</f>
        <v>621.5</v>
      </c>
      <c r="N130" t="s" s="30">
        <v>34</v>
      </c>
      <c r="O130" s="32">
        <v>3</v>
      </c>
    </row>
    <row r="131" ht="29" customHeight="1">
      <c r="A131" t="s" s="18">
        <v>447</v>
      </c>
      <c r="B131" s="22">
        <v>542.5</v>
      </c>
      <c r="C131" t="s" s="23">
        <v>448</v>
      </c>
      <c r="D131" s="34"/>
      <c r="E131" s="34"/>
      <c r="F131" t="s" s="25">
        <v>97</v>
      </c>
      <c r="G131" t="s" s="25">
        <v>449</v>
      </c>
      <c r="H131" s="26">
        <v>45261</v>
      </c>
      <c r="I131" s="24"/>
      <c r="J131" s="27">
        <v>1</v>
      </c>
      <c r="K131" s="28">
        <v>0</v>
      </c>
      <c r="L131" s="29">
        <f>J131*B131*(1-K131)</f>
        <v>542.5</v>
      </c>
      <c r="M131" s="29">
        <f>L131*1.13</f>
        <v>613.025</v>
      </c>
      <c r="N131" t="s" s="30">
        <v>34</v>
      </c>
      <c r="O131" s="32">
        <v>3</v>
      </c>
    </row>
    <row r="132" ht="29" customHeight="1">
      <c r="A132" t="s" s="18">
        <v>450</v>
      </c>
      <c r="B132" s="22">
        <v>620</v>
      </c>
      <c r="C132" t="s" s="23">
        <v>451</v>
      </c>
      <c r="D132" s="34"/>
      <c r="E132" s="34"/>
      <c r="F132" t="s" s="25">
        <v>97</v>
      </c>
      <c r="G132" t="s" s="25">
        <v>452</v>
      </c>
      <c r="H132" s="26">
        <v>45261</v>
      </c>
      <c r="I132" s="24"/>
      <c r="J132" s="27">
        <v>1</v>
      </c>
      <c r="K132" s="28">
        <v>0</v>
      </c>
      <c r="L132" s="29">
        <f>J132*B132*(1-K132)</f>
        <v>620</v>
      </c>
      <c r="M132" s="29">
        <f>L132*1.13</f>
        <v>700.6</v>
      </c>
      <c r="N132" t="s" s="30">
        <v>34</v>
      </c>
      <c r="O132" s="32">
        <v>3</v>
      </c>
    </row>
    <row r="133" ht="29" customHeight="1">
      <c r="A133" t="s" s="18">
        <v>453</v>
      </c>
      <c r="B133" s="22">
        <v>395</v>
      </c>
      <c r="C133" t="s" s="23">
        <v>454</v>
      </c>
      <c r="D133" s="34"/>
      <c r="E133" s="34"/>
      <c r="F133" t="s" s="25">
        <v>97</v>
      </c>
      <c r="G133" t="s" s="25">
        <v>455</v>
      </c>
      <c r="H133" s="26">
        <v>45261</v>
      </c>
      <c r="I133" s="24"/>
      <c r="J133" s="27">
        <v>1</v>
      </c>
      <c r="K133" s="28">
        <v>0</v>
      </c>
      <c r="L133" s="29">
        <f>J133*B133*(1-K133)</f>
        <v>395</v>
      </c>
      <c r="M133" s="29">
        <f>L133*1.13</f>
        <v>446.35</v>
      </c>
      <c r="N133" t="s" s="30">
        <v>34</v>
      </c>
      <c r="O133" s="32">
        <v>3</v>
      </c>
    </row>
    <row r="134" ht="72" customHeight="1">
      <c r="A134" t="s" s="18">
        <v>456</v>
      </c>
      <c r="B134" s="22">
        <v>7621</v>
      </c>
      <c r="C134" t="s" s="23">
        <v>457</v>
      </c>
      <c r="D134" s="34"/>
      <c r="E134" s="34"/>
      <c r="F134" t="s" s="25">
        <v>177</v>
      </c>
      <c r="G134" t="s" s="25">
        <v>458</v>
      </c>
      <c r="H134" s="26">
        <v>45436</v>
      </c>
      <c r="I134" s="24"/>
      <c r="J134" s="27">
        <v>1</v>
      </c>
      <c r="K134" s="28">
        <v>0</v>
      </c>
      <c r="L134" s="29">
        <f>J134*B134*(1-K134)</f>
        <v>7621</v>
      </c>
      <c r="M134" s="29">
        <f>L134*1.13</f>
        <v>8611.73</v>
      </c>
      <c r="N134" t="s" s="30">
        <v>34</v>
      </c>
      <c r="O134" s="32">
        <v>3</v>
      </c>
    </row>
    <row r="135" ht="72" customHeight="1">
      <c r="A135" t="s" s="18">
        <v>459</v>
      </c>
      <c r="B135" s="22">
        <v>29558.8235294118</v>
      </c>
      <c r="C135" t="s" s="23">
        <v>460</v>
      </c>
      <c r="D135" t="s" s="18">
        <v>107</v>
      </c>
      <c r="E135" t="s" s="18">
        <v>92</v>
      </c>
      <c r="F135" t="s" s="25">
        <v>93</v>
      </c>
      <c r="G135" t="s" s="25">
        <v>461</v>
      </c>
      <c r="H135" s="26">
        <v>45558</v>
      </c>
      <c r="I135" s="24"/>
      <c r="J135" s="27">
        <v>1</v>
      </c>
      <c r="K135" s="28">
        <v>0</v>
      </c>
      <c r="L135" s="29">
        <f>J135*B135*(1-K135)</f>
        <v>29558.8235294118</v>
      </c>
      <c r="M135" s="29">
        <f>L135*1.13</f>
        <v>33401.4705882353</v>
      </c>
      <c r="N135" t="s" s="30">
        <v>34</v>
      </c>
      <c r="O135" s="32">
        <v>3</v>
      </c>
    </row>
    <row r="136" ht="72" customHeight="1">
      <c r="A136" t="s" s="18">
        <v>462</v>
      </c>
      <c r="B136" s="22">
        <v>33500</v>
      </c>
      <c r="C136" t="s" s="23">
        <v>463</v>
      </c>
      <c r="D136" t="s" s="18">
        <v>107</v>
      </c>
      <c r="E136" t="s" s="18">
        <v>92</v>
      </c>
      <c r="F136" t="s" s="25">
        <v>93</v>
      </c>
      <c r="G136" t="s" s="25">
        <v>464</v>
      </c>
      <c r="H136" s="26">
        <v>45558</v>
      </c>
      <c r="I136" s="24"/>
      <c r="J136" s="27">
        <v>1</v>
      </c>
      <c r="K136" s="28">
        <v>0</v>
      </c>
      <c r="L136" s="29">
        <f>J136*B136*(1-K136)</f>
        <v>33500</v>
      </c>
      <c r="M136" s="29">
        <f>L136*1.13</f>
        <v>37855</v>
      </c>
      <c r="N136" t="s" s="30">
        <v>34</v>
      </c>
      <c r="O136" s="32">
        <v>3</v>
      </c>
    </row>
    <row r="137" ht="36" customHeight="1">
      <c r="A137" t="s" s="33">
        <v>465</v>
      </c>
      <c r="B137" s="29">
        <v>3201.886792452830</v>
      </c>
      <c r="C137" t="s" s="23">
        <v>466</v>
      </c>
      <c r="D137" s="36"/>
      <c r="E137" s="36"/>
      <c r="F137" t="s" s="37">
        <v>467</v>
      </c>
      <c r="G137" t="s" s="37">
        <v>468</v>
      </c>
      <c r="H137" s="26">
        <v>45541</v>
      </c>
      <c r="I137" s="24"/>
      <c r="J137" s="27">
        <v>1</v>
      </c>
      <c r="K137" s="28">
        <v>0</v>
      </c>
      <c r="L137" s="29">
        <f>J137*B137*(1-K137)</f>
        <v>3201.886792452830</v>
      </c>
      <c r="M137" s="29">
        <f>L137*1.13</f>
        <v>3618.1320754717</v>
      </c>
      <c r="N137" t="s" s="30">
        <v>34</v>
      </c>
      <c r="O137" s="32">
        <v>3</v>
      </c>
    </row>
    <row r="138" ht="36" customHeight="1">
      <c r="A138" t="s" s="18">
        <v>469</v>
      </c>
      <c r="B138" s="29">
        <v>44042.8571428571</v>
      </c>
      <c r="C138" t="s" s="23">
        <v>470</v>
      </c>
      <c r="D138" s="31"/>
      <c r="E138" s="31"/>
      <c r="F138" t="s" s="25">
        <v>73</v>
      </c>
      <c r="G138" t="s" s="25">
        <v>471</v>
      </c>
      <c r="H138" s="26">
        <v>45345</v>
      </c>
      <c r="I138" s="24"/>
      <c r="J138" s="27">
        <v>1</v>
      </c>
      <c r="K138" s="28">
        <v>0</v>
      </c>
      <c r="L138" s="29">
        <f>J138*B138*(1-K138)</f>
        <v>44042.8571428571</v>
      </c>
      <c r="M138" s="29">
        <f>L138*1.13</f>
        <v>49768.4285714285</v>
      </c>
      <c r="N138" t="s" s="30">
        <v>34</v>
      </c>
      <c r="O138" s="32">
        <v>3</v>
      </c>
    </row>
    <row r="139" ht="54" customHeight="1">
      <c r="A139" t="s" s="18">
        <v>472</v>
      </c>
      <c r="B139" s="29">
        <v>40449.1525423729</v>
      </c>
      <c r="C139" t="s" s="23">
        <v>473</v>
      </c>
      <c r="D139" t="s" s="18">
        <v>107</v>
      </c>
      <c r="E139" t="s" s="19">
        <v>193</v>
      </c>
      <c r="F139" t="s" s="25">
        <v>83</v>
      </c>
      <c r="G139" t="s" s="25">
        <v>474</v>
      </c>
      <c r="H139" s="26">
        <v>45558</v>
      </c>
      <c r="I139" s="24"/>
      <c r="J139" s="27">
        <v>1</v>
      </c>
      <c r="K139" s="28">
        <v>0</v>
      </c>
      <c r="L139" s="29">
        <f>J139*B139*(1-K139)</f>
        <v>40449.1525423729</v>
      </c>
      <c r="M139" s="29">
        <f>L139*1.13</f>
        <v>45707.5423728814</v>
      </c>
      <c r="N139" t="s" s="30">
        <v>34</v>
      </c>
      <c r="O139" s="32">
        <v>3</v>
      </c>
    </row>
    <row r="140" ht="54" customHeight="1">
      <c r="A140" t="s" s="18">
        <v>475</v>
      </c>
      <c r="B140" s="29">
        <v>22000</v>
      </c>
      <c r="C140" t="s" s="23">
        <v>476</v>
      </c>
      <c r="D140" t="s" s="18">
        <v>107</v>
      </c>
      <c r="E140" t="s" s="19">
        <v>193</v>
      </c>
      <c r="F140" t="s" s="25">
        <v>83</v>
      </c>
      <c r="G140" t="s" s="25">
        <v>477</v>
      </c>
      <c r="H140" s="26">
        <v>45558</v>
      </c>
      <c r="I140" s="24"/>
      <c r="J140" s="27">
        <v>1</v>
      </c>
      <c r="K140" s="28">
        <v>0</v>
      </c>
      <c r="L140" s="29">
        <f>J140*B140*(1-K140)</f>
        <v>22000</v>
      </c>
      <c r="M140" s="29">
        <f>L140*1.13</f>
        <v>24860</v>
      </c>
      <c r="N140" t="s" s="30">
        <v>34</v>
      </c>
      <c r="O140" s="32">
        <v>3</v>
      </c>
    </row>
    <row r="141" ht="54" customHeight="1">
      <c r="A141" t="s" s="18">
        <v>478</v>
      </c>
      <c r="B141" s="29">
        <v>23085</v>
      </c>
      <c r="C141" t="s" s="23">
        <v>479</v>
      </c>
      <c r="D141" t="s" s="18">
        <v>107</v>
      </c>
      <c r="E141" t="s" s="19">
        <v>193</v>
      </c>
      <c r="F141" t="s" s="25">
        <v>83</v>
      </c>
      <c r="G141" t="s" s="25">
        <v>480</v>
      </c>
      <c r="H141" s="26">
        <v>45558</v>
      </c>
      <c r="I141" s="24"/>
      <c r="J141" s="27">
        <v>1</v>
      </c>
      <c r="K141" s="28">
        <v>0</v>
      </c>
      <c r="L141" s="29">
        <f>J141*B141*(1-K141)</f>
        <v>23085</v>
      </c>
      <c r="M141" s="29">
        <f>L141*1.13</f>
        <v>26086.05</v>
      </c>
      <c r="N141" t="s" s="30">
        <v>34</v>
      </c>
      <c r="O141" s="32">
        <v>3</v>
      </c>
    </row>
    <row r="142" ht="54" customHeight="1">
      <c r="A142" t="s" s="18">
        <v>481</v>
      </c>
      <c r="B142" s="29">
        <v>16901.9607843137</v>
      </c>
      <c r="C142" t="s" s="23">
        <v>482</v>
      </c>
      <c r="D142" t="s" s="18">
        <v>107</v>
      </c>
      <c r="E142" t="s" s="19">
        <v>193</v>
      </c>
      <c r="F142" t="s" s="25">
        <v>83</v>
      </c>
      <c r="G142" t="s" s="25">
        <v>483</v>
      </c>
      <c r="H142" s="26">
        <v>45558</v>
      </c>
      <c r="I142" s="24"/>
      <c r="J142" s="27">
        <v>1</v>
      </c>
      <c r="K142" s="28">
        <v>0</v>
      </c>
      <c r="L142" s="29">
        <f>J142*B142*(1-K142)</f>
        <v>16901.9607843137</v>
      </c>
      <c r="M142" s="29">
        <f>L142*1.13</f>
        <v>19099.2156862745</v>
      </c>
      <c r="N142" t="s" s="30">
        <v>34</v>
      </c>
      <c r="O142" s="32">
        <v>3</v>
      </c>
    </row>
    <row r="143" ht="36" customHeight="1">
      <c r="A143" t="s" s="18">
        <v>484</v>
      </c>
      <c r="B143" s="29">
        <v>12219.4444444444</v>
      </c>
      <c r="C143" t="s" s="23">
        <v>485</v>
      </c>
      <c r="D143" s="31"/>
      <c r="E143" s="31"/>
      <c r="F143" t="s" s="25">
        <v>486</v>
      </c>
      <c r="G143" t="s" s="25">
        <v>487</v>
      </c>
      <c r="H143" s="26">
        <v>45492</v>
      </c>
      <c r="I143" s="24"/>
      <c r="J143" s="27">
        <v>1</v>
      </c>
      <c r="K143" s="28">
        <v>0</v>
      </c>
      <c r="L143" s="29">
        <f>J143*B143*(1-K143)</f>
        <v>12219.4444444444</v>
      </c>
      <c r="M143" s="29">
        <f>L143*1.13</f>
        <v>13807.9722222222</v>
      </c>
      <c r="N143" t="s" s="30">
        <v>34</v>
      </c>
      <c r="O143" s="32">
        <v>3</v>
      </c>
    </row>
    <row r="144" ht="54" customHeight="1">
      <c r="A144" t="s" s="18">
        <v>488</v>
      </c>
      <c r="B144" s="29">
        <v>9813.953488372090</v>
      </c>
      <c r="C144" t="s" s="23">
        <v>489</v>
      </c>
      <c r="D144" s="31"/>
      <c r="E144" s="31"/>
      <c r="F144" t="s" s="25">
        <v>170</v>
      </c>
      <c r="G144" t="s" s="25">
        <v>490</v>
      </c>
      <c r="H144" s="26">
        <v>45590</v>
      </c>
      <c r="I144" s="24"/>
      <c r="J144" s="27">
        <v>1</v>
      </c>
      <c r="K144" s="28">
        <v>0</v>
      </c>
      <c r="L144" s="29">
        <f>J144*B144*(1-K144)</f>
        <v>9813.953488372090</v>
      </c>
      <c r="M144" s="29">
        <f>L144*1.13</f>
        <v>11089.7674418605</v>
      </c>
      <c r="N144" t="s" s="30">
        <v>34</v>
      </c>
      <c r="O144" s="32">
        <v>3</v>
      </c>
    </row>
    <row r="145" ht="54" customHeight="1">
      <c r="A145" t="s" s="18">
        <v>491</v>
      </c>
      <c r="B145" s="29">
        <v>13187.5</v>
      </c>
      <c r="C145" t="s" s="23">
        <v>492</v>
      </c>
      <c r="D145" s="31"/>
      <c r="E145" s="31"/>
      <c r="F145" t="s" s="25">
        <v>170</v>
      </c>
      <c r="G145" t="s" s="25">
        <v>493</v>
      </c>
      <c r="H145" s="26">
        <v>45590</v>
      </c>
      <c r="I145" s="24"/>
      <c r="J145" s="27">
        <v>1</v>
      </c>
      <c r="K145" s="28">
        <v>0</v>
      </c>
      <c r="L145" s="29">
        <f>J145*B145*(1-K145)</f>
        <v>13187.5</v>
      </c>
      <c r="M145" s="29">
        <f>L145*1.13</f>
        <v>14901.875</v>
      </c>
      <c r="N145" t="s" s="30">
        <v>34</v>
      </c>
      <c r="O145" s="32">
        <v>3</v>
      </c>
    </row>
    <row r="146" ht="36" customHeight="1">
      <c r="A146" t="s" s="18">
        <v>494</v>
      </c>
      <c r="B146" s="22">
        <v>12166.6666666667</v>
      </c>
      <c r="C146" t="s" s="23">
        <v>495</v>
      </c>
      <c r="D146" s="31"/>
      <c r="E146" s="31"/>
      <c r="F146" t="s" s="25">
        <v>93</v>
      </c>
      <c r="G146" t="s" s="25">
        <v>496</v>
      </c>
      <c r="H146" s="26">
        <v>45523</v>
      </c>
      <c r="I146" s="24"/>
      <c r="J146" s="27">
        <v>1</v>
      </c>
      <c r="K146" s="28">
        <v>0</v>
      </c>
      <c r="L146" s="29">
        <f>J146*B146*(1-K146)</f>
        <v>12166.6666666667</v>
      </c>
      <c r="M146" s="29">
        <f>L146*1.13</f>
        <v>13748.3333333334</v>
      </c>
      <c r="N146" t="s" s="30">
        <v>34</v>
      </c>
      <c r="O146" s="32">
        <v>3</v>
      </c>
    </row>
    <row r="147" ht="36" customHeight="1">
      <c r="A147" t="s" s="18">
        <v>497</v>
      </c>
      <c r="B147" s="22">
        <v>11820</v>
      </c>
      <c r="C147" t="s" s="23">
        <v>498</v>
      </c>
      <c r="D147" s="31"/>
      <c r="E147" s="31"/>
      <c r="F147" t="s" s="25">
        <v>136</v>
      </c>
      <c r="G147" t="s" s="25">
        <v>499</v>
      </c>
      <c r="H147" s="26">
        <v>45523</v>
      </c>
      <c r="I147" s="24"/>
      <c r="J147" s="27">
        <v>1</v>
      </c>
      <c r="K147" s="28">
        <v>0</v>
      </c>
      <c r="L147" s="29">
        <f>J147*B147*(1-K147)</f>
        <v>11820</v>
      </c>
      <c r="M147" s="29">
        <f>L147*1.13</f>
        <v>13356.6</v>
      </c>
      <c r="N147" t="s" s="30">
        <v>34</v>
      </c>
      <c r="O147" s="32">
        <v>3</v>
      </c>
    </row>
    <row r="148" ht="36" customHeight="1">
      <c r="A148" t="s" s="18">
        <v>500</v>
      </c>
      <c r="B148" s="22">
        <v>76.09999999999999</v>
      </c>
      <c r="C148" t="s" s="23">
        <v>501</v>
      </c>
      <c r="D148" s="31"/>
      <c r="E148" s="31"/>
      <c r="F148" t="s" s="25">
        <v>502</v>
      </c>
      <c r="G148" t="s" s="25">
        <v>503</v>
      </c>
      <c r="H148" s="26">
        <v>45492</v>
      </c>
      <c r="I148" s="24"/>
      <c r="J148" s="27">
        <v>1</v>
      </c>
      <c r="K148" s="28">
        <v>0</v>
      </c>
      <c r="L148" s="29">
        <f>J148*B148*(1-K148)</f>
        <v>76.09999999999999</v>
      </c>
      <c r="M148" s="29">
        <f>L148*1.13</f>
        <v>85.99299999999999</v>
      </c>
      <c r="N148" t="s" s="30">
        <v>34</v>
      </c>
      <c r="O148" s="32">
        <v>3</v>
      </c>
    </row>
    <row r="149" ht="54" customHeight="1">
      <c r="A149" t="s" s="18">
        <v>504</v>
      </c>
      <c r="B149" s="38">
        <v>2042</v>
      </c>
      <c r="C149" t="s" s="23">
        <v>505</v>
      </c>
      <c r="D149" s="31"/>
      <c r="E149" s="31"/>
      <c r="F149" t="s" s="25">
        <v>97</v>
      </c>
      <c r="G149" t="s" s="25">
        <v>506</v>
      </c>
      <c r="H149" s="26">
        <v>45541</v>
      </c>
      <c r="I149" s="24"/>
      <c r="J149" s="27">
        <v>1</v>
      </c>
      <c r="K149" s="28">
        <v>0</v>
      </c>
      <c r="L149" s="29">
        <f>J149*B149*(1-K149)</f>
        <v>2042</v>
      </c>
      <c r="M149" s="29">
        <f>L149*1.13</f>
        <v>2307.46</v>
      </c>
      <c r="N149" t="s" s="30">
        <v>34</v>
      </c>
      <c r="O149" s="32">
        <v>3</v>
      </c>
    </row>
    <row r="150" ht="54" customHeight="1">
      <c r="A150" t="s" s="18">
        <v>507</v>
      </c>
      <c r="B150" s="38">
        <v>1854</v>
      </c>
      <c r="C150" t="s" s="23">
        <v>508</v>
      </c>
      <c r="D150" s="31"/>
      <c r="E150" s="31"/>
      <c r="F150" t="s" s="25">
        <v>97</v>
      </c>
      <c r="G150" t="s" s="25">
        <v>509</v>
      </c>
      <c r="H150" s="26">
        <v>45477</v>
      </c>
      <c r="I150" s="24"/>
      <c r="J150" s="27">
        <v>1</v>
      </c>
      <c r="K150" s="28">
        <v>0</v>
      </c>
      <c r="L150" s="29">
        <f>J150*B150*(1-K150)</f>
        <v>1854</v>
      </c>
      <c r="M150" s="29">
        <f>L150*1.13</f>
        <v>2095.02</v>
      </c>
      <c r="N150" t="s" s="30">
        <v>34</v>
      </c>
      <c r="O150" s="32">
        <v>3</v>
      </c>
    </row>
    <row r="151" ht="36" customHeight="1">
      <c r="A151" t="s" s="18">
        <v>510</v>
      </c>
      <c r="B151" s="38">
        <v>16461.6</v>
      </c>
      <c r="C151" t="s" s="23">
        <v>511</v>
      </c>
      <c r="D151" s="31"/>
      <c r="E151" s="31"/>
      <c r="F151" t="s" s="25">
        <v>42</v>
      </c>
      <c r="G151" t="s" s="25">
        <v>512</v>
      </c>
      <c r="H151" s="26">
        <v>45492</v>
      </c>
      <c r="I151" s="24"/>
      <c r="J151" s="27">
        <v>1</v>
      </c>
      <c r="K151" s="28">
        <v>0</v>
      </c>
      <c r="L151" s="29">
        <f>J151*B151*(1-K151)</f>
        <v>16461.6</v>
      </c>
      <c r="M151" s="29">
        <f>L151*1.13</f>
        <v>18601.608</v>
      </c>
      <c r="N151" t="s" s="30">
        <v>34</v>
      </c>
      <c r="O151" s="32">
        <v>3</v>
      </c>
    </row>
    <row r="152" ht="36" customHeight="1">
      <c r="A152" t="s" s="18">
        <v>513</v>
      </c>
      <c r="B152" s="38">
        <v>6733.5</v>
      </c>
      <c r="C152" t="s" s="23">
        <v>514</v>
      </c>
      <c r="D152" t="s" s="33">
        <v>40</v>
      </c>
      <c r="E152" s="31"/>
      <c r="F152" t="s" s="25">
        <v>42</v>
      </c>
      <c r="G152" t="s" s="25">
        <v>515</v>
      </c>
      <c r="H152" s="26">
        <v>45492</v>
      </c>
      <c r="I152" s="24"/>
      <c r="J152" s="27">
        <v>1</v>
      </c>
      <c r="K152" s="28">
        <v>0</v>
      </c>
      <c r="L152" s="29">
        <f>J152*B152*(1-K152)</f>
        <v>6733.5</v>
      </c>
      <c r="M152" s="29">
        <f>L152*1.13</f>
        <v>7608.855</v>
      </c>
      <c r="N152" t="s" s="30">
        <v>34</v>
      </c>
      <c r="O152" s="32">
        <v>3</v>
      </c>
    </row>
    <row r="153" ht="36" customHeight="1">
      <c r="A153" t="s" s="18">
        <v>516</v>
      </c>
      <c r="B153" s="38">
        <v>12128.7936</v>
      </c>
      <c r="C153" t="s" s="23">
        <v>517</v>
      </c>
      <c r="D153" t="s" s="33">
        <v>40</v>
      </c>
      <c r="E153" s="31"/>
      <c r="F153" t="s" s="25">
        <v>42</v>
      </c>
      <c r="G153" t="s" s="25">
        <v>518</v>
      </c>
      <c r="H153" s="26">
        <v>45492</v>
      </c>
      <c r="I153" s="24"/>
      <c r="J153" s="27">
        <v>1</v>
      </c>
      <c r="K153" s="28">
        <v>0</v>
      </c>
      <c r="L153" s="29">
        <f>J153*B153*(1-K153)</f>
        <v>12128.7936</v>
      </c>
      <c r="M153" s="29">
        <f>L153*1.13</f>
        <v>13705.536768</v>
      </c>
      <c r="N153" t="s" s="30">
        <v>34</v>
      </c>
      <c r="O153" s="32">
        <v>3</v>
      </c>
    </row>
    <row r="154" ht="36" customHeight="1">
      <c r="A154" t="s" s="18">
        <v>519</v>
      </c>
      <c r="B154" s="38">
        <v>18316.5384615385</v>
      </c>
      <c r="C154" t="s" s="23">
        <v>520</v>
      </c>
      <c r="D154" s="31"/>
      <c r="E154" s="31"/>
      <c r="F154" t="s" s="25">
        <v>42</v>
      </c>
      <c r="G154" t="s" s="25">
        <v>521</v>
      </c>
      <c r="H154" s="26">
        <v>45492</v>
      </c>
      <c r="I154" s="24"/>
      <c r="J154" s="27">
        <v>1</v>
      </c>
      <c r="K154" s="28">
        <v>0</v>
      </c>
      <c r="L154" s="29">
        <f>J154*B154*(1-K154)</f>
        <v>18316.5384615385</v>
      </c>
      <c r="M154" s="29">
        <f>L154*1.13</f>
        <v>20697.6884615385</v>
      </c>
      <c r="N154" t="s" s="30">
        <v>34</v>
      </c>
      <c r="O154" s="32">
        <v>3</v>
      </c>
    </row>
    <row r="155" ht="72" customHeight="1">
      <c r="A155" t="s" s="18">
        <v>522</v>
      </c>
      <c r="B155" s="38">
        <v>12346.1538461538</v>
      </c>
      <c r="C155" t="s" s="23">
        <v>523</v>
      </c>
      <c r="D155" s="31"/>
      <c r="E155" s="31"/>
      <c r="F155" t="s" s="25">
        <v>274</v>
      </c>
      <c r="G155" t="s" s="25">
        <v>524</v>
      </c>
      <c r="H155" s="26">
        <v>45523</v>
      </c>
      <c r="I155" s="24"/>
      <c r="J155" s="27">
        <v>1</v>
      </c>
      <c r="K155" s="28">
        <v>0</v>
      </c>
      <c r="L155" s="29">
        <f>J155*B155*(1-K155)</f>
        <v>12346.1538461538</v>
      </c>
      <c r="M155" s="29">
        <f>L155*1.13</f>
        <v>13951.1538461538</v>
      </c>
      <c r="N155" t="s" s="30">
        <v>34</v>
      </c>
      <c r="O155" s="32">
        <v>3</v>
      </c>
    </row>
    <row r="156" ht="36" customHeight="1">
      <c r="A156" t="s" s="18">
        <v>525</v>
      </c>
      <c r="B156" s="38">
        <v>12604.95</v>
      </c>
      <c r="C156" t="s" s="23">
        <v>526</v>
      </c>
      <c r="D156" t="s" s="33">
        <v>465</v>
      </c>
      <c r="E156" t="s" s="33">
        <v>527</v>
      </c>
      <c r="F156" t="s" s="25">
        <v>528</v>
      </c>
      <c r="G156" t="s" s="25">
        <v>529</v>
      </c>
      <c r="H156" s="26">
        <v>45541</v>
      </c>
      <c r="I156" s="24"/>
      <c r="J156" s="27">
        <v>1</v>
      </c>
      <c r="K156" s="28">
        <v>0</v>
      </c>
      <c r="L156" s="29">
        <f>J156*B156*(1-K156)</f>
        <v>12604.95</v>
      </c>
      <c r="M156" s="29">
        <f>L156*1.13</f>
        <v>14243.5935</v>
      </c>
      <c r="N156" t="s" s="30">
        <v>34</v>
      </c>
      <c r="O156" s="32">
        <v>3</v>
      </c>
    </row>
    <row r="157" ht="72" customHeight="1">
      <c r="A157" t="s" s="18">
        <v>530</v>
      </c>
      <c r="B157" s="38">
        <v>44605.2631578947</v>
      </c>
      <c r="C157" t="s" s="23">
        <v>531</v>
      </c>
      <c r="D157" s="31"/>
      <c r="E157" s="31"/>
      <c r="F157" t="s" s="25">
        <v>129</v>
      </c>
      <c r="G157" t="s" s="25">
        <v>532</v>
      </c>
      <c r="H157" s="26">
        <v>45548</v>
      </c>
      <c r="I157" s="24"/>
      <c r="J157" s="27">
        <v>1</v>
      </c>
      <c r="K157" s="28">
        <v>0</v>
      </c>
      <c r="L157" s="29">
        <f>J157*B157*(1-K157)</f>
        <v>44605.2631578947</v>
      </c>
      <c r="M157" s="29">
        <f>L157*1.13</f>
        <v>50403.947368421</v>
      </c>
      <c r="N157" t="s" s="30">
        <v>34</v>
      </c>
      <c r="O157" s="32">
        <v>3</v>
      </c>
    </row>
    <row r="158" ht="72" customHeight="1">
      <c r="A158" t="s" s="18">
        <v>533</v>
      </c>
      <c r="B158" s="38">
        <v>33090.9090909091</v>
      </c>
      <c r="C158" t="s" s="23">
        <v>534</v>
      </c>
      <c r="D158" s="31"/>
      <c r="E158" s="31"/>
      <c r="F158" t="s" s="25">
        <v>129</v>
      </c>
      <c r="G158" t="s" s="25">
        <v>535</v>
      </c>
      <c r="H158" s="26">
        <v>45548</v>
      </c>
      <c r="I158" s="24"/>
      <c r="J158" s="27">
        <v>1</v>
      </c>
      <c r="K158" s="28">
        <v>0</v>
      </c>
      <c r="L158" s="29">
        <f>J158*B158*(1-K158)</f>
        <v>33090.9090909091</v>
      </c>
      <c r="M158" s="29">
        <f>L158*1.13</f>
        <v>37392.7272727273</v>
      </c>
      <c r="N158" t="s" s="30">
        <v>34</v>
      </c>
      <c r="O158" s="32">
        <v>3</v>
      </c>
    </row>
    <row r="159" ht="72" customHeight="1">
      <c r="A159" t="s" s="18">
        <v>536</v>
      </c>
      <c r="B159" s="38">
        <v>27874.2857142857</v>
      </c>
      <c r="C159" t="s" s="35">
        <v>537</v>
      </c>
      <c r="D159" t="s" s="18">
        <v>107</v>
      </c>
      <c r="E159" t="s" s="18">
        <v>92</v>
      </c>
      <c r="F159" t="s" s="25">
        <v>136</v>
      </c>
      <c r="G159" t="s" s="25">
        <v>538</v>
      </c>
      <c r="H159" s="26">
        <v>45558</v>
      </c>
      <c r="I159" s="24"/>
      <c r="J159" s="27">
        <v>1</v>
      </c>
      <c r="K159" s="28">
        <v>0</v>
      </c>
      <c r="L159" s="29">
        <f>J159*B159*(1-K159)</f>
        <v>27874.2857142857</v>
      </c>
      <c r="M159" s="29">
        <f>L159*1.13</f>
        <v>31497.9428571428</v>
      </c>
      <c r="N159" t="s" s="30">
        <v>34</v>
      </c>
      <c r="O159" s="32">
        <v>3</v>
      </c>
    </row>
    <row r="160" ht="90" customHeight="1">
      <c r="A160" t="s" s="18">
        <v>539</v>
      </c>
      <c r="B160" s="38">
        <v>35261.4678899083</v>
      </c>
      <c r="C160" t="s" s="23">
        <v>540</v>
      </c>
      <c r="D160" s="31"/>
      <c r="E160" s="31"/>
      <c r="F160" t="s" s="25">
        <v>129</v>
      </c>
      <c r="G160" t="s" s="25">
        <v>541</v>
      </c>
      <c r="H160" s="26">
        <v>45533</v>
      </c>
      <c r="I160" s="24"/>
      <c r="J160" s="27">
        <v>1</v>
      </c>
      <c r="K160" s="28">
        <v>0</v>
      </c>
      <c r="L160" s="29">
        <f>J160*B160*(1-K160)</f>
        <v>35261.4678899083</v>
      </c>
      <c r="M160" s="29">
        <f>L160*1.13</f>
        <v>39845.4587155964</v>
      </c>
      <c r="N160" t="s" s="30">
        <v>34</v>
      </c>
      <c r="O160" s="32">
        <v>3</v>
      </c>
    </row>
    <row r="161" ht="90" customHeight="1">
      <c r="A161" t="s" s="18">
        <v>542</v>
      </c>
      <c r="B161" s="38">
        <v>50022.9885057471</v>
      </c>
      <c r="C161" t="s" s="23">
        <v>543</v>
      </c>
      <c r="D161" s="31"/>
      <c r="E161" s="31"/>
      <c r="F161" t="s" s="25">
        <v>129</v>
      </c>
      <c r="G161" t="s" s="25">
        <v>544</v>
      </c>
      <c r="H161" s="26">
        <v>45533</v>
      </c>
      <c r="I161" s="24"/>
      <c r="J161" s="27">
        <v>1</v>
      </c>
      <c r="K161" s="28">
        <v>0</v>
      </c>
      <c r="L161" s="29">
        <f>J161*B161*(1-K161)</f>
        <v>50022.9885057471</v>
      </c>
      <c r="M161" s="29">
        <f>L161*1.13</f>
        <v>56525.9770114942</v>
      </c>
      <c r="N161" t="s" s="30">
        <v>34</v>
      </c>
      <c r="O161" s="32">
        <v>3</v>
      </c>
    </row>
    <row r="162" ht="90" customHeight="1">
      <c r="A162" t="s" s="18">
        <v>545</v>
      </c>
      <c r="B162" s="38">
        <v>60208.8888888889</v>
      </c>
      <c r="C162" t="s" s="23">
        <v>546</v>
      </c>
      <c r="D162" s="31"/>
      <c r="E162" s="31"/>
      <c r="F162" t="s" s="25">
        <v>129</v>
      </c>
      <c r="G162" t="s" s="25">
        <v>547</v>
      </c>
      <c r="H162" s="26">
        <v>45533</v>
      </c>
      <c r="I162" s="24"/>
      <c r="J162" s="27">
        <v>1</v>
      </c>
      <c r="K162" s="28">
        <v>0</v>
      </c>
      <c r="L162" s="29">
        <f>J162*B162*(1-K162)</f>
        <v>60208.8888888889</v>
      </c>
      <c r="M162" s="29">
        <f>L162*1.13</f>
        <v>68036.0444444445</v>
      </c>
      <c r="N162" t="s" s="30">
        <v>34</v>
      </c>
      <c r="O162" s="32">
        <v>3</v>
      </c>
    </row>
    <row r="163" ht="36" customHeight="1">
      <c r="A163" t="s" s="18">
        <v>548</v>
      </c>
      <c r="B163" s="38">
        <v>25869.7674418605</v>
      </c>
      <c r="C163" t="s" s="23">
        <v>549</v>
      </c>
      <c r="D163" s="31"/>
      <c r="E163" s="31"/>
      <c r="F163" t="s" s="25">
        <v>73</v>
      </c>
      <c r="G163" t="s" s="25">
        <v>550</v>
      </c>
      <c r="H163" s="26">
        <v>45533</v>
      </c>
      <c r="I163" s="24"/>
      <c r="J163" s="27">
        <v>1</v>
      </c>
      <c r="K163" s="28">
        <v>0</v>
      </c>
      <c r="L163" s="29">
        <f>J163*B163*(1-K163)</f>
        <v>25869.7674418605</v>
      </c>
      <c r="M163" s="29">
        <f>L163*1.13</f>
        <v>29232.8372093024</v>
      </c>
      <c r="N163" t="s" s="30">
        <v>34</v>
      </c>
      <c r="O163" s="32">
        <v>3</v>
      </c>
    </row>
    <row r="164" ht="36" customHeight="1">
      <c r="A164" t="s" s="18">
        <v>551</v>
      </c>
      <c r="B164" s="38">
        <v>207</v>
      </c>
      <c r="C164" t="s" s="23">
        <v>552</v>
      </c>
      <c r="D164" s="31"/>
      <c r="E164" s="31"/>
      <c r="F164" t="s" s="25">
        <v>528</v>
      </c>
      <c r="G164" t="s" s="37">
        <v>553</v>
      </c>
      <c r="H164" s="26">
        <v>45541</v>
      </c>
      <c r="I164" s="24"/>
      <c r="J164" s="27">
        <v>1</v>
      </c>
      <c r="K164" s="28">
        <v>0</v>
      </c>
      <c r="L164" s="29">
        <f>J164*B164*(1-K164)</f>
        <v>207</v>
      </c>
      <c r="M164" s="29">
        <f>L164*1.13</f>
        <v>233.91</v>
      </c>
      <c r="N164" t="s" s="30">
        <v>34</v>
      </c>
      <c r="O164" s="32">
        <v>3</v>
      </c>
    </row>
    <row r="165" ht="36" customHeight="1">
      <c r="A165" t="s" s="25">
        <v>554</v>
      </c>
      <c r="B165" s="38">
        <v>20.4</v>
      </c>
      <c r="C165" t="s" s="23">
        <v>555</v>
      </c>
      <c r="D165" s="31"/>
      <c r="E165" s="31"/>
      <c r="F165" t="s" s="25">
        <v>97</v>
      </c>
      <c r="G165" t="s" s="37">
        <v>556</v>
      </c>
      <c r="H165" s="26">
        <v>45548</v>
      </c>
      <c r="I165" s="24"/>
      <c r="J165" s="27">
        <v>1</v>
      </c>
      <c r="K165" s="28">
        <v>0</v>
      </c>
      <c r="L165" s="29">
        <f>J165*B165*(1-K165)</f>
        <v>20.4</v>
      </c>
      <c r="M165" s="29">
        <f>L165*1.13</f>
        <v>23.052</v>
      </c>
      <c r="N165" t="s" s="30">
        <v>34</v>
      </c>
      <c r="O165" s="32">
        <v>3</v>
      </c>
    </row>
    <row r="166" ht="36" customHeight="1">
      <c r="A166" t="s" s="25">
        <v>557</v>
      </c>
      <c r="B166" s="38">
        <v>35.2</v>
      </c>
      <c r="C166" t="s" s="23">
        <v>558</v>
      </c>
      <c r="D166" s="31"/>
      <c r="E166" s="31"/>
      <c r="F166" t="s" s="25">
        <v>97</v>
      </c>
      <c r="G166" t="s" s="37">
        <v>559</v>
      </c>
      <c r="H166" s="26">
        <v>45548</v>
      </c>
      <c r="I166" s="24"/>
      <c r="J166" s="27">
        <v>1</v>
      </c>
      <c r="K166" s="28">
        <v>0</v>
      </c>
      <c r="L166" s="29">
        <f>J166*B166*(1-K166)</f>
        <v>35.2</v>
      </c>
      <c r="M166" s="29">
        <f>L166*1.13</f>
        <v>39.776</v>
      </c>
      <c r="N166" t="s" s="30">
        <v>34</v>
      </c>
      <c r="O166" s="32">
        <v>3</v>
      </c>
    </row>
    <row r="167" ht="18" customHeight="1">
      <c r="A167" s="39"/>
      <c r="B167" s="22"/>
      <c r="C167" s="24"/>
      <c r="D167" s="31"/>
      <c r="E167" s="31"/>
      <c r="F167" s="39"/>
      <c r="G167" s="39"/>
      <c r="H167" s="26"/>
      <c r="I167" s="24"/>
      <c r="J167" s="40"/>
      <c r="K167" s="28"/>
      <c r="L167" s="29"/>
      <c r="M167" s="29"/>
      <c r="N167" s="41"/>
      <c r="O167" s="41"/>
    </row>
    <row r="168" ht="16" customHeight="1">
      <c r="A168" s="31"/>
      <c r="B168" s="29"/>
      <c r="C168" s="24"/>
      <c r="D168" s="31"/>
      <c r="E168" s="31"/>
      <c r="F168" s="24"/>
      <c r="G168" s="31"/>
      <c r="H168" s="31"/>
      <c r="I168" t="s" s="23">
        <v>560</v>
      </c>
      <c r="J168" s="27">
        <f>SUBTOTAL(109,J3:J167)</f>
        <v>164</v>
      </c>
      <c r="K168" s="40"/>
      <c r="L168" s="29">
        <f>SUBTOTAL(109,L3:L167)</f>
        <v>2735208.03911003</v>
      </c>
      <c r="M168" s="29">
        <f>SUBTOTAL(109,M3:M167)</f>
        <v>3090785.08419434</v>
      </c>
      <c r="N168" s="41"/>
      <c r="O168" s="41"/>
    </row>
    <row r="169" ht="18" customHeight="1">
      <c r="A169" s="31"/>
      <c r="B169" s="29"/>
      <c r="C169" s="24"/>
      <c r="D169" s="31"/>
      <c r="E169" s="31"/>
      <c r="F169" s="24"/>
      <c r="G169" s="31"/>
      <c r="H169" s="31"/>
      <c r="I169" t="s" s="37">
        <v>561</v>
      </c>
      <c r="J169" s="40"/>
      <c r="K169" s="40"/>
      <c r="L169" s="29"/>
      <c r="M169" s="29"/>
      <c r="N169" s="41"/>
      <c r="O169" s="41"/>
    </row>
    <row r="170" ht="18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39"/>
      <c r="N170" s="17"/>
      <c r="O170" s="17"/>
    </row>
  </sheetData>
  <mergeCells count="3">
    <mergeCell ref="G1:H1"/>
    <mergeCell ref="I1:K1"/>
    <mergeCell ref="L1:O1"/>
  </mergeCells>
  <hyperlinks>
    <hyperlink ref="C1" r:id="rId1" location="" tooltip="" display="Help: 如何自助产品选型"/>
    <hyperlink ref="D1" r:id="rId2" location="" tooltip="" display="Help: 如何查询产品详情"/>
    <hyperlink ref="E1" r:id="rId3" location="" tooltip="" display="Help: 如何自助生成参考报价"/>
    <hyperlink ref="F1" r:id="rId4" location="" tooltip="" display="Help: 一款或多款产品查询技巧"/>
    <hyperlink ref="A3" r:id="rId5" location="" tooltip="" display="GPS-1101s"/>
    <hyperlink ref="A4" r:id="rId6" location="" tooltip="" display="ACL-IEEE488-MD1-A"/>
    <hyperlink ref="A5" r:id="rId7" location="" tooltip="" display="ACL-PCIEX8-2"/>
    <hyperlink ref="A6" r:id="rId8" location="" tooltip="" display="ACL-PCIEX8-5"/>
    <hyperlink ref="A7" r:id="rId9" location="" tooltip="" display="ACL-eSSI-2"/>
    <hyperlink ref="A8" r:id="rId10" location="" tooltip="" display="ACL-eSSI-3"/>
    <hyperlink ref="A9" r:id="rId11" location="" tooltip="" display="ACL-eSSI-4"/>
    <hyperlink ref="A10" r:id="rId12" location="" tooltip="" display="PXIe-9604"/>
    <hyperlink ref="A11" r:id="rId13" location="" tooltip="" display="PXIe-9702"/>
    <hyperlink ref="A12" r:id="rId14" location="" tooltip="" display="PXIe-9802"/>
    <hyperlink ref="A13" r:id="rId15" location="" tooltip="" display="PCIe-9802DC"/>
    <hyperlink ref="A14" r:id="rId16" location="" tooltip="" display="JXI-DSP"/>
    <hyperlink ref="A16" r:id="rId17" location="" tooltip="" display="TXI-2801"/>
    <hyperlink ref="A17" r:id="rId18" location="" tooltip="" display="PXIe-5510"/>
    <hyperlink ref="D17" r:id="rId19" location="" tooltip="" display="ACL-2006868-1"/>
    <hyperlink ref="E17" r:id="rId20" location="" tooltip="" display="TB-68"/>
    <hyperlink ref="A18" r:id="rId21" location="" tooltip="" display="ACL-2006868-2"/>
    <hyperlink ref="A19" r:id="rId22" location="" tooltip="" display="TB-68CJ"/>
    <hyperlink ref="A20" r:id="rId23" location="" tooltip="" display="TB-68CI"/>
    <hyperlink ref="A21" r:id="rId24" location="" tooltip="" display="PXIe-6301"/>
    <hyperlink ref="D21" r:id="rId25" location="" tooltip="" display="ACL-1016868-1"/>
    <hyperlink ref="E21" r:id="rId26" location="" tooltip="" display="TB-68"/>
    <hyperlink ref="A22" r:id="rId27" location="" tooltip="" display="PXIe-6302"/>
    <hyperlink ref="D22" r:id="rId28" location="" tooltip="" display="ACL-2026868-1"/>
    <hyperlink ref="E22" r:id="rId29" location="" tooltip="" display="TB-68CJ"/>
    <hyperlink ref="A23" r:id="rId30" location="" tooltip="" display="SC-RTD-8"/>
    <hyperlink ref="A26" r:id="rId31" location="" tooltip="" display="TB-68CI-16"/>
    <hyperlink ref="A27" r:id="rId32" location="" tooltip="" display="ACL-2006868-1"/>
    <hyperlink ref="A28" r:id="rId33" location="" tooltip="" display="PXIe-63977w"/>
    <hyperlink ref="A29" r:id="rId34" location="" tooltip="" display="PXIe-63937w"/>
    <hyperlink ref="A30" r:id="rId35" location="" tooltip="" display="PCIe-5510"/>
    <hyperlink ref="D30" r:id="rId36" location="" tooltip="" display="ACL-2006868-1"/>
    <hyperlink ref="E30" r:id="rId37" location="" tooltip="" display="TB-68"/>
    <hyperlink ref="A31" r:id="rId38" location="" tooltip="" display="PXIe-5511"/>
    <hyperlink ref="D31" r:id="rId39" location="" tooltip="" display="ACL-2006868-1"/>
    <hyperlink ref="E31" r:id="rId40" location="" tooltip="" display="TB-68"/>
    <hyperlink ref="A32" r:id="rId41" location="" tooltip="" display="PXIe-5515"/>
    <hyperlink ref="D32" r:id="rId42" location="" tooltip="" display="ACL-2006868-1"/>
    <hyperlink ref="E32" r:id="rId43" location="" tooltip="" display="TB-68"/>
    <hyperlink ref="A33" r:id="rId44" location="" tooltip="" display="PXIe-5516"/>
    <hyperlink ref="D33" r:id="rId45" location="" tooltip="" display="ACL-2006868-1"/>
    <hyperlink ref="E33" r:id="rId46" location="" tooltip="" display="TB-68"/>
    <hyperlink ref="A34" r:id="rId47" location="" tooltip="" display="PCIe-5511"/>
    <hyperlink ref="D34" r:id="rId48" location="" tooltip="" display="ACL-2006868-1"/>
    <hyperlink ref="E34" r:id="rId49" location="" tooltip="" display="TB-68"/>
    <hyperlink ref="A35" r:id="rId50" location="" tooltip="" display="PCIe-5515"/>
    <hyperlink ref="D35" r:id="rId51" location="" tooltip="" display="ACL-2006868-1"/>
    <hyperlink ref="E35" r:id="rId52" location="" tooltip="" display="TB-68"/>
    <hyperlink ref="A36" r:id="rId53" location="" tooltip="" display="PCIe-5516"/>
    <hyperlink ref="D36" r:id="rId54" location="" tooltip="" display="ACL-2006868-1"/>
    <hyperlink ref="E36" r:id="rId55" location="" tooltip="" display="TB-68"/>
    <hyperlink ref="A37" r:id="rId56" location="" tooltip="" display="PCIe-6301"/>
    <hyperlink ref="D37" r:id="rId57" location="" tooltip="" display="ACL-1016868-1"/>
    <hyperlink ref="E37" r:id="rId58" location="" tooltip="" display="TB-68"/>
    <hyperlink ref="A38" r:id="rId59" location="" tooltip="" display="PCIe-6302"/>
    <hyperlink ref="D38" r:id="rId60" location="" tooltip="" display="ACL-2026868-1"/>
    <hyperlink ref="E38" r:id="rId61" location="" tooltip="" display="TB-68CJ"/>
    <hyperlink ref="A39" r:id="rId62" location="" tooltip="" display="PXIe-3911"/>
    <hyperlink ref="A40" r:id="rId63" location="" tooltip="" display="ACL-TDB3911-02"/>
    <hyperlink ref="A41" r:id="rId64" location="" tooltip="" display="PXIe-2315G2"/>
    <hyperlink ref="A42" r:id="rId65" location="" tooltip="" display="PXIe-2315G3"/>
    <hyperlink ref="A43" r:id="rId66" location="" tooltip="" display="PXIe-5211"/>
    <hyperlink ref="D43" r:id="rId67" location="" tooltip="" display="ACL-1016868-1"/>
    <hyperlink ref="E43" r:id="rId68" location="" tooltip="" display="TB-68"/>
    <hyperlink ref="A44" r:id="rId69" location="" tooltip="" display="PCIe-5211"/>
    <hyperlink ref="D44" r:id="rId70" location="" tooltip="" display="ACL-1016868-1"/>
    <hyperlink ref="E44" r:id="rId71" location="" tooltip="" display="TB-68"/>
    <hyperlink ref="A45" r:id="rId72" location="" tooltip="" display="PXIe-5411"/>
    <hyperlink ref="D45" r:id="rId73" location="" tooltip="" display="ACL-10279-1"/>
    <hyperlink ref="E45" r:id="rId74" location="" tooltip="" display="DIN-68H-01"/>
    <hyperlink ref="A46" r:id="rId75" location="" tooltip="" display="PCIe-5411"/>
    <hyperlink ref="D46" r:id="rId76" location="" tooltip="" display="ACL-10279-1"/>
    <hyperlink ref="E46" r:id="rId77" location="" tooltip="" display="DIN-68H-01"/>
    <hyperlink ref="A47" r:id="rId78" location="" tooltip="" display="PXIe-5315"/>
    <hyperlink ref="D47" r:id="rId79" location="" tooltip="" display="ACL-1016868-1"/>
    <hyperlink ref="E47" r:id="rId80" location="" tooltip="" display="TB-53"/>
    <hyperlink ref="A48" r:id="rId81" location="" tooltip="" display="PCIe-5315"/>
    <hyperlink ref="D48" r:id="rId82" location="" tooltip="" display="ACL-1016868-1"/>
    <hyperlink ref="E48" r:id="rId83" location="" tooltip="" display="TB-53"/>
    <hyperlink ref="A49" r:id="rId84" location="" tooltip="" display="PXIe-5312"/>
    <hyperlink ref="D49" r:id="rId85" location="" tooltip="" display="ACL-1016868-1"/>
    <hyperlink ref="E49" r:id="rId86" location="" tooltip="" display="TB-53"/>
    <hyperlink ref="A50" r:id="rId87" location="" tooltip="" display="PCIe-5312"/>
    <hyperlink ref="D50" r:id="rId88" location="" tooltip="" display="ACL-1016868-1"/>
    <hyperlink ref="E50" r:id="rId89" location="" tooltip="" display="TB-53"/>
    <hyperlink ref="A51" r:id="rId90" location="" tooltip="" display="PXIe-2722G3"/>
    <hyperlink ref="A52" r:id="rId91" location="" tooltip="" display="PXIe-2722G2"/>
    <hyperlink ref="A54" r:id="rId92" location="" tooltip="" display="SeeSharpTools"/>
    <hyperlink ref="A55" r:id="rId93" location="" tooltip="" display="JYDM"/>
    <hyperlink ref="A56" r:id="rId94" location="" tooltip="" display="PXIe-2519G2"/>
    <hyperlink ref="A57" r:id="rId95" location="" tooltip="" display="PXIe-2519G3"/>
    <hyperlink ref="A58" r:id="rId96" location="" tooltip="" display="SignalPanel"/>
    <hyperlink ref="A60" r:id="rId97" location="" tooltip="" display="PXIe-2315-RMK"/>
    <hyperlink ref="A61" r:id="rId98" location="" tooltip="" display="PXIe-62314T"/>
    <hyperlink ref="A62" r:id="rId99" location="" tooltip="" display="PXIe-2312"/>
    <hyperlink ref="D62" r:id="rId100" location="" tooltip="" display="ACL-TDB3911-02"/>
    <hyperlink ref="A63" r:id="rId101" location="" tooltip="" display="PXIe-5711"/>
    <hyperlink ref="D63" r:id="rId102" location="" tooltip="" display="ACL-1016868-1"/>
    <hyperlink ref="E63" r:id="rId103" location="" tooltip="" display="TB-68"/>
    <hyperlink ref="A64" r:id="rId104" location="" tooltip="" display="PCIe-5711"/>
    <hyperlink ref="D64" r:id="rId105" location="" tooltip="" display="ACL-1016868-1"/>
    <hyperlink ref="E64" r:id="rId106" location="" tooltip="" display="TB-68"/>
    <hyperlink ref="A65" r:id="rId107" location="" tooltip="" display="ACL-2026868-1"/>
    <hyperlink ref="A66" r:id="rId108" location="" tooltip="" display="ACL-2026868-2"/>
    <hyperlink ref="A67" r:id="rId109" location="" tooltip="" display="ACL-2000802-02"/>
    <hyperlink ref="A68" r:id="rId110" location="" tooltip="" display="PXIe-2519-RMK"/>
    <hyperlink ref="A72" r:id="rId111" location="" tooltip="" display="PXIe-9516"/>
    <hyperlink ref="D72" r:id="rId112" location="" tooltip="" display="ACL-2000802-02"/>
    <hyperlink ref="A74" r:id="rId113" location="" tooltip="" display="PXIe-2722-RMK"/>
    <hyperlink ref="A79" r:id="rId114" location="" tooltip="" display="PXI-93518"/>
    <hyperlink ref="A81" r:id="rId115" location="" tooltip="" display="TB-68"/>
    <hyperlink ref="A84" r:id="rId116" location="" tooltip="" display="USB-5510"/>
    <hyperlink ref="D84" r:id="rId117" location="" tooltip="" display="ACL-2006868-1"/>
    <hyperlink ref="E84" r:id="rId118" location="" tooltip="" display="TB-68"/>
    <hyperlink ref="A85" r:id="rId119" location="" tooltip="" display="USB-5511"/>
    <hyperlink ref="D85" r:id="rId120" location="" tooltip="" display="ACL-2006868-1"/>
    <hyperlink ref="E85" r:id="rId121" location="" tooltip="" display="TB-68"/>
    <hyperlink ref="A86" r:id="rId122" location="" tooltip="" display="USB-5515"/>
    <hyperlink ref="D86" r:id="rId123" location="" tooltip="" display="ACL-2006868-1"/>
    <hyperlink ref="E86" r:id="rId124" location="" tooltip="" display="TB-68"/>
    <hyperlink ref="A87" r:id="rId125" location="" tooltip="" display="USB-5516"/>
    <hyperlink ref="D87" r:id="rId126" location="" tooltip="" display="ACL-2006868-1"/>
    <hyperlink ref="E87" r:id="rId127" location="" tooltip="" display="TB-68"/>
    <hyperlink ref="A88" r:id="rId128" location="" tooltip="" display="USB-6301"/>
    <hyperlink ref="D88" r:id="rId129" location="" tooltip="" display="ACL-1016868-1"/>
    <hyperlink ref="E88" r:id="rId130" location="" tooltip="" display="TB-68"/>
    <hyperlink ref="A89" r:id="rId131" location="" tooltip="" display="USB-6302"/>
    <hyperlink ref="D89" r:id="rId132" location="" tooltip="" display="ACL-2026868-1"/>
    <hyperlink ref="E89" r:id="rId133" location="" tooltip="" display="TB-68CJ"/>
    <hyperlink ref="A90" r:id="rId134" location="" tooltip="" display="USB-5711"/>
    <hyperlink ref="D90" r:id="rId135" location="" tooltip="" display="ACL-1016868-1"/>
    <hyperlink ref="E90" r:id="rId136" location="" tooltip="" display="TB-68"/>
    <hyperlink ref="A91" r:id="rId137" location="" tooltip="" display="PXIe-5321"/>
    <hyperlink ref="D91" r:id="rId138" location="" tooltip="" display="ACL-1016868-1"/>
    <hyperlink ref="E91" r:id="rId139" location="" tooltip="" display="TB-53"/>
    <hyperlink ref="A92" r:id="rId140" location="" tooltip="" display="PXIe-5322"/>
    <hyperlink ref="D92" r:id="rId141" location="" tooltip="" display="ACL-1016868-1"/>
    <hyperlink ref="E92" r:id="rId142" location="" tooltip="" display="TB-53"/>
    <hyperlink ref="A93" r:id="rId143" location="" tooltip="" display="PXIe-5323"/>
    <hyperlink ref="D93" r:id="rId144" location="" tooltip="" display="ACL-1016868-1"/>
    <hyperlink ref="E93" r:id="rId145" location="" tooltip="" display="TB-53"/>
    <hyperlink ref="A94" r:id="rId146" location="" tooltip="" display="PXIe-5324"/>
    <hyperlink ref="D94" r:id="rId147" location="" tooltip="" display="ACL-1016868-1"/>
    <hyperlink ref="E94" r:id="rId148" location="" tooltip="" display="TB-53"/>
    <hyperlink ref="A95" r:id="rId149" location="" tooltip="" display="PCIe-5321"/>
    <hyperlink ref="D95" r:id="rId150" location="" tooltip="" display="ACL-1016868-1"/>
    <hyperlink ref="E95" r:id="rId151" location="" tooltip="" display="TB-53"/>
    <hyperlink ref="A96" r:id="rId152" location="" tooltip="" display="PCIe-5322"/>
    <hyperlink ref="D96" r:id="rId153" location="" tooltip="" display="ACL-1016868-1"/>
    <hyperlink ref="E96" r:id="rId154" location="" tooltip="" display="TB-53"/>
    <hyperlink ref="A97" r:id="rId155" location="" tooltip="" display="PCIe-5323"/>
    <hyperlink ref="D97" r:id="rId156" location="" tooltip="" display="ACL-1016868-1"/>
    <hyperlink ref="E97" r:id="rId157" location="" tooltip="" display="TB-53"/>
    <hyperlink ref="A98" r:id="rId158" location="" tooltip="" display="PCIe-5324"/>
    <hyperlink ref="D98" r:id="rId159" location="" tooltip="" display="ACL-1016868-1"/>
    <hyperlink ref="E98" r:id="rId160" location="" tooltip="" display="TB-53"/>
    <hyperlink ref="A99" r:id="rId161" location="" tooltip="" display="PXIe-2313"/>
    <hyperlink ref="D99" r:id="rId162" location="" tooltip="" display="ACL-TDB3911-02"/>
    <hyperlink ref="A100" r:id="rId163" location="" tooltip="" display="PXIe-9515"/>
    <hyperlink ref="D100" r:id="rId164" location="" tooltip="" display="ACL-2000802-02"/>
    <hyperlink ref="A101" r:id="rId165" location="" tooltip="" display="PCIe-9516"/>
    <hyperlink ref="A102" r:id="rId166" location="" tooltip="" display="PCIe-9515"/>
    <hyperlink ref="A103" r:id="rId167" location="" tooltip="" display="PXIe-9817"/>
    <hyperlink ref="A104" r:id="rId168" location="" tooltip="" display="SC-VCO-8"/>
    <hyperlink ref="A105" r:id="rId169" location="" tooltip="" display="PXIe-3161"/>
    <hyperlink ref="A106" r:id="rId170" location="" tooltip="" display="PXIe-9815"/>
    <hyperlink ref="A107" r:id="rId171" location="" tooltip="" display="PCIe-9817"/>
    <hyperlink ref="A108" r:id="rId172" location="" tooltip="" display="PCIe-9815"/>
    <hyperlink ref="A109" r:id="rId173" location="" tooltip="" display="PCIe-5111"/>
    <hyperlink ref="D109" r:id="rId174" location="" tooltip="" display="ACL-2006868-1"/>
    <hyperlink ref="E109" r:id="rId175" location="" tooltip="" display="DIN-68"/>
    <hyperlink ref="A110" r:id="rId176" location="" tooltip="" display="PXIe-6312"/>
    <hyperlink ref="D110" r:id="rId177" location="" tooltip="" display="ACL-2026868-1"/>
    <hyperlink ref="E110" r:id="rId178" location="" tooltip="" display="TB-68CJ"/>
    <hyperlink ref="A111" r:id="rId179" location="" tooltip="" display="PCIe-6312"/>
    <hyperlink ref="D111" r:id="rId180" location="" tooltip="" display="ACL-2026868-1"/>
    <hyperlink ref="E111" r:id="rId181" location="" tooltip="" display="TB-68CJ"/>
    <hyperlink ref="A112" r:id="rId182" location="" tooltip="" display="PCIe-5112"/>
    <hyperlink ref="D112" r:id="rId183" location="" tooltip="" display="ACL-2006868-1"/>
    <hyperlink ref="E112" r:id="rId184" location="" tooltip="" display="DIN-68"/>
    <hyperlink ref="A113" r:id="rId185" location="" tooltip="" display="ACL-VHDCI_BNC"/>
    <hyperlink ref="A114" r:id="rId186" location="" tooltip="" display="TXI-2804"/>
    <hyperlink ref="A115" r:id="rId187" location="" tooltip="" display="TB-55"/>
    <hyperlink ref="A116" r:id="rId188" location="" tooltip="" display="USB-6312"/>
    <hyperlink ref="D116" r:id="rId189" location="" tooltip="" display="ACL-2026868-1"/>
    <hyperlink ref="E116" r:id="rId190" location="" tooltip="" display="TB-68CJ"/>
    <hyperlink ref="A117" r:id="rId191" location="" tooltip="" display="PXIe-9813"/>
    <hyperlink ref="A118" r:id="rId192" location="" tooltip="" display="PCIe-9813"/>
    <hyperlink ref="A119" r:id="rId193" location="" tooltip="" display="PXIe-9817H"/>
    <hyperlink ref="A120" r:id="rId194" location="" tooltip="" display="DIN-68"/>
    <hyperlink ref="A121" r:id="rId195" location="" tooltip="" display="ACL-1016868-1"/>
    <hyperlink ref="A122" r:id="rId196" location="" tooltip="" display="ACL-1016868-2"/>
    <hyperlink ref="A123" r:id="rId197" location="" tooltip="" display="PCIe-5113"/>
    <hyperlink ref="D123" r:id="rId198" location="" tooltip="" display="ACL-1016868-1"/>
    <hyperlink ref="E123" r:id="rId199" location="" tooltip="" display="DIN-68"/>
    <hyperlink ref="A124" r:id="rId200" location="" tooltip="" display="PXIe-9818"/>
    <hyperlink ref="A125" r:id="rId201" location="" tooltip="" display="PXIe-5113"/>
    <hyperlink ref="D125" r:id="rId202" location="" tooltip="" display="ACL-1016868-1"/>
    <hyperlink ref="E125" r:id="rId203" location="" tooltip="" display="DIN-68"/>
    <hyperlink ref="A126" r:id="rId204" location="" tooltip="" display="PXIe-5113s"/>
    <hyperlink ref="D126" r:id="rId205" location="" tooltip="" display="ACL-1016868-1"/>
    <hyperlink ref="E126" r:id="rId206" location="" tooltip="" display="DIN-68"/>
    <hyperlink ref="A127" r:id="rId207" location="" tooltip="" display="PCIe-5113s"/>
    <hyperlink ref="D127" r:id="rId208" location="" tooltip="" display="ACL-1016868-1"/>
    <hyperlink ref="E127" r:id="rId209" location="" tooltip="" display="DIN-68"/>
    <hyperlink ref="A128" r:id="rId210" location="" tooltip="" display="PXIe-3125e"/>
    <hyperlink ref="D128" r:id="rId211" location="" tooltip="" display="ACL-IEEE488-MD1-A"/>
    <hyperlink ref="A129" r:id="rId212" location="" tooltip="" display="PXIe-3127e"/>
    <hyperlink ref="D129" r:id="rId213" location="" tooltip="" display="ACL-IEEE488-MD1-A"/>
    <hyperlink ref="A130" r:id="rId214" location="" tooltip="" display="TB-53"/>
    <hyperlink ref="A131" r:id="rId215" location="" tooltip="" display="ACL-1020100-1"/>
    <hyperlink ref="A132" r:id="rId216" location="" tooltip="" display="ACL-1020100-2"/>
    <hyperlink ref="A133" r:id="rId217" location="" tooltip="" display="DIN-100-1"/>
    <hyperlink ref="A134" r:id="rId218" location="" tooltip="" display="PXIe-7131"/>
    <hyperlink ref="A135" r:id="rId219" location="" tooltip="" display="PXIe-5325"/>
    <hyperlink ref="D135" r:id="rId220" location="" tooltip="" display="ACL-1016868-1"/>
    <hyperlink ref="E135" r:id="rId221" location="" tooltip="" display="TB-68"/>
    <hyperlink ref="A136" r:id="rId222" location="" tooltip="" display="PXIe-5325r"/>
    <hyperlink ref="D136" r:id="rId223" location="" tooltip="" display="ACL-1016868-1"/>
    <hyperlink ref="E136" r:id="rId224" location="" tooltip="" display="TB-68"/>
    <hyperlink ref="A137" r:id="rId225" location="" tooltip="" display="ACL-1030200-2"/>
    <hyperlink ref="A138" r:id="rId226" location="" tooltip="" display="PCIe-9818"/>
    <hyperlink ref="A139" r:id="rId227" location="" tooltip="" display="USB-5321"/>
    <hyperlink ref="D139" r:id="rId228" location="" tooltip="" display="ACL-1016868-1"/>
    <hyperlink ref="E139" r:id="rId229" location="" tooltip="" display="TB-53"/>
    <hyperlink ref="A140" r:id="rId230" location="" tooltip="" display="USB-5322"/>
    <hyperlink ref="D140" r:id="rId231" location="" tooltip="" display="ACL-1016868-1"/>
    <hyperlink ref="E140" r:id="rId232" location="" tooltip="" display="TB-53"/>
    <hyperlink ref="A141" r:id="rId233" location="" tooltip="" display="USB-5323"/>
    <hyperlink ref="D141" r:id="rId234" location="" tooltip="" display="ACL-1016868-1"/>
    <hyperlink ref="E141" r:id="rId235" location="" tooltip="" display="TB-53"/>
    <hyperlink ref="A142" r:id="rId236" location="" tooltip="" display="USB-5324"/>
    <hyperlink ref="D142" r:id="rId237" location="" tooltip="" display="ACL-1016868-1"/>
    <hyperlink ref="E142" r:id="rId238" location="" tooltip="" display="TB-53"/>
    <hyperlink ref="A143" r:id="rId239" location="" tooltip="" display="PXIe-8902"/>
    <hyperlink ref="A144" r:id="rId240" location="" tooltip="" display="PXIe-2316G2"/>
    <hyperlink ref="A145" r:id="rId241" location="" tooltip="" display="PXIe-2316G3"/>
    <hyperlink ref="A146" r:id="rId242" location="" tooltip="" display="PXIe-6311"/>
    <hyperlink ref="A147" r:id="rId243" location="" tooltip="" display="PCIe-6311"/>
    <hyperlink ref="A148" r:id="rId244" location="" tooltip="" display="ACL-1008902-01"/>
    <hyperlink ref="A149" r:id="rId245" location="" tooltip="" display="TB-6313"/>
    <hyperlink ref="A150" r:id="rId246" location="" tooltip="" display="TB-6312"/>
    <hyperlink ref="A151" r:id="rId247" location="" tooltip="" display="PCIe-PXIe-8641/2M"/>
    <hyperlink ref="A152" r:id="rId248" location="" tooltip="" display="PCIe-8641"/>
    <hyperlink ref="D152" r:id="rId249" location="" tooltip="" display="ACL-PCIEX8-2"/>
    <hyperlink ref="A153" r:id="rId250" location="" tooltip="" display="PXIe-8641"/>
    <hyperlink ref="D153" r:id="rId251" location="" tooltip="" display="ACL-PCIEX8-2"/>
    <hyperlink ref="A154" r:id="rId252" location="" tooltip="" display="PCIe-PXIe-8641/5M"/>
    <hyperlink ref="D156" r:id="rId253" location="" tooltip="" display="ACL-1030200-2"/>
    <hyperlink ref="E156" r:id="rId254" location="" tooltip="" display="DIN-50-01"/>
    <hyperlink ref="A159" r:id="rId255" location="" tooltip="" display="PCIe-5325"/>
    <hyperlink ref="D159" r:id="rId256" location="" tooltip="" display="ACL-1016868-1"/>
    <hyperlink ref="E159" r:id="rId257" location="" tooltip="" display="TB-68"/>
    <hyperlink ref="A160" r:id="rId258" location="" tooltip="" display="PXIe-3125a"/>
    <hyperlink ref="A161" r:id="rId259" location="" tooltip="" display="PXIe-3127a"/>
    <hyperlink ref="A162" r:id="rId260" location="" tooltip="" display="PXIe-3161a"/>
    <hyperlink ref="A163" r:id="rId261" location="" tooltip="" display="PCIe-9817H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26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