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sameu-my.sharepoint.com/personal/ana_maria_jaramillo_ocampo_ensam_eu/Documents/2A/2023/GIE/OREXA/Donnes/"/>
    </mc:Choice>
  </mc:AlternateContent>
  <xr:revisionPtr revIDLastSave="143" documentId="8_{E545BB8E-AB9A-4043-A7B2-0190C3B654A0}" xr6:coauthVersionLast="47" xr6:coauthVersionMax="47" xr10:uidLastSave="{EBF61EE8-73F0-47D2-9C90-1D6A5ACDC8DB}"/>
  <bookViews>
    <workbookView xWindow="-108" yWindow="-108" windowWidth="23256" windowHeight="12456" xr2:uid="{203ED80A-5E9B-4022-9A78-A46289A24BBF}"/>
  </bookViews>
  <sheets>
    <sheet name="Donnes (5)" sheetId="6" r:id="rId1"/>
    <sheet name="Hoja1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2" i="7"/>
  <c r="G3" i="7"/>
  <c r="G4" i="7"/>
  <c r="G5" i="7"/>
  <c r="G6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  <c r="C3" i="7"/>
  <c r="H3" i="7" s="1"/>
  <c r="C4" i="7"/>
  <c r="H4" i="7" s="1"/>
  <c r="C5" i="7"/>
  <c r="H5" i="7" s="1"/>
  <c r="C6" i="7"/>
  <c r="H6" i="7" s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" i="7"/>
  <c r="H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2522E-7BA4-4078-9C4F-B2878BAA3FFF}" keepAlive="1" name="Requête - Donnes" description="Connexion à la requête « Donnes » dans le classeur." type="5" refreshedVersion="7" background="1" saveData="1">
    <dbPr connection="Provider=Microsoft.Mashup.OleDb.1;Data Source=$Workbook$;Location=Donnes;Extended Properties=&quot;&quot;" command="SELECT * FROM [Donnes]"/>
  </connection>
  <connection id="2" xr16:uid="{13E26262-1D0D-485E-B2FC-DB9A7AE0A023}" keepAlive="1" name="Requête - Donnes (2)" description="Connexion à la requête « Donnes (2) » dans le classeur." type="5" refreshedVersion="0" background="1">
    <dbPr connection="Provider=Microsoft.Mashup.OleDb.1;Data Source=$Workbook$;Location=&quot;Donnes (2)&quot;;Extended Properties=&quot;&quot;" command="SELECT * FROM [Donnes (2)]"/>
  </connection>
  <connection id="3" xr16:uid="{32293CE5-37E1-4B55-A106-9B8F6B7936F8}" keepAlive="1" name="Requête - Donnes (3)" description="Connexion à la requête « Donnes (3) » dans le classeur." type="5" refreshedVersion="0" background="1">
    <dbPr connection="Provider=Microsoft.Mashup.OleDb.1;Data Source=$Workbook$;Location=&quot;Donnes (3)&quot;;Extended Properties=&quot;&quot;" command="SELECT * FROM [Donnes (3)]"/>
  </connection>
  <connection id="4" xr16:uid="{85C381D1-4F50-4092-AD7F-AAF276360DF3}" keepAlive="1" name="Requête - Donnes (4)" description="Connexion à la requête « Donnes (4) » dans le classeur." type="5" refreshedVersion="0" background="1">
    <dbPr connection="Provider=Microsoft.Mashup.OleDb.1;Data Source=$Workbook$;Location=&quot;Donnes (4)&quot;;Extended Properties=&quot;&quot;" command="SELECT * FROM [Donnes (4)]"/>
  </connection>
  <connection id="5" xr16:uid="{ACAC3A3C-478C-4665-B781-9A8FC1CCEB81}" keepAlive="1" name="Requête - Donnes (5)" description="Connexion à la requête « Donnes (5) » dans le classeur." type="5" refreshedVersion="0" background="1">
    <dbPr connection="Provider=Microsoft.Mashup.OleDb.1;Data Source=$Workbook$;Location=&quot;Donnes (5)&quot;;Extended Properties=&quot;&quot;" command="SELECT * FROM [Donnes (5)]"/>
  </connection>
</connections>
</file>

<file path=xl/sharedStrings.xml><?xml version="1.0" encoding="utf-8"?>
<sst xmlns="http://schemas.openxmlformats.org/spreadsheetml/2006/main" count="191" uniqueCount="173">
  <si>
    <t>Column1</t>
  </si>
  <si>
    <t xml:space="preserve">Site de production : </t>
  </si>
  <si>
    <t xml:space="preserve">Emplacements: </t>
  </si>
  <si>
    <t xml:space="preserve">Stockage : </t>
  </si>
  <si>
    <t xml:space="preserve">Machines: </t>
  </si>
  <si>
    <t xml:space="preserve">Fournisseurs produits: </t>
  </si>
  <si>
    <t xml:space="preserve">Clients : </t>
  </si>
  <si>
    <t xml:space="preserve">Contacts: </t>
  </si>
  <si>
    <t xml:space="preserve">Services: </t>
  </si>
  <si>
    <t xml:space="preserve"> ENSAM</t>
  </si>
  <si>
    <t xml:space="preserve"> 8 bd Louis XIV 59000 Lille</t>
  </si>
  <si>
    <t xml:space="preserve"> 15 octobre 1900</t>
  </si>
  <si>
    <t xml:space="preserve"> tube aluminium 11mmx2m</t>
  </si>
  <si>
    <t xml:space="preserve"> tube aluminium</t>
  </si>
  <si>
    <t xml:space="preserve"> tube aluminium 7mmx1m</t>
  </si>
  <si>
    <t xml:space="preserve"> </t>
  </si>
  <si>
    <t xml:space="preserve"> bloc Acier S355MC 200x200x300</t>
  </si>
  <si>
    <t xml:space="preserve"> acier brut</t>
  </si>
  <si>
    <t xml:space="preserve"> injecteur</t>
  </si>
  <si>
    <t xml:space="preserve"> 164mn</t>
  </si>
  <si>
    <t xml:space="preserve"> 187mn</t>
  </si>
  <si>
    <t xml:space="preserve"> 181mn</t>
  </si>
  <si>
    <t>Z11</t>
  </si>
  <si>
    <t xml:space="preserve"> 2500x3000</t>
  </si>
  <si>
    <t>Z12</t>
  </si>
  <si>
    <t xml:space="preserve"> 3000x3000</t>
  </si>
  <si>
    <t>A11</t>
  </si>
  <si>
    <t xml:space="preserve"> 7000x3500</t>
  </si>
  <si>
    <t>A32</t>
  </si>
  <si>
    <t xml:space="preserve"> 5000x4000</t>
  </si>
  <si>
    <t>1000x1000</t>
  </si>
  <si>
    <t xml:space="preserve"> 2 m3</t>
  </si>
  <si>
    <t xml:space="preserve"> injecteurs</t>
  </si>
  <si>
    <t xml:space="preserve"> en Z11 </t>
  </si>
  <si>
    <t>1000x2000</t>
  </si>
  <si>
    <t xml:space="preserve"> 4 m3</t>
  </si>
  <si>
    <t>2000x2000</t>
  </si>
  <si>
    <t xml:space="preserve"> en Z12 </t>
  </si>
  <si>
    <t>MOCN1</t>
  </si>
  <si>
    <t xml:space="preserve"> MOCN</t>
  </si>
  <si>
    <t xml:space="preserve"> 1500x1500x2000</t>
  </si>
  <si>
    <t xml:space="preserve"> Usinage</t>
  </si>
  <si>
    <t xml:space="preserve"> 2/an</t>
  </si>
  <si>
    <t xml:space="preserve"> 12/05/2017</t>
  </si>
  <si>
    <t xml:space="preserve"> 25/10/2019</t>
  </si>
  <si>
    <t xml:space="preserve"> 10/08/2020</t>
  </si>
  <si>
    <t>MA1</t>
  </si>
  <si>
    <t>Machine assemblage</t>
  </si>
  <si>
    <t xml:space="preserve"> 3000x2500x1500</t>
  </si>
  <si>
    <t xml:space="preserve"> Montage B et C</t>
  </si>
  <si>
    <t xml:space="preserve"> 5/ans</t>
  </si>
  <si>
    <t xml:space="preserve"> 01/02/2019</t>
  </si>
  <si>
    <t xml:space="preserve"> 12/06/2020</t>
  </si>
  <si>
    <t>Denlta</t>
  </si>
  <si>
    <t xml:space="preserve"> Alphonse</t>
  </si>
  <si>
    <t xml:space="preserve"> OS2</t>
  </si>
  <si>
    <t xml:space="preserve"> MA1 </t>
  </si>
  <si>
    <t xml:space="preserve"> Germain</t>
  </si>
  <si>
    <t xml:space="preserve"> OS1</t>
  </si>
  <si>
    <t xml:space="preserve"> Einrich</t>
  </si>
  <si>
    <t xml:space="preserve"> P2</t>
  </si>
  <si>
    <t>Denlgaraje</t>
  </si>
  <si>
    <t>achat/vente</t>
  </si>
  <si>
    <t>D'HALLUIN ACIERS</t>
  </si>
  <si>
    <t xml:space="preserve"> France </t>
  </si>
  <si>
    <t xml:space="preserve"> produits : blocA223 </t>
  </si>
  <si>
    <t xml:space="preserve">Maison Mottard </t>
  </si>
  <si>
    <t xml:space="preserve"> Belgique</t>
  </si>
  <si>
    <t xml:space="preserve"> produits : tube112000al</t>
  </si>
  <si>
    <t>KDI</t>
  </si>
  <si>
    <t xml:space="preserve"> France</t>
  </si>
  <si>
    <t xml:space="preserve"> contact : Shmonfiss Thierry</t>
  </si>
  <si>
    <t xml:space="preserve"> produits : TP211 </t>
  </si>
  <si>
    <t>MRT Industrie</t>
  </si>
  <si>
    <t xml:space="preserve"> contact : Ateur Nordine</t>
  </si>
  <si>
    <t xml:space="preserve"> services : 4</t>
  </si>
  <si>
    <t>PACA SERVICES INDUSTRIELS</t>
  </si>
  <si>
    <t xml:space="preserve"> Assan</t>
  </si>
  <si>
    <t xml:space="preserve"> services: 1</t>
  </si>
  <si>
    <t>MISTER AUTO</t>
  </si>
  <si>
    <t xml:space="preserve"> 19 rue Alfred de Musset 69100 Villeurbanne</t>
  </si>
  <si>
    <t xml:space="preserve"> contact : Dapart Alban</t>
  </si>
  <si>
    <t xml:space="preserve"> 25 rue Descartes 75005 Paris</t>
  </si>
  <si>
    <t>Aijeunesse</t>
  </si>
  <si>
    <t xml:space="preserve"> Raoul</t>
  </si>
  <si>
    <t xml:space="preserve"> aijeunesse@misterauto.com </t>
  </si>
  <si>
    <t>Assin</t>
  </si>
  <si>
    <t xml:space="preserve"> Marc</t>
  </si>
  <si>
    <t xml:space="preserve"> assin@misterauto.com </t>
  </si>
  <si>
    <t>Dapart</t>
  </si>
  <si>
    <t xml:space="preserve"> Alban</t>
  </si>
  <si>
    <t xml:space="preserve"> alban.dapart@fsa.com </t>
  </si>
  <si>
    <t>Hurlevent</t>
  </si>
  <si>
    <t xml:space="preserve"> leo.hurlevant3@dhalluin.com </t>
  </si>
  <si>
    <t>Dantavoitur</t>
  </si>
  <si>
    <t xml:space="preserve"> Amadeus</t>
  </si>
  <si>
    <t xml:space="preserve"> adantavoitur@odeal.fr </t>
  </si>
  <si>
    <t>Shmonfiss</t>
  </si>
  <si>
    <t xml:space="preserve"> Thierry</t>
  </si>
  <si>
    <t xml:space="preserve"> Shmonfiss@kdi_industrie.com </t>
  </si>
  <si>
    <t>Blouson</t>
  </si>
  <si>
    <t xml:space="preserve"> Jean-Philemon</t>
  </si>
  <si>
    <t xml:space="preserve"> +32 (0)4 362 23 23</t>
  </si>
  <si>
    <t xml:space="preserve"> jpblouson@mottard.be</t>
  </si>
  <si>
    <t>Ateur</t>
  </si>
  <si>
    <t xml:space="preserve"> Nordine</t>
  </si>
  <si>
    <t xml:space="preserve"> nateur@mrt.fr</t>
  </si>
  <si>
    <t>Ceheff</t>
  </si>
  <si>
    <t xml:space="preserve"> assan.cehef@sipaca.com </t>
  </si>
  <si>
    <t xml:space="preserve"> 24h </t>
  </si>
  <si>
    <t xml:space="preserve"> entretien machine</t>
  </si>
  <si>
    <t xml:space="preserve"> 7j </t>
  </si>
  <si>
    <t xml:space="preserve"> 14j </t>
  </si>
  <si>
    <t xml:space="preserve"> 3j </t>
  </si>
  <si>
    <t xml:space="preserve"> 6j </t>
  </si>
  <si>
    <t xml:space="preserve">Produits extrieurs : </t>
  </si>
  <si>
    <t xml:space="preserve">Produits fabriqus : </t>
  </si>
  <si>
    <t xml:space="preserve">Employs: </t>
  </si>
  <si>
    <t xml:space="preserve">Socits de service : </t>
  </si>
  <si>
    <t xml:space="preserve"> Tole plane en inox 2000x1000x1</t>
  </si>
  <si>
    <t xml:space="preserve"> tole inox</t>
  </si>
  <si>
    <t xml:space="preserve"> produits exterieurs</t>
  </si>
  <si>
    <t xml:space="preserve"> 02/11/2019</t>
  </si>
  <si>
    <t xml:space="preserve"> 10/01/2019</t>
  </si>
  <si>
    <t xml:space="preserve"> habilite MOCN1</t>
  </si>
  <si>
    <t>Gedefrit</t>
  </si>
  <si>
    <t xml:space="preserve"> habilite MOCN1 </t>
  </si>
  <si>
    <t>Idekilahula</t>
  </si>
  <si>
    <t xml:space="preserve"> Melodie</t>
  </si>
  <si>
    <t xml:space="preserve"> contact : Hurlevent Leo</t>
  </si>
  <si>
    <t xml:space="preserve"> tube71000al </t>
  </si>
  <si>
    <t xml:space="preserve"> 1 rue des freres lumieres 78310 Coignieres</t>
  </si>
  <si>
    <t xml:space="preserve"> contact : Dantavoitur Amadeus</t>
  </si>
  <si>
    <t xml:space="preserve"> Leo</t>
  </si>
  <si>
    <t xml:space="preserve"> depannage</t>
  </si>
  <si>
    <t xml:space="preserve"> 3500/j</t>
  </si>
  <si>
    <t xml:space="preserve"> entretien</t>
  </si>
  <si>
    <t xml:space="preserve"> traitement metaux</t>
  </si>
  <si>
    <t xml:space="preserve"> 1.23/piece</t>
  </si>
  <si>
    <t xml:space="preserve"> 4.23/piece</t>
  </si>
  <si>
    <t>tube112000al</t>
  </si>
  <si>
    <t>tube71000al</t>
  </si>
  <si>
    <t>blocA223</t>
  </si>
  <si>
    <t>TP211</t>
  </si>
  <si>
    <t>injecteurA</t>
  </si>
  <si>
    <t>injecteurB</t>
  </si>
  <si>
    <t>injecteurC</t>
  </si>
  <si>
    <t xml:space="preserve"> habilite MOCN1,MA1 </t>
  </si>
  <si>
    <t xml:space="preserve"> CRT de Lille Lesquin  Rue de la Louviere BP 304 59813 LESQUIN CEDEX</t>
  </si>
  <si>
    <t xml:space="preserve"> 60 Rue des pres 4020 Wandre</t>
  </si>
  <si>
    <t xml:space="preserve"> 173-179 Boulevard Felix Faure 93537 AUBERVILLIERS Cedex</t>
  </si>
  <si>
    <t xml:space="preserve"> 25 Rue des Haveuses  Z.A Charles Chana  42230 Roche La Moliere</t>
  </si>
  <si>
    <t>France</t>
  </si>
  <si>
    <t xml:space="preserve"> ZA LAVALDUC  395 ALL MARIE CURIE 13270 FOS SUR MER</t>
  </si>
  <si>
    <t xml:space="preserve"> contact : Ceheff,  Assan</t>
  </si>
  <si>
    <t xml:space="preserve"> contacts : Aijeunesse Raoul,  Assin Marc</t>
  </si>
  <si>
    <t>Fast Service Auto</t>
  </si>
  <si>
    <t>OSCARDEAL</t>
  </si>
  <si>
    <t>Depannage rapide,  depannage rapide toute CN</t>
  </si>
  <si>
    <t>Entretien CN simple,  entretien regulier MOCN</t>
  </si>
  <si>
    <t>Entretien CN complexe,  entretien regulier de CN complexe (Machine assemblage)</t>
  </si>
  <si>
    <t>Nitruration chimique BP1,  Nitruration chimique basse pression petites pieces</t>
  </si>
  <si>
    <t>Nitruration ionique,  Nitruration chimique et ionique petites pieces</t>
  </si>
  <si>
    <t xml:space="preserve">19 rue Alfred de Musset </t>
  </si>
  <si>
    <t xml:space="preserve"> Villeurbanne</t>
  </si>
  <si>
    <t xml:space="preserve">104 rue du port </t>
  </si>
  <si>
    <t xml:space="preserve">Marseille </t>
  </si>
  <si>
    <t xml:space="preserve"> 47 rue Moliere</t>
  </si>
  <si>
    <t>25 rue Descartes</t>
  </si>
  <si>
    <t>Paris</t>
  </si>
  <si>
    <t>78 rue Mozart</t>
  </si>
  <si>
    <t xml:space="preserve">Paris </t>
  </si>
  <si>
    <t>Lille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</si>
</sst>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1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EE41-868E-49DF-AFA0-FB9A23298554}">
  <dimension ref="A1:L67"/>
  <sheetViews>
    <sheetView tabSelected="1" topLeftCell="A37" workbookViewId="0">
      <selection activeCell="K53" sqref="K53"/>
    </sheetView>
  </sheetViews>
  <sheetFormatPr baseColWidth="10" defaultRowHeight="14.4" x14ac:dyDescent="0.3"/>
  <cols>
    <col min="1" max="1" width="81.109375" bestFit="1" customWidth="1"/>
    <col min="2" max="2" width="20.5546875" customWidth="1"/>
    <col min="4" max="4" width="22" bestFit="1" customWidth="1"/>
    <col min="5" max="5" width="32.664062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3" spans="1:7" x14ac:dyDescent="0.3">
      <c r="A3" t="s">
        <v>9</v>
      </c>
      <c r="B3" t="s">
        <v>10</v>
      </c>
      <c r="C3" t="s">
        <v>11</v>
      </c>
      <c r="D3" s="1">
        <v>26000</v>
      </c>
    </row>
    <row r="5" spans="1:7" x14ac:dyDescent="0.3">
      <c r="A5" t="s">
        <v>115</v>
      </c>
    </row>
    <row r="6" spans="1:7" x14ac:dyDescent="0.3">
      <c r="A6" t="s">
        <v>140</v>
      </c>
      <c r="B6" t="s">
        <v>12</v>
      </c>
      <c r="C6" t="s">
        <v>13</v>
      </c>
      <c r="D6">
        <v>4.78</v>
      </c>
      <c r="E6">
        <v>18000</v>
      </c>
      <c r="F6">
        <v>19500</v>
      </c>
    </row>
    <row r="7" spans="1:7" x14ac:dyDescent="0.3">
      <c r="A7" t="s">
        <v>141</v>
      </c>
      <c r="B7" t="s">
        <v>14</v>
      </c>
      <c r="C7" t="s">
        <v>13</v>
      </c>
      <c r="D7">
        <v>4.25</v>
      </c>
      <c r="E7">
        <v>18000</v>
      </c>
      <c r="F7">
        <v>20250</v>
      </c>
    </row>
    <row r="8" spans="1:7" x14ac:dyDescent="0.3">
      <c r="A8" t="s">
        <v>142</v>
      </c>
      <c r="B8" t="s">
        <v>16</v>
      </c>
      <c r="C8" t="s">
        <v>17</v>
      </c>
      <c r="D8">
        <v>12.24</v>
      </c>
      <c r="E8">
        <v>30000</v>
      </c>
      <c r="F8">
        <v>27800</v>
      </c>
    </row>
    <row r="9" spans="1:7" x14ac:dyDescent="0.3">
      <c r="A9" t="s">
        <v>143</v>
      </c>
      <c r="B9" t="s">
        <v>119</v>
      </c>
      <c r="C9" t="s">
        <v>120</v>
      </c>
      <c r="D9">
        <v>95.25</v>
      </c>
      <c r="E9">
        <v>20000</v>
      </c>
      <c r="F9">
        <v>45000</v>
      </c>
    </row>
    <row r="11" spans="1:7" x14ac:dyDescent="0.3">
      <c r="A11" t="s">
        <v>116</v>
      </c>
    </row>
    <row r="12" spans="1:7" x14ac:dyDescent="0.3">
      <c r="A12" t="s">
        <v>144</v>
      </c>
      <c r="B12">
        <v>445110239</v>
      </c>
      <c r="C12" t="s">
        <v>18</v>
      </c>
      <c r="D12" t="s">
        <v>19</v>
      </c>
      <c r="E12">
        <v>19.21</v>
      </c>
      <c r="F12">
        <v>15000</v>
      </c>
      <c r="G12">
        <v>27845</v>
      </c>
    </row>
    <row r="13" spans="1:7" x14ac:dyDescent="0.3">
      <c r="A13" t="s">
        <v>145</v>
      </c>
      <c r="B13">
        <v>445110188</v>
      </c>
      <c r="C13" t="s">
        <v>18</v>
      </c>
      <c r="D13" t="s">
        <v>20</v>
      </c>
      <c r="E13">
        <v>27.21</v>
      </c>
      <c r="F13">
        <v>10000</v>
      </c>
      <c r="G13">
        <v>32500</v>
      </c>
    </row>
    <row r="14" spans="1:7" x14ac:dyDescent="0.3">
      <c r="A14" t="s">
        <v>146</v>
      </c>
      <c r="B14">
        <v>445110259</v>
      </c>
      <c r="C14" t="s">
        <v>18</v>
      </c>
      <c r="D14" t="s">
        <v>21</v>
      </c>
      <c r="E14">
        <v>24.21</v>
      </c>
      <c r="F14">
        <v>10000</v>
      </c>
      <c r="G14">
        <v>7500</v>
      </c>
    </row>
    <row r="15" spans="1:7" x14ac:dyDescent="0.3">
      <c r="A15" t="s">
        <v>15</v>
      </c>
    </row>
    <row r="16" spans="1:7" x14ac:dyDescent="0.3">
      <c r="A16" t="s">
        <v>2</v>
      </c>
    </row>
    <row r="17" spans="1:12" x14ac:dyDescent="0.3">
      <c r="A17" t="s">
        <v>22</v>
      </c>
      <c r="B17" t="s">
        <v>23</v>
      </c>
      <c r="C17">
        <v>1000</v>
      </c>
      <c r="D17">
        <v>2100</v>
      </c>
    </row>
    <row r="18" spans="1:12" x14ac:dyDescent="0.3">
      <c r="A18" t="s">
        <v>24</v>
      </c>
      <c r="B18" t="s">
        <v>25</v>
      </c>
      <c r="C18">
        <v>1000</v>
      </c>
      <c r="D18">
        <v>2100</v>
      </c>
    </row>
    <row r="19" spans="1:12" x14ac:dyDescent="0.3">
      <c r="A19" t="s">
        <v>26</v>
      </c>
      <c r="B19" t="s">
        <v>27</v>
      </c>
      <c r="C19">
        <v>5000</v>
      </c>
      <c r="D19">
        <v>5000</v>
      </c>
    </row>
    <row r="20" spans="1:12" x14ac:dyDescent="0.3">
      <c r="A20" t="s">
        <v>28</v>
      </c>
      <c r="B20" t="s">
        <v>29</v>
      </c>
      <c r="C20">
        <v>5000</v>
      </c>
      <c r="D20">
        <v>5000</v>
      </c>
    </row>
    <row r="22" spans="1:12" x14ac:dyDescent="0.3">
      <c r="A22" t="s">
        <v>3</v>
      </c>
    </row>
    <row r="23" spans="1:12" x14ac:dyDescent="0.3">
      <c r="A23" t="s">
        <v>30</v>
      </c>
      <c r="B23" t="s">
        <v>31</v>
      </c>
      <c r="C23" t="s">
        <v>32</v>
      </c>
      <c r="D23" t="s">
        <v>33</v>
      </c>
    </row>
    <row r="24" spans="1:12" x14ac:dyDescent="0.3">
      <c r="A24" t="s">
        <v>34</v>
      </c>
      <c r="B24" t="s">
        <v>35</v>
      </c>
      <c r="C24" t="s">
        <v>32</v>
      </c>
      <c r="D24" t="s">
        <v>33</v>
      </c>
    </row>
    <row r="25" spans="1:12" x14ac:dyDescent="0.3">
      <c r="A25" t="s">
        <v>36</v>
      </c>
      <c r="B25" t="s">
        <v>31</v>
      </c>
      <c r="C25" t="s">
        <v>121</v>
      </c>
      <c r="D25" t="s">
        <v>37</v>
      </c>
    </row>
    <row r="27" spans="1:12" x14ac:dyDescent="0.3">
      <c r="A27" t="s">
        <v>4</v>
      </c>
    </row>
    <row r="28" spans="1:12" x14ac:dyDescent="0.3">
      <c r="A28" t="s">
        <v>38</v>
      </c>
      <c r="B28" t="s">
        <v>39</v>
      </c>
      <c r="C28" t="s">
        <v>40</v>
      </c>
      <c r="D28" t="s">
        <v>41</v>
      </c>
      <c r="E28">
        <v>154</v>
      </c>
      <c r="F28" t="s">
        <v>42</v>
      </c>
      <c r="G28" t="s">
        <v>43</v>
      </c>
      <c r="H28" t="s">
        <v>44</v>
      </c>
      <c r="I28" t="s">
        <v>122</v>
      </c>
      <c r="J28" t="s">
        <v>45</v>
      </c>
      <c r="K28">
        <v>14875</v>
      </c>
      <c r="L28" s="2">
        <v>1</v>
      </c>
    </row>
    <row r="29" spans="1:12" x14ac:dyDescent="0.3">
      <c r="A29" t="s">
        <v>46</v>
      </c>
      <c r="B29" t="s">
        <v>47</v>
      </c>
      <c r="C29" t="s">
        <v>48</v>
      </c>
      <c r="D29" t="s">
        <v>49</v>
      </c>
      <c r="E29">
        <v>250</v>
      </c>
      <c r="F29" t="s">
        <v>50</v>
      </c>
      <c r="G29" t="s">
        <v>51</v>
      </c>
      <c r="H29" t="s">
        <v>123</v>
      </c>
      <c r="I29" t="s">
        <v>51</v>
      </c>
      <c r="J29" t="s">
        <v>52</v>
      </c>
      <c r="K29">
        <v>5888</v>
      </c>
      <c r="L29" s="2">
        <v>1</v>
      </c>
    </row>
    <row r="31" spans="1:12" x14ac:dyDescent="0.3">
      <c r="A31" t="s">
        <v>117</v>
      </c>
    </row>
    <row r="32" spans="1:12" x14ac:dyDescent="0.3">
      <c r="A32" t="s">
        <v>53</v>
      </c>
      <c r="B32" t="s">
        <v>54</v>
      </c>
      <c r="C32">
        <v>2151442</v>
      </c>
      <c r="D32" t="s">
        <v>55</v>
      </c>
      <c r="E32">
        <v>32.049999999999997</v>
      </c>
      <c r="G32" t="s">
        <v>124</v>
      </c>
      <c r="H32" t="s">
        <v>56</v>
      </c>
    </row>
    <row r="33" spans="1:10" x14ac:dyDescent="0.3">
      <c r="A33" t="s">
        <v>125</v>
      </c>
      <c r="B33" t="s">
        <v>57</v>
      </c>
      <c r="C33">
        <v>2151468</v>
      </c>
      <c r="D33" t="s">
        <v>58</v>
      </c>
      <c r="E33">
        <v>27.12</v>
      </c>
      <c r="G33" t="s">
        <v>126</v>
      </c>
    </row>
    <row r="34" spans="1:10" x14ac:dyDescent="0.3">
      <c r="A34" t="s">
        <v>127</v>
      </c>
      <c r="B34" t="s">
        <v>59</v>
      </c>
      <c r="C34">
        <v>2151841</v>
      </c>
      <c r="D34" t="s">
        <v>60</v>
      </c>
      <c r="E34">
        <v>35.049999999999997</v>
      </c>
      <c r="G34" t="s">
        <v>147</v>
      </c>
    </row>
    <row r="35" spans="1:10" x14ac:dyDescent="0.3">
      <c r="A35" t="s">
        <v>61</v>
      </c>
      <c r="B35" t="s">
        <v>128</v>
      </c>
      <c r="C35">
        <v>141287</v>
      </c>
      <c r="D35" t="s">
        <v>62</v>
      </c>
      <c r="E35">
        <v>34.020000000000003</v>
      </c>
    </row>
    <row r="36" spans="1:10" x14ac:dyDescent="0.3">
      <c r="A36" t="s">
        <v>15</v>
      </c>
    </row>
    <row r="37" spans="1:10" x14ac:dyDescent="0.3">
      <c r="A37" t="s">
        <v>5</v>
      </c>
    </row>
    <row r="38" spans="1:10" x14ac:dyDescent="0.3">
      <c r="A38" t="s">
        <v>63</v>
      </c>
      <c r="B38" t="s">
        <v>148</v>
      </c>
      <c r="C38" t="s">
        <v>64</v>
      </c>
      <c r="D38" s="3">
        <v>34305111600022</v>
      </c>
      <c r="E38" t="s">
        <v>129</v>
      </c>
      <c r="F38" t="s">
        <v>65</v>
      </c>
    </row>
    <row r="39" spans="1:10" x14ac:dyDescent="0.3">
      <c r="A39" t="s">
        <v>66</v>
      </c>
      <c r="B39" t="s">
        <v>149</v>
      </c>
      <c r="C39" t="s">
        <v>67</v>
      </c>
      <c r="D39" s="3">
        <v>0</v>
      </c>
      <c r="F39" t="s">
        <v>68</v>
      </c>
      <c r="G39" t="s">
        <v>130</v>
      </c>
    </row>
    <row r="40" spans="1:10" x14ac:dyDescent="0.3">
      <c r="A40" t="s">
        <v>69</v>
      </c>
      <c r="B40" t="s">
        <v>150</v>
      </c>
      <c r="C40" t="s">
        <v>70</v>
      </c>
      <c r="D40" s="3">
        <v>35264550100482</v>
      </c>
      <c r="E40" t="s">
        <v>71</v>
      </c>
      <c r="F40" t="s">
        <v>72</v>
      </c>
    </row>
    <row r="42" spans="1:10" x14ac:dyDescent="0.3">
      <c r="A42" t="s">
        <v>118</v>
      </c>
    </row>
    <row r="43" spans="1:10" x14ac:dyDescent="0.3">
      <c r="A43" t="s">
        <v>73</v>
      </c>
      <c r="B43" t="s">
        <v>151</v>
      </c>
      <c r="C43" t="s">
        <v>152</v>
      </c>
      <c r="D43" s="3">
        <v>53034342500027</v>
      </c>
      <c r="E43" t="s">
        <v>74</v>
      </c>
      <c r="F43" t="s">
        <v>75</v>
      </c>
      <c r="G43">
        <v>5</v>
      </c>
    </row>
    <row r="44" spans="1:10" x14ac:dyDescent="0.3">
      <c r="A44" t="s">
        <v>76</v>
      </c>
      <c r="B44" t="s">
        <v>153</v>
      </c>
      <c r="C44" t="s">
        <v>152</v>
      </c>
      <c r="D44" s="3">
        <v>75075897100022</v>
      </c>
      <c r="E44" t="s">
        <v>154</v>
      </c>
      <c r="F44" t="s">
        <v>78</v>
      </c>
      <c r="G44">
        <v>2</v>
      </c>
      <c r="J44">
        <v>3</v>
      </c>
    </row>
    <row r="46" spans="1:10" x14ac:dyDescent="0.3">
      <c r="A46" t="s">
        <v>6</v>
      </c>
      <c r="F46" t="s">
        <v>165</v>
      </c>
      <c r="G46">
        <v>13000</v>
      </c>
      <c r="H46" t="s">
        <v>166</v>
      </c>
      <c r="I46" t="s">
        <v>152</v>
      </c>
    </row>
    <row r="47" spans="1:10" x14ac:dyDescent="0.3">
      <c r="A47" t="s">
        <v>79</v>
      </c>
      <c r="B47" t="s">
        <v>80</v>
      </c>
      <c r="C47" t="s">
        <v>70</v>
      </c>
      <c r="D47" s="3">
        <v>85274520450484</v>
      </c>
      <c r="E47" t="s">
        <v>155</v>
      </c>
      <c r="F47" t="s">
        <v>163</v>
      </c>
      <c r="G47">
        <v>69100</v>
      </c>
      <c r="H47" t="s">
        <v>164</v>
      </c>
      <c r="I47" t="s">
        <v>152</v>
      </c>
    </row>
    <row r="48" spans="1:10" x14ac:dyDescent="0.3">
      <c r="A48" t="s">
        <v>156</v>
      </c>
      <c r="B48" t="s">
        <v>131</v>
      </c>
      <c r="C48" t="s">
        <v>70</v>
      </c>
      <c r="D48" s="3">
        <v>87289544177425</v>
      </c>
      <c r="E48" t="s">
        <v>81</v>
      </c>
      <c r="F48" t="s">
        <v>167</v>
      </c>
      <c r="G48">
        <v>59000</v>
      </c>
      <c r="H48" t="s">
        <v>172</v>
      </c>
      <c r="I48" t="s">
        <v>152</v>
      </c>
    </row>
    <row r="49" spans="1:9" x14ac:dyDescent="0.3">
      <c r="A49" t="s">
        <v>157</v>
      </c>
      <c r="B49" t="s">
        <v>82</v>
      </c>
      <c r="C49" t="s">
        <v>70</v>
      </c>
      <c r="D49" s="3">
        <v>78884556177587</v>
      </c>
      <c r="E49" t="s">
        <v>132</v>
      </c>
      <c r="F49" t="s">
        <v>170</v>
      </c>
      <c r="G49">
        <v>75005</v>
      </c>
      <c r="H49" t="s">
        <v>171</v>
      </c>
      <c r="I49" t="s">
        <v>152</v>
      </c>
    </row>
    <row r="50" spans="1:9" x14ac:dyDescent="0.3">
      <c r="F50" t="s">
        <v>168</v>
      </c>
      <c r="G50">
        <v>75005</v>
      </c>
      <c r="H50" t="s">
        <v>169</v>
      </c>
      <c r="I50" t="s">
        <v>152</v>
      </c>
    </row>
    <row r="51" spans="1:9" x14ac:dyDescent="0.3">
      <c r="A51" t="s">
        <v>7</v>
      </c>
    </row>
    <row r="52" spans="1:9" x14ac:dyDescent="0.3">
      <c r="A52" t="s">
        <v>83</v>
      </c>
      <c r="B52" t="s">
        <v>84</v>
      </c>
      <c r="C52">
        <v>122556897</v>
      </c>
      <c r="D52" t="s">
        <v>85</v>
      </c>
    </row>
    <row r="53" spans="1:9" x14ac:dyDescent="0.3">
      <c r="A53" t="s">
        <v>86</v>
      </c>
      <c r="B53" t="s">
        <v>87</v>
      </c>
      <c r="C53">
        <v>122557896</v>
      </c>
      <c r="D53" t="s">
        <v>88</v>
      </c>
    </row>
    <row r="54" spans="1:9" x14ac:dyDescent="0.3">
      <c r="A54" t="s">
        <v>89</v>
      </c>
      <c r="B54" t="s">
        <v>90</v>
      </c>
      <c r="C54">
        <v>144578769</v>
      </c>
      <c r="D54" t="s">
        <v>91</v>
      </c>
    </row>
    <row r="55" spans="1:9" x14ac:dyDescent="0.3">
      <c r="A55" t="s">
        <v>92</v>
      </c>
      <c r="B55" t="s">
        <v>133</v>
      </c>
      <c r="C55">
        <v>798652575</v>
      </c>
      <c r="D55" t="s">
        <v>93</v>
      </c>
    </row>
    <row r="56" spans="1:9" x14ac:dyDescent="0.3">
      <c r="A56" t="s">
        <v>94</v>
      </c>
      <c r="B56" t="s">
        <v>95</v>
      </c>
      <c r="C56">
        <v>320989695</v>
      </c>
      <c r="D56" t="s">
        <v>96</v>
      </c>
    </row>
    <row r="57" spans="1:9" x14ac:dyDescent="0.3">
      <c r="A57" t="s">
        <v>97</v>
      </c>
      <c r="B57" t="s">
        <v>98</v>
      </c>
      <c r="C57">
        <v>187986585</v>
      </c>
      <c r="D57" t="s">
        <v>99</v>
      </c>
    </row>
    <row r="58" spans="1:9" x14ac:dyDescent="0.3">
      <c r="A58" t="s">
        <v>100</v>
      </c>
      <c r="B58" t="s">
        <v>101</v>
      </c>
      <c r="C58" t="s">
        <v>102</v>
      </c>
      <c r="D58" t="s">
        <v>103</v>
      </c>
    </row>
    <row r="59" spans="1:9" x14ac:dyDescent="0.3">
      <c r="A59" t="s">
        <v>104</v>
      </c>
      <c r="B59" t="s">
        <v>105</v>
      </c>
      <c r="C59">
        <v>712242436</v>
      </c>
      <c r="D59" t="s">
        <v>106</v>
      </c>
    </row>
    <row r="60" spans="1:9" x14ac:dyDescent="0.3">
      <c r="A60" t="s">
        <v>107</v>
      </c>
      <c r="B60" t="s">
        <v>77</v>
      </c>
      <c r="C60">
        <v>897874587</v>
      </c>
      <c r="D60" t="s">
        <v>108</v>
      </c>
    </row>
    <row r="62" spans="1:9" x14ac:dyDescent="0.3">
      <c r="A62" t="s">
        <v>8</v>
      </c>
    </row>
    <row r="63" spans="1:9" x14ac:dyDescent="0.3">
      <c r="A63" t="s">
        <v>158</v>
      </c>
      <c r="B63" t="s">
        <v>134</v>
      </c>
      <c r="C63" t="s">
        <v>135</v>
      </c>
      <c r="D63" t="s">
        <v>109</v>
      </c>
    </row>
    <row r="64" spans="1:9" x14ac:dyDescent="0.3">
      <c r="A64" t="s">
        <v>159</v>
      </c>
      <c r="B64" t="s">
        <v>110</v>
      </c>
      <c r="C64">
        <v>3200</v>
      </c>
      <c r="D64" t="s">
        <v>111</v>
      </c>
    </row>
    <row r="65" spans="1:4" x14ac:dyDescent="0.3">
      <c r="A65" t="s">
        <v>160</v>
      </c>
      <c r="B65" t="s">
        <v>136</v>
      </c>
      <c r="C65">
        <v>5200</v>
      </c>
      <c r="D65" t="s">
        <v>112</v>
      </c>
    </row>
    <row r="66" spans="1:4" x14ac:dyDescent="0.3">
      <c r="A66" t="s">
        <v>161</v>
      </c>
      <c r="B66" t="s">
        <v>137</v>
      </c>
      <c r="C66" t="s">
        <v>138</v>
      </c>
      <c r="D66" t="s">
        <v>113</v>
      </c>
    </row>
    <row r="67" spans="1:4" x14ac:dyDescent="0.3">
      <c r="A67" t="s">
        <v>162</v>
      </c>
      <c r="B67" t="s">
        <v>137</v>
      </c>
      <c r="C67" t="s">
        <v>139</v>
      </c>
      <c r="D67" t="s">
        <v>114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1B89-F223-47A6-A29A-C3A6FABFED2E}">
  <dimension ref="B2:K21"/>
  <sheetViews>
    <sheetView workbookViewId="0">
      <selection activeCell="M2" sqref="M2"/>
    </sheetView>
  </sheetViews>
  <sheetFormatPr baseColWidth="10" defaultRowHeight="14.4" x14ac:dyDescent="0.3"/>
  <cols>
    <col min="3" max="3" width="11.88671875" bestFit="1" customWidth="1"/>
  </cols>
  <sheetData>
    <row r="2" spans="2:11" x14ac:dyDescent="0.3">
      <c r="B2" s="4">
        <v>45306</v>
      </c>
      <c r="C2">
        <f ca="1">+RANDBETWEEN(1000,2000)</f>
        <v>1364</v>
      </c>
      <c r="D2" s="4">
        <f>B2+3</f>
        <v>45309</v>
      </c>
      <c r="E2" s="4">
        <f>+D2+180</f>
        <v>45489</v>
      </c>
      <c r="G2" s="4">
        <f>B2</f>
        <v>45306</v>
      </c>
      <c r="H2">
        <f ca="1">C2*3</f>
        <v>4092</v>
      </c>
      <c r="I2" s="4">
        <f>+E2+10</f>
        <v>45499</v>
      </c>
      <c r="J2">
        <v>2</v>
      </c>
      <c r="K2">
        <v>2151841</v>
      </c>
    </row>
    <row r="3" spans="2:11" x14ac:dyDescent="0.3">
      <c r="B3" s="4">
        <v>45307</v>
      </c>
      <c r="C3">
        <f t="shared" ref="C3:C21" ca="1" si="0">+RANDBETWEEN(1000,2000)</f>
        <v>1728</v>
      </c>
      <c r="D3" s="4">
        <f t="shared" ref="D3:D21" si="1">B3+3</f>
        <v>45310</v>
      </c>
      <c r="E3" s="4">
        <f t="shared" ref="E3:E21" si="2">+D3+180</f>
        <v>45490</v>
      </c>
      <c r="G3" s="4">
        <f t="shared" ref="G3:G6" si="3">B3</f>
        <v>45307</v>
      </c>
      <c r="H3">
        <f t="shared" ref="H3:H6" ca="1" si="4">C3*3</f>
        <v>5184</v>
      </c>
      <c r="I3" s="4">
        <f t="shared" ref="I3:I6" si="5">+E3+10</f>
        <v>45500</v>
      </c>
      <c r="J3">
        <v>2</v>
      </c>
      <c r="K3">
        <v>2151841</v>
      </c>
    </row>
    <row r="4" spans="2:11" x14ac:dyDescent="0.3">
      <c r="B4" s="4">
        <v>45308</v>
      </c>
      <c r="C4">
        <f t="shared" ca="1" si="0"/>
        <v>1044</v>
      </c>
      <c r="D4" s="4">
        <f t="shared" si="1"/>
        <v>45311</v>
      </c>
      <c r="E4" s="4">
        <f t="shared" si="2"/>
        <v>45491</v>
      </c>
      <c r="G4" s="4">
        <f t="shared" si="3"/>
        <v>45308</v>
      </c>
      <c r="H4">
        <f t="shared" ca="1" si="4"/>
        <v>3132</v>
      </c>
      <c r="I4" s="4">
        <f t="shared" si="5"/>
        <v>45501</v>
      </c>
      <c r="J4">
        <v>3</v>
      </c>
      <c r="K4">
        <v>2151468</v>
      </c>
    </row>
    <row r="5" spans="2:11" x14ac:dyDescent="0.3">
      <c r="B5" s="4">
        <v>45309</v>
      </c>
      <c r="C5">
        <f t="shared" ca="1" si="0"/>
        <v>1150</v>
      </c>
      <c r="D5" s="4">
        <f t="shared" si="1"/>
        <v>45312</v>
      </c>
      <c r="E5" s="4">
        <f t="shared" si="2"/>
        <v>45492</v>
      </c>
      <c r="G5" s="4">
        <f t="shared" si="3"/>
        <v>45309</v>
      </c>
      <c r="H5">
        <f t="shared" ca="1" si="4"/>
        <v>3450</v>
      </c>
      <c r="I5" s="4">
        <f t="shared" si="5"/>
        <v>45502</v>
      </c>
      <c r="J5">
        <v>4</v>
      </c>
      <c r="K5">
        <v>2151442</v>
      </c>
    </row>
    <row r="6" spans="2:11" x14ac:dyDescent="0.3">
      <c r="B6" s="4">
        <v>45310</v>
      </c>
      <c r="C6">
        <f t="shared" ca="1" si="0"/>
        <v>1653</v>
      </c>
      <c r="D6" s="4">
        <f t="shared" si="1"/>
        <v>45313</v>
      </c>
      <c r="E6" s="4">
        <f t="shared" si="2"/>
        <v>45493</v>
      </c>
      <c r="G6" s="4">
        <f t="shared" si="3"/>
        <v>45310</v>
      </c>
      <c r="H6">
        <f t="shared" ca="1" si="4"/>
        <v>4959</v>
      </c>
      <c r="I6" s="4">
        <f t="shared" si="5"/>
        <v>45503</v>
      </c>
      <c r="J6">
        <v>4</v>
      </c>
      <c r="K6">
        <v>141287</v>
      </c>
    </row>
    <row r="7" spans="2:11" x14ac:dyDescent="0.3">
      <c r="B7" s="4">
        <v>45311</v>
      </c>
      <c r="C7">
        <f t="shared" ca="1" si="0"/>
        <v>1353</v>
      </c>
      <c r="D7" s="4">
        <f t="shared" si="1"/>
        <v>45314</v>
      </c>
      <c r="E7" s="4">
        <f t="shared" si="2"/>
        <v>45494</v>
      </c>
    </row>
    <row r="8" spans="2:11" x14ac:dyDescent="0.3">
      <c r="B8" s="4">
        <v>45312</v>
      </c>
      <c r="C8">
        <f t="shared" ca="1" si="0"/>
        <v>1013</v>
      </c>
      <c r="D8" s="4">
        <f t="shared" si="1"/>
        <v>45315</v>
      </c>
      <c r="E8" s="4">
        <f t="shared" si="2"/>
        <v>45495</v>
      </c>
    </row>
    <row r="9" spans="2:11" x14ac:dyDescent="0.3">
      <c r="B9" s="4">
        <v>45313</v>
      </c>
      <c r="C9">
        <f t="shared" ca="1" si="0"/>
        <v>1716</v>
      </c>
      <c r="D9" s="4">
        <f t="shared" si="1"/>
        <v>45316</v>
      </c>
      <c r="E9" s="4">
        <f t="shared" si="2"/>
        <v>45496</v>
      </c>
    </row>
    <row r="10" spans="2:11" x14ac:dyDescent="0.3">
      <c r="B10" s="4">
        <v>45314</v>
      </c>
      <c r="C10">
        <f t="shared" ca="1" si="0"/>
        <v>1309</v>
      </c>
      <c r="D10" s="4">
        <f t="shared" si="1"/>
        <v>45317</v>
      </c>
      <c r="E10" s="4">
        <f t="shared" si="2"/>
        <v>45497</v>
      </c>
    </row>
    <row r="11" spans="2:11" x14ac:dyDescent="0.3">
      <c r="B11" s="4">
        <v>45315</v>
      </c>
      <c r="C11">
        <f t="shared" ca="1" si="0"/>
        <v>1658</v>
      </c>
      <c r="D11" s="4">
        <f t="shared" si="1"/>
        <v>45318</v>
      </c>
      <c r="E11" s="4">
        <f t="shared" si="2"/>
        <v>45498</v>
      </c>
    </row>
    <row r="12" spans="2:11" x14ac:dyDescent="0.3">
      <c r="B12" s="4">
        <v>45316</v>
      </c>
      <c r="C12">
        <f t="shared" ca="1" si="0"/>
        <v>1796</v>
      </c>
      <c r="D12" s="4">
        <f t="shared" si="1"/>
        <v>45319</v>
      </c>
      <c r="E12" s="4">
        <f t="shared" si="2"/>
        <v>45499</v>
      </c>
    </row>
    <row r="13" spans="2:11" x14ac:dyDescent="0.3">
      <c r="B13" s="4">
        <v>45317</v>
      </c>
      <c r="C13">
        <f t="shared" ca="1" si="0"/>
        <v>1389</v>
      </c>
      <c r="D13" s="4">
        <f t="shared" si="1"/>
        <v>45320</v>
      </c>
      <c r="E13" s="4">
        <f t="shared" si="2"/>
        <v>45500</v>
      </c>
    </row>
    <row r="14" spans="2:11" x14ac:dyDescent="0.3">
      <c r="B14" s="4">
        <v>45318</v>
      </c>
      <c r="C14">
        <f t="shared" ca="1" si="0"/>
        <v>1625</v>
      </c>
      <c r="D14" s="4">
        <f t="shared" si="1"/>
        <v>45321</v>
      </c>
      <c r="E14" s="4">
        <f t="shared" si="2"/>
        <v>45501</v>
      </c>
    </row>
    <row r="15" spans="2:11" x14ac:dyDescent="0.3">
      <c r="B15" s="4">
        <v>45319</v>
      </c>
      <c r="C15">
        <f t="shared" ca="1" si="0"/>
        <v>1433</v>
      </c>
      <c r="D15" s="4">
        <f t="shared" si="1"/>
        <v>45322</v>
      </c>
      <c r="E15" s="4">
        <f t="shared" si="2"/>
        <v>45502</v>
      </c>
    </row>
    <row r="16" spans="2:11" x14ac:dyDescent="0.3">
      <c r="B16" s="4">
        <v>45320</v>
      </c>
      <c r="C16">
        <f t="shared" ca="1" si="0"/>
        <v>1637</v>
      </c>
      <c r="D16" s="4">
        <f t="shared" si="1"/>
        <v>45323</v>
      </c>
      <c r="E16" s="4">
        <f t="shared" si="2"/>
        <v>45503</v>
      </c>
    </row>
    <row r="17" spans="2:5" x14ac:dyDescent="0.3">
      <c r="B17" s="4">
        <v>45321</v>
      </c>
      <c r="C17">
        <f t="shared" ca="1" si="0"/>
        <v>1798</v>
      </c>
      <c r="D17" s="4">
        <f t="shared" si="1"/>
        <v>45324</v>
      </c>
      <c r="E17" s="4">
        <f t="shared" si="2"/>
        <v>45504</v>
      </c>
    </row>
    <row r="18" spans="2:5" x14ac:dyDescent="0.3">
      <c r="B18" s="4">
        <v>45322</v>
      </c>
      <c r="C18">
        <f t="shared" ca="1" si="0"/>
        <v>1058</v>
      </c>
      <c r="D18" s="4">
        <f t="shared" si="1"/>
        <v>45325</v>
      </c>
      <c r="E18" s="4">
        <f t="shared" si="2"/>
        <v>45505</v>
      </c>
    </row>
    <row r="19" spans="2:5" x14ac:dyDescent="0.3">
      <c r="B19" s="4">
        <v>45323</v>
      </c>
      <c r="C19">
        <f t="shared" ca="1" si="0"/>
        <v>1714</v>
      </c>
      <c r="D19" s="4">
        <f t="shared" si="1"/>
        <v>45326</v>
      </c>
      <c r="E19" s="4">
        <f t="shared" si="2"/>
        <v>45506</v>
      </c>
    </row>
    <row r="20" spans="2:5" x14ac:dyDescent="0.3">
      <c r="B20" s="4">
        <v>45324</v>
      </c>
      <c r="C20">
        <f t="shared" ca="1" si="0"/>
        <v>1815</v>
      </c>
      <c r="D20" s="4">
        <f t="shared" si="1"/>
        <v>45327</v>
      </c>
      <c r="E20" s="4">
        <f t="shared" si="2"/>
        <v>45507</v>
      </c>
    </row>
    <row r="21" spans="2:5" x14ac:dyDescent="0.3">
      <c r="B21" s="4">
        <v>45325</v>
      </c>
      <c r="C21">
        <f t="shared" ca="1" si="0"/>
        <v>1107</v>
      </c>
      <c r="D21" s="4">
        <f t="shared" si="1"/>
        <v>45328</v>
      </c>
      <c r="E21" s="4">
        <f t="shared" si="2"/>
        <v>45508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D A A B Q S w M E F A A C A A g A i 1 V d W D A 3 x 5 m l A A A A 9 Q A A A B I A H A B D b 2 5 m a W c v U G F j a 2 F n Z S 5 4 b W w g o h g A K K A U A A A A A A A A A A A A A A A A A A A A A A A A A A A A h Y 8 x D o I w A E W v Q r r T l m o M k l I G E y d J j C b G t S k F G q G Y t l j u 5 u C R v I I Y R d 0 c / / t v + P 9 + v d F s a J v g I o 1 V n U 5 B B D E I p B Z d o X S V g t 6 V Y Q w y R r d c n H g l g 1 H W N h l s k Y L a u X O C k P c e + h n s T I U I x h E 6 5 p u 9 q G X L w U d W / + V Q a e u 4 F h I w e n i N Y Q Q u F z C e E 4 g p m h j N l f 7 2 Z J z 7 b H 8 g X f W N 6 4 1 k p Q n X O 4 q m S N H 7 A n s A U E s D B B Q A A g A I A I t V X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V V 1 Y R r F U G M c A A A B C B A A A E w A c A E Z v c m 1 1 b G F z L 1 N l Y 3 R p b 2 4 x L m 0 g o h g A K K A U A A A A A A A A A A A A A A A A A A A A A A A A A A A A 3 Y 9 N C s I w E I X 3 h d 4 h 1 E 0 L W t q o I I g L b e l K V 3 W Z T Y w D B t I J 5 A c U 8 e 7 G V q F X s L N 4 A 2 9 m m P d Z E E 5 q J O 3 Q y 2 0 c x Z G 9 c Q N X U m t E s G R H F L g 4 I q F a 7 Y 2 A 4 J z 5 R U H e G N 1 V W v k O b f o 8 y r D c W w e J 3 D z S R o a V S q M D d D Z N G J P o D O 9 y Q P t R z 8 D 5 q + R h y I 5 S K W C 0 o M t e F u W q 2 L B T + F 1 r 4 b v P P d s L A d a y I V P u 7 i 7 J 5 g S 9 U j 8 t 6 Z p m r y y O J I 7 D j o F m y R c p p V k y S a 7 l R L l W E + V a / z / X G 1 B L A Q I t A B Q A A g A I A I t V X V g w N 8 e Z p Q A A A P U A A A A S A A A A A A A A A A A A A A A A A A A A A A B D b 2 5 m a W c v U G F j a 2 F n Z S 5 4 b W x Q S w E C L Q A U A A I A C A C L V V 1 Y D 8 r p q 6 Q A A A D p A A A A E w A A A A A A A A A A A A A A A A D x A A A A W 0 N v b n R l b n R f V H l w Z X N d L n h t b F B L A Q I t A B Q A A g A I A I t V X V h G s V Q Y x w A A A E I E A A A T A A A A A A A A A A A A A A A A A O I B A A B G b 3 J t d W x h c y 9 T Z W N 0 a W 9 u M S 5 t U E s F B g A A A A A D A A M A w g A A A P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d A A A A A A A A l R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b m 5 l c z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c 9 P S I g L z 4 8 R W 5 0 c n k g V H l w Z T 0 i R m l s b E x h c 3 R V c G R h d G V k I i B W Y W x 1 Z T 0 i Z D I w M j Q t M D I t M j l U M D k 6 M z E 6 M j g u O T M 4 M D c 5 M V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4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u b m V z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b 2 5 u Z X M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5 u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u b m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l U M D k 6 M z U 6 N T g u M z k 5 N D Y w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5 u Z X M g K D I p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b 2 5 u Z X M g K D I p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u b m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b m 5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5 V D A 5 O j M 5 O j A 0 L j M 2 O T Y y O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u b m V z I C g z K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G 9 u b m V z I C g z K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b m 5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5 u Z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O V Q w O T o 0 M T o y N S 4 2 N z U z N z c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b m 5 l c y A o N C k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v b m 5 l c y A o N C k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5 u Z X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u b m V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l U M D k 6 N D M 6 N T k u O D g y M T A 4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5 u Z X M g K D U p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b 2 5 u Z X M g K D U p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u b m V z J T I w K D U p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p s W A 6 9 f y E Q 6 S r v 5 u J p x 0 r A A A A A A I A A A A A A A N m A A D A A A A A E A A A A O E k x / G d q 5 I d h K + s g P i w q z g A A A A A B I A A A K A A A A A Q A A A A 5 v 2 m V N r F + N M Y D 9 + e p / X b 3 1 A A A A C e w L V Q J D j N 0 Z S + E B d d U c R 9 t G 4 N Y Y g g 5 q Z f b t 8 D 5 7 K O d / b k l r V F w D i q j A H 9 4 o 0 C 2 m V X s 5 G b 2 k l r x X G c P R D W J 1 v u 9 u h a V Z H B 1 w O x S 7 K m D C d z j h Q A A A B 7 U t L 5 n b m n G U Q A P F l u d U m f N 8 a K 6 A = = < / D a t a M a s h u p > 
</file>

<file path=customXml/itemProps1.xml><?xml version="1.0" encoding="utf-8"?>
<ds:datastoreItem xmlns:ds="http://schemas.openxmlformats.org/officeDocument/2006/customXml" ds:itemID="{030FC95F-6751-4C60-9C0C-44474A8CC6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Donnes (5)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LOPERA David</dc:creator>
  <cp:lastModifiedBy>DAZA RODRIGUEZ Jorge</cp:lastModifiedBy>
  <dcterms:created xsi:type="dcterms:W3CDTF">2024-02-29T09:26:22Z</dcterms:created>
  <dcterms:modified xsi:type="dcterms:W3CDTF">2024-03-07T17:50:09Z</dcterms:modified>
</cp:coreProperties>
</file>