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<sst xmlns="http://schemas.openxmlformats.org/spreadsheetml/2006/main" count="15">
  <si>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2325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</si>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</sst>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Sheet1!$B$46:$B$53</c:f>
              <c:numCache>
                <c:formatCode>General</c:formatCode>
                <c:ptCount val="8"/>
                <c:pt idx="0">
                  <c:v>168.6</c:v>
                </c:pt>
                <c:pt idx="1">
                  <c:v>160</c:v>
                </c:pt>
                <c:pt idx="2">
                  <c:v>139.8</c:v>
                </c:pt>
                <c:pt idx="3">
                  <c:v>127</c:v>
                </c:pt>
                <c:pt idx="4">
                  <c:v>106.6</c:v>
                </c:pt>
                <c:pt idx="5">
                  <c:v>96.8</c:v>
                </c:pt>
                <c:pt idx="6">
                  <c:v>79.4</c:v>
                </c:pt>
                <c:pt idx="7">
                  <c:v>70.2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320768"/>
        <c:axId val="230330752"/>
      </c:lineChart>
      <c:catAx>
        <c:axId val="2303207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330752"/>
        <c:crosses val="autoZero"/>
        <c:auto val="1"/>
        <c:lblAlgn val="ctr"/>
        <c:lblOffset val="100"/>
        <c:noMultiLvlLbl val="0"/>
      </c:catAx>
      <c:valAx>
        <c:axId val="230330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3207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Filtered protein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Sheet1!$C$46:$C$53</c:f>
              <c:numCache>
                <c:formatCode>General</c:formatCode>
                <c:ptCount val="8"/>
                <c:pt idx="0">
                  <c:v>77.8</c:v>
                </c:pt>
                <c:pt idx="1">
                  <c:v>56.2</c:v>
                </c:pt>
                <c:pt idx="2">
                  <c:v>35.4</c:v>
                </c:pt>
                <c:pt idx="3">
                  <c:v>35.4</c:v>
                </c:pt>
                <c:pt idx="4">
                  <c:v>23.2</c:v>
                </c:pt>
                <c:pt idx="5">
                  <c:v>19.4</c:v>
                </c:pt>
                <c:pt idx="6">
                  <c:v>13.2</c:v>
                </c:pt>
                <c:pt idx="7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30621952"/>
        <c:axId val="230623488"/>
      </c:barChart>
      <c:catAx>
        <c:axId val="230621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623488"/>
        <c:crosses val="autoZero"/>
        <c:auto val="1"/>
        <c:lblAlgn val="ctr"/>
        <c:lblOffset val="100"/>
        <c:noMultiLvlLbl val="0"/>
      </c:catAx>
      <c:valAx>
        <c:axId val="230623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621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Degree of polymerization in the module (Co)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Sheet1!$E$46:$E$53</c:f>
              <c:numCache>
                <c:formatCode>General</c:formatCode>
                <c:ptCount val="8"/>
                <c:pt idx="0">
                  <c:v>1.016</c:v>
                </c:pt>
                <c:pt idx="1">
                  <c:v>1.0256</c:v>
                </c:pt>
                <c:pt idx="2">
                  <c:v>1.0182</c:v>
                </c:pt>
                <c:pt idx="3">
                  <c:v>1.0236</c:v>
                </c:pt>
                <c:pt idx="4">
                  <c:v>1.0246</c:v>
                </c:pt>
                <c:pt idx="5">
                  <c:v>1.025</c:v>
                </c:pt>
                <c:pt idx="6">
                  <c:v>1.029</c:v>
                </c:pt>
                <c:pt idx="7">
                  <c:v>1.022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648832"/>
        <c:axId val="230662912"/>
      </c:lineChart>
      <c:catAx>
        <c:axId val="2306488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662912"/>
        <c:crosses val="autoZero"/>
        <c:auto val="1"/>
        <c:lblAlgn val="ctr"/>
        <c:lblOffset val="100"/>
        <c:noMultiLvlLbl val="0"/>
      </c:catAx>
      <c:valAx>
        <c:axId val="23066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6488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Sheet1!$G$46:$G$53</c:f>
              <c:numCache>
                <c:formatCode>General</c:formatCode>
                <c:ptCount val="8"/>
                <c:pt idx="0">
                  <c:v>29.3318</c:v>
                </c:pt>
                <c:pt idx="1">
                  <c:v>31.8304</c:v>
                </c:pt>
                <c:pt idx="2">
                  <c:v>33.0966</c:v>
                </c:pt>
                <c:pt idx="3">
                  <c:v>39.3992</c:v>
                </c:pt>
                <c:pt idx="4">
                  <c:v>44.7792</c:v>
                </c:pt>
                <c:pt idx="5">
                  <c:v>44.4654</c:v>
                </c:pt>
                <c:pt idx="6">
                  <c:v>42.5844</c:v>
                </c:pt>
                <c:pt idx="7">
                  <c:v>43.2006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085568"/>
        <c:axId val="231087104"/>
      </c:lineChart>
      <c:catAx>
        <c:axId val="2310855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087104"/>
        <c:crosses val="autoZero"/>
        <c:auto val="1"/>
        <c:lblAlgn val="ctr"/>
        <c:lblOffset val="100"/>
        <c:noMultiLvlLbl val="0"/>
      </c:catAx>
      <c:valAx>
        <c:axId val="23108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0855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</a:t>
            </a:r>
            <a:endParaRPr lang="zh-CN" altLang="en-US"/>
          </a:p>
        </c:rich>
      </c:tx>
      <c:layout>
        <c:manualLayout>
          <c:xMode val="edge"/>
          <c:yMode val="edge"/>
          <c:x val="0.230972222222222"/>
          <c:y val="0.0437158469945355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Sheet1!$H$46:$H$53</c:f>
              <c:numCache>
                <c:formatCode>General</c:formatCode>
                <c:ptCount val="8"/>
                <c:pt idx="0">
                  <c:v>0.0304</c:v>
                </c:pt>
                <c:pt idx="1">
                  <c:v>0.0314</c:v>
                </c:pt>
                <c:pt idx="2">
                  <c:v>0.0402</c:v>
                </c:pt>
                <c:pt idx="3">
                  <c:v>0.0432</c:v>
                </c:pt>
                <c:pt idx="4">
                  <c:v>0.0518</c:v>
                </c:pt>
                <c:pt idx="5">
                  <c:v>0.0548</c:v>
                </c:pt>
                <c:pt idx="6">
                  <c:v>0.0642</c:v>
                </c:pt>
                <c:pt idx="7">
                  <c:v>0.0658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114624"/>
        <c:axId val="231116160"/>
      </c:lineChart>
      <c:catAx>
        <c:axId val="231114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116160"/>
        <c:crosses val="autoZero"/>
        <c:auto val="1"/>
        <c:lblAlgn val="ctr"/>
        <c:lblOffset val="100"/>
        <c:noMultiLvlLbl val="0"/>
      </c:catAx>
      <c:valAx>
        <c:axId val="231116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1146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modules(Se)</a:t>
            </a:r>
            <a:endParaRPr lang="zh-CN" altLang="en-US"/>
          </a:p>
        </c:rich>
      </c:tx>
      <c:layout>
        <c:manualLayout>
          <c:xMode val="edge"/>
          <c:yMode val="edge"/>
          <c:x val="0.168194444444444"/>
          <c:y val="0.0243055555555556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Sheet1!$D$46:$D$53</c:f>
              <c:numCache>
                <c:formatCode>General</c:formatCode>
                <c:ptCount val="8"/>
                <c:pt idx="0">
                  <c:v>4.9744</c:v>
                </c:pt>
                <c:pt idx="1">
                  <c:v>5.208</c:v>
                </c:pt>
                <c:pt idx="2">
                  <c:v>4.9876</c:v>
                </c:pt>
                <c:pt idx="3">
                  <c:v>5.1064</c:v>
                </c:pt>
                <c:pt idx="4">
                  <c:v>5.1054</c:v>
                </c:pt>
                <c:pt idx="5">
                  <c:v>4.9856</c:v>
                </c:pt>
                <c:pt idx="6">
                  <c:v>5.0786</c:v>
                </c:pt>
                <c:pt idx="7">
                  <c:v>5.0552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016704"/>
        <c:axId val="231030784"/>
      </c:lineChart>
      <c:catAx>
        <c:axId val="2310167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030784"/>
        <c:crosses val="autoZero"/>
        <c:auto val="1"/>
        <c:lblAlgn val="ctr"/>
        <c:lblOffset val="100"/>
        <c:noMultiLvlLbl val="0"/>
      </c:catAx>
      <c:valAx>
        <c:axId val="231030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01670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180975</xdr:colOff>
      <xdr:row>4</xdr:row>
      <xdr:rowOff>114300</xdr:rowOff>
    </xdr:from>
    <xdr:to>
      <xdr:col>24</xdr:col>
      <xdr:colOff>638175</xdr:colOff>
      <xdr:row>15</xdr:row>
      <xdr:rowOff>114300</xdr:rowOff>
    </xdr:to>
    <xdr:graphicFrame>
      <xdr:nvGraphicFramePr>
        <xdr:cNvPr id="3" name="图表 2"/>
        <xdr:cNvGraphicFramePr/>
      </xdr:nvGraphicFramePr>
      <xdr:xfrm>
        <a:off x="13306425" y="800100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</xdr:row>
      <xdr:rowOff>38100</xdr:rowOff>
    </xdr:from>
    <xdr:to>
      <xdr:col>17</xdr:col>
      <xdr:colOff>504825</xdr:colOff>
      <xdr:row>15</xdr:row>
      <xdr:rowOff>38100</xdr:rowOff>
    </xdr:to>
    <xdr:graphicFrame>
      <xdr:nvGraphicFramePr>
        <xdr:cNvPr id="4" name="图表 3"/>
        <xdr:cNvGraphicFramePr/>
      </xdr:nvGraphicFramePr>
      <xdr:xfrm>
        <a:off x="8372475" y="723900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16</xdr:row>
      <xdr:rowOff>142875</xdr:rowOff>
    </xdr:from>
    <xdr:to>
      <xdr:col>17</xdr:col>
      <xdr:colOff>638175</xdr:colOff>
      <xdr:row>32</xdr:row>
      <xdr:rowOff>142875</xdr:rowOff>
    </xdr:to>
    <xdr:graphicFrame>
      <xdr:nvGraphicFramePr>
        <xdr:cNvPr id="7" name="图表 6"/>
        <xdr:cNvGraphicFramePr/>
      </xdr:nvGraphicFramePr>
      <xdr:xfrm>
        <a:off x="850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85725</xdr:colOff>
      <xdr:row>34</xdr:row>
      <xdr:rowOff>152400</xdr:rowOff>
    </xdr:from>
    <xdr:to>
      <xdr:col>24</xdr:col>
      <xdr:colOff>542925</xdr:colOff>
      <xdr:row>45</xdr:row>
      <xdr:rowOff>0</xdr:rowOff>
    </xdr:to>
    <xdr:graphicFrame>
      <xdr:nvGraphicFramePr>
        <xdr:cNvPr id="8" name="图表 7"/>
        <xdr:cNvGraphicFramePr/>
      </xdr:nvGraphicFramePr>
      <xdr:xfrm>
        <a:off x="13211175" y="5981700"/>
        <a:ext cx="4572000" cy="173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34</xdr:row>
      <xdr:rowOff>142875</xdr:rowOff>
    </xdr:from>
    <xdr:to>
      <xdr:col>17</xdr:col>
      <xdr:colOff>466725</xdr:colOff>
      <xdr:row>45</xdr:row>
      <xdr:rowOff>0</xdr:rowOff>
    </xdr:to>
    <xdr:graphicFrame>
      <xdr:nvGraphicFramePr>
        <xdr:cNvPr id="9" name="图表 8"/>
        <xdr:cNvGraphicFramePr/>
      </xdr:nvGraphicFramePr>
      <xdr:xfrm>
        <a:off x="8334375" y="5972175"/>
        <a:ext cx="4572000" cy="174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238125</xdr:colOff>
      <xdr:row>16</xdr:row>
      <xdr:rowOff>57150</xdr:rowOff>
    </xdr:from>
    <xdr:to>
      <xdr:col>25</xdr:col>
      <xdr:colOff>9525</xdr:colOff>
      <xdr:row>32</xdr:row>
      <xdr:rowOff>57150</xdr:rowOff>
    </xdr:to>
    <xdr:graphicFrame>
      <xdr:nvGraphicFramePr>
        <xdr:cNvPr id="2" name="图表 1"/>
        <xdr:cNvGraphicFramePr/>
      </xdr:nvGraphicFramePr>
      <xdr:xfrm>
        <a:off x="13363575" y="280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J1" workbookViewId="0">
      <selection activeCell="I46" sqref="I46"/>
    </sheetView>
  </sheetViews>
  <sheetFormatPr defaultColWidth="9" defaultRowHeight="13.5"/>
  <cols>
    <col min="7" max="7" width="16" customWidth="1"/>
    <col min="8" max="8" width="12.25" customWidth="1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2:5">
      <c r="B3">
        <v>0.005</v>
      </c>
      <c r="C3">
        <v>40.5</v>
      </c>
      <c r="D3">
        <v>100</v>
      </c>
      <c r="E3">
        <v>500</v>
      </c>
    </row>
    <row r="5" spans="1:8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>
      <c r="A6">
        <v>0.05</v>
      </c>
      <c r="B6" s="1">
        <v>164</v>
      </c>
      <c r="C6" s="1">
        <v>79</v>
      </c>
      <c r="D6" s="1">
        <v>5.001</v>
      </c>
      <c r="E6" s="1">
        <v>1.024</v>
      </c>
      <c r="F6" s="1">
        <v>171</v>
      </c>
      <c r="G6" s="1">
        <v>28.391</v>
      </c>
      <c r="H6" s="1">
        <v>0.031</v>
      </c>
    </row>
    <row r="7" spans="2:8">
      <c r="B7" s="1">
        <v>179</v>
      </c>
      <c r="C7" s="1">
        <v>72</v>
      </c>
      <c r="D7" s="1">
        <v>5.112</v>
      </c>
      <c r="E7" s="1">
        <v>1.013</v>
      </c>
      <c r="F7" s="1">
        <v>205</v>
      </c>
      <c r="G7" s="1">
        <v>28.353</v>
      </c>
      <c r="H7" s="1">
        <v>0.027</v>
      </c>
    </row>
    <row r="8" spans="2:8">
      <c r="B8" s="1">
        <v>161</v>
      </c>
      <c r="C8" s="1">
        <v>83</v>
      </c>
      <c r="D8" s="1">
        <v>4.962</v>
      </c>
      <c r="E8" s="1">
        <v>1.011</v>
      </c>
      <c r="F8" s="1">
        <v>150</v>
      </c>
      <c r="G8" s="1">
        <v>31.303</v>
      </c>
      <c r="H8" s="1">
        <v>0.034</v>
      </c>
    </row>
    <row r="9" spans="2:8">
      <c r="B9" s="1">
        <v>181</v>
      </c>
      <c r="C9" s="1">
        <v>87</v>
      </c>
      <c r="D9" s="1">
        <v>4.863</v>
      </c>
      <c r="E9" s="1">
        <v>1.014</v>
      </c>
      <c r="F9" s="1">
        <v>193</v>
      </c>
      <c r="G9" s="1">
        <v>26.205</v>
      </c>
      <c r="H9" s="1">
        <v>0.029</v>
      </c>
    </row>
    <row r="10" spans="2:8">
      <c r="B10" s="1">
        <v>158</v>
      </c>
      <c r="C10" s="1">
        <v>68</v>
      </c>
      <c r="D10" s="1">
        <v>4.934</v>
      </c>
      <c r="E10" s="1">
        <v>1.018</v>
      </c>
      <c r="F10" s="1">
        <v>139</v>
      </c>
      <c r="G10" s="1">
        <v>32.407</v>
      </c>
      <c r="H10" s="1">
        <v>0.031</v>
      </c>
    </row>
    <row r="11" spans="1:8">
      <c r="A11">
        <v>0.055</v>
      </c>
      <c r="B11" s="1">
        <v>159</v>
      </c>
      <c r="C11" s="1">
        <v>63</v>
      </c>
      <c r="D11" s="1">
        <v>5.142</v>
      </c>
      <c r="E11" s="1">
        <v>1.031</v>
      </c>
      <c r="F11" s="1">
        <v>157</v>
      </c>
      <c r="G11" s="1">
        <v>34.132</v>
      </c>
      <c r="H11" s="1">
        <v>0.031</v>
      </c>
    </row>
    <row r="12" spans="2:8">
      <c r="B12" s="1">
        <v>149</v>
      </c>
      <c r="C12" s="1">
        <v>49</v>
      </c>
      <c r="D12" s="1">
        <v>5.235</v>
      </c>
      <c r="E12" s="1">
        <v>1.039</v>
      </c>
      <c r="F12" s="1">
        <v>151</v>
      </c>
      <c r="G12" s="1">
        <v>33.533</v>
      </c>
      <c r="H12" s="1">
        <v>0.036</v>
      </c>
    </row>
    <row r="13" spans="2:8">
      <c r="B13" s="1">
        <v>159</v>
      </c>
      <c r="C13" s="1">
        <v>51</v>
      </c>
      <c r="D13" s="1">
        <v>5.11</v>
      </c>
      <c r="E13" s="1">
        <v>1.015</v>
      </c>
      <c r="F13" s="1">
        <v>142</v>
      </c>
      <c r="G13" s="1">
        <v>29.394</v>
      </c>
      <c r="H13" s="1">
        <v>0.034</v>
      </c>
    </row>
    <row r="14" spans="2:8">
      <c r="B14" s="1">
        <v>168</v>
      </c>
      <c r="C14" s="1">
        <v>60</v>
      </c>
      <c r="D14" s="1">
        <v>5.036</v>
      </c>
      <c r="E14" s="1">
        <v>1.021</v>
      </c>
      <c r="F14" s="1">
        <v>146</v>
      </c>
      <c r="G14" s="1">
        <v>28.973</v>
      </c>
      <c r="H14" s="1">
        <v>0.027</v>
      </c>
    </row>
    <row r="15" spans="2:8">
      <c r="B15" s="1">
        <v>165</v>
      </c>
      <c r="C15" s="1">
        <v>58</v>
      </c>
      <c r="D15" s="1">
        <v>5.517</v>
      </c>
      <c r="E15" s="1">
        <v>1.022</v>
      </c>
      <c r="F15" s="1">
        <v>156</v>
      </c>
      <c r="G15" s="1">
        <v>33.12</v>
      </c>
      <c r="H15" s="1">
        <v>0.029</v>
      </c>
    </row>
    <row r="16" spans="1:8">
      <c r="A16">
        <v>0.06</v>
      </c>
      <c r="B16" s="1">
        <v>128</v>
      </c>
      <c r="C16" s="1">
        <v>24</v>
      </c>
      <c r="D16" s="1">
        <v>5.026</v>
      </c>
      <c r="E16" s="1">
        <v>1.017</v>
      </c>
      <c r="F16" s="1">
        <v>172</v>
      </c>
      <c r="G16" s="1">
        <v>35.47</v>
      </c>
      <c r="H16" s="1">
        <v>0.041</v>
      </c>
    </row>
    <row r="17" spans="2:8">
      <c r="B17" s="1">
        <v>134</v>
      </c>
      <c r="C17" s="1">
        <v>27</v>
      </c>
      <c r="D17" s="1">
        <v>4.876</v>
      </c>
      <c r="E17" s="1">
        <v>1.019</v>
      </c>
      <c r="F17" s="1">
        <v>168</v>
      </c>
      <c r="G17" s="1">
        <v>32.01</v>
      </c>
      <c r="H17" s="1">
        <v>0.048</v>
      </c>
    </row>
    <row r="18" spans="2:8">
      <c r="B18" s="1">
        <v>156</v>
      </c>
      <c r="C18" s="1">
        <v>38</v>
      </c>
      <c r="D18" s="1">
        <v>5.164</v>
      </c>
      <c r="E18" s="1">
        <v>1.022</v>
      </c>
      <c r="F18" s="1">
        <v>183</v>
      </c>
      <c r="G18" s="1">
        <v>33.667</v>
      </c>
      <c r="H18" s="1">
        <v>0.034</v>
      </c>
    </row>
    <row r="19" spans="2:8">
      <c r="B19" s="1">
        <v>140</v>
      </c>
      <c r="C19" s="1">
        <v>39</v>
      </c>
      <c r="D19" s="1">
        <v>4.92</v>
      </c>
      <c r="E19" s="1">
        <v>1.016</v>
      </c>
      <c r="F19" s="1">
        <v>192</v>
      </c>
      <c r="G19" s="1">
        <v>36.124</v>
      </c>
      <c r="H19" s="1">
        <v>0.035</v>
      </c>
    </row>
    <row r="20" spans="2:8">
      <c r="B20" s="1">
        <v>141</v>
      </c>
      <c r="C20" s="1">
        <v>49</v>
      </c>
      <c r="D20" s="1">
        <v>4.952</v>
      </c>
      <c r="E20" s="1">
        <v>1.017</v>
      </c>
      <c r="F20" s="1">
        <v>193</v>
      </c>
      <c r="G20" s="1">
        <v>28.212</v>
      </c>
      <c r="H20" s="1">
        <v>0.043</v>
      </c>
    </row>
    <row r="21" spans="1:8">
      <c r="A21">
        <v>0.065</v>
      </c>
      <c r="B21" s="1">
        <v>119</v>
      </c>
      <c r="C21" s="1">
        <v>44</v>
      </c>
      <c r="D21" s="1">
        <v>4.893</v>
      </c>
      <c r="E21" s="1">
        <v>1.028</v>
      </c>
      <c r="F21" s="1">
        <v>176</v>
      </c>
      <c r="G21" s="1">
        <v>56.858</v>
      </c>
      <c r="H21" s="1">
        <v>0.056</v>
      </c>
    </row>
    <row r="22" spans="2:8">
      <c r="B22" s="1">
        <v>130</v>
      </c>
      <c r="C22" s="1">
        <v>33</v>
      </c>
      <c r="D22" s="1">
        <v>5.262</v>
      </c>
      <c r="E22" s="1">
        <v>1.032</v>
      </c>
      <c r="F22" s="1">
        <v>144</v>
      </c>
      <c r="G22" s="1">
        <v>29.848</v>
      </c>
      <c r="H22" s="1">
        <v>0.045</v>
      </c>
    </row>
    <row r="23" spans="2:8">
      <c r="B23" s="1">
        <v>131</v>
      </c>
      <c r="C23" s="1">
        <v>34</v>
      </c>
      <c r="D23" s="1">
        <v>5.197</v>
      </c>
      <c r="E23" s="1">
        <v>1.019</v>
      </c>
      <c r="F23" s="1">
        <v>148</v>
      </c>
      <c r="G23" s="1">
        <v>33.906</v>
      </c>
      <c r="H23" s="1">
        <v>0.036</v>
      </c>
    </row>
    <row r="24" spans="2:8">
      <c r="B24" s="1">
        <v>130</v>
      </c>
      <c r="C24" s="1">
        <v>34</v>
      </c>
      <c r="D24" s="1">
        <v>5.165</v>
      </c>
      <c r="E24" s="1">
        <v>1.018</v>
      </c>
      <c r="F24" s="1">
        <v>141</v>
      </c>
      <c r="G24" s="1">
        <v>37.588</v>
      </c>
      <c r="H24" s="1">
        <v>0.038</v>
      </c>
    </row>
    <row r="25" spans="2:8">
      <c r="B25" s="1">
        <v>125</v>
      </c>
      <c r="C25" s="1">
        <v>32</v>
      </c>
      <c r="D25" s="1">
        <v>5.015</v>
      </c>
      <c r="E25" s="1">
        <v>1.021</v>
      </c>
      <c r="F25" s="1">
        <v>145</v>
      </c>
      <c r="G25" s="1">
        <v>38.796</v>
      </c>
      <c r="H25" s="1">
        <v>0.041</v>
      </c>
    </row>
    <row r="26" spans="1:8">
      <c r="A26">
        <v>0.07</v>
      </c>
      <c r="B26" s="1">
        <v>97</v>
      </c>
      <c r="C26" s="1">
        <v>22</v>
      </c>
      <c r="D26" s="1">
        <v>5.122</v>
      </c>
      <c r="E26" s="1">
        <v>1.023</v>
      </c>
      <c r="F26" s="1">
        <v>182</v>
      </c>
      <c r="G26" s="1">
        <v>49.013</v>
      </c>
      <c r="H26" s="1">
        <v>0.057</v>
      </c>
    </row>
    <row r="27" spans="2:8">
      <c r="B27" s="1">
        <v>116</v>
      </c>
      <c r="C27" s="1">
        <v>31</v>
      </c>
      <c r="D27" s="1">
        <v>4.969</v>
      </c>
      <c r="E27" s="1">
        <v>1.019</v>
      </c>
      <c r="F27" s="1">
        <v>145</v>
      </c>
      <c r="G27" s="1">
        <v>40.057</v>
      </c>
      <c r="H27" s="1">
        <v>0.045</v>
      </c>
    </row>
    <row r="28" spans="2:8">
      <c r="B28" s="1">
        <v>108</v>
      </c>
      <c r="C28" s="1">
        <v>18</v>
      </c>
      <c r="D28" s="1">
        <v>5.399</v>
      </c>
      <c r="E28" s="1">
        <v>1.022</v>
      </c>
      <c r="F28" s="1">
        <v>141</v>
      </c>
      <c r="G28" s="1">
        <v>43.802</v>
      </c>
      <c r="H28" s="1">
        <v>0.052</v>
      </c>
    </row>
    <row r="29" spans="2:8">
      <c r="B29" s="1">
        <v>107</v>
      </c>
      <c r="C29" s="1">
        <v>22</v>
      </c>
      <c r="D29" s="1">
        <v>5.003</v>
      </c>
      <c r="E29" s="1">
        <v>1.034</v>
      </c>
      <c r="F29" s="1">
        <v>139</v>
      </c>
      <c r="G29" s="1">
        <v>48.214</v>
      </c>
      <c r="H29" s="1">
        <v>0.053</v>
      </c>
    </row>
    <row r="30" spans="2:9">
      <c r="B30" s="1">
        <v>105</v>
      </c>
      <c r="C30" s="1">
        <v>23</v>
      </c>
      <c r="D30" s="1">
        <v>5.034</v>
      </c>
      <c r="E30" s="1">
        <v>1.025</v>
      </c>
      <c r="F30" s="1">
        <v>158</v>
      </c>
      <c r="G30" s="1">
        <v>42.81</v>
      </c>
      <c r="H30" s="1">
        <v>0.052</v>
      </c>
      <c r="I30" s="1"/>
    </row>
    <row r="31" spans="1:8">
      <c r="A31">
        <v>0.075</v>
      </c>
      <c r="B31" s="1">
        <v>91</v>
      </c>
      <c r="C31" s="1">
        <v>24</v>
      </c>
      <c r="D31" s="1">
        <v>4.916</v>
      </c>
      <c r="E31" s="1">
        <v>1.032</v>
      </c>
      <c r="F31" s="1">
        <v>149</v>
      </c>
      <c r="G31" s="1">
        <v>55.627</v>
      </c>
      <c r="H31" s="1">
        <v>0.05</v>
      </c>
    </row>
    <row r="32" spans="2:8">
      <c r="B32" s="1">
        <v>98</v>
      </c>
      <c r="C32" s="1">
        <v>10</v>
      </c>
      <c r="D32" s="1">
        <v>4.863</v>
      </c>
      <c r="E32" s="1">
        <v>1.025</v>
      </c>
      <c r="F32" s="1">
        <v>174</v>
      </c>
      <c r="G32" s="1">
        <v>37.522</v>
      </c>
      <c r="H32" s="1">
        <v>0.049</v>
      </c>
    </row>
    <row r="33" spans="2:8">
      <c r="B33" s="1">
        <v>105</v>
      </c>
      <c r="C33" s="1">
        <v>25</v>
      </c>
      <c r="D33" s="1">
        <v>4.986</v>
      </c>
      <c r="E33" s="1">
        <v>1.019</v>
      </c>
      <c r="F33" s="1">
        <v>142</v>
      </c>
      <c r="G33" s="1">
        <v>44.126</v>
      </c>
      <c r="H33" s="1">
        <v>0.061</v>
      </c>
    </row>
    <row r="34" spans="2:8">
      <c r="B34" s="1">
        <v>96</v>
      </c>
      <c r="C34" s="1">
        <v>22</v>
      </c>
      <c r="D34" s="1">
        <v>5.144</v>
      </c>
      <c r="E34" s="1">
        <v>1.019</v>
      </c>
      <c r="F34" s="1">
        <v>144</v>
      </c>
      <c r="G34" s="1">
        <v>41.409</v>
      </c>
      <c r="H34" s="1">
        <v>0.061</v>
      </c>
    </row>
    <row r="35" spans="2:8">
      <c r="B35" s="1">
        <v>94</v>
      </c>
      <c r="C35" s="1">
        <v>16</v>
      </c>
      <c r="D35" s="1">
        <v>5.019</v>
      </c>
      <c r="E35" s="1">
        <v>1.03</v>
      </c>
      <c r="F35" s="1">
        <v>145</v>
      </c>
      <c r="G35" s="1">
        <v>43.643</v>
      </c>
      <c r="H35" s="1">
        <v>0.053</v>
      </c>
    </row>
    <row r="36" spans="1:8">
      <c r="A36">
        <v>0.08</v>
      </c>
      <c r="B36" s="1">
        <v>90</v>
      </c>
      <c r="C36" s="1">
        <v>15</v>
      </c>
      <c r="D36" s="1">
        <v>5.012</v>
      </c>
      <c r="E36" s="1">
        <v>1.026</v>
      </c>
      <c r="F36" s="1">
        <v>154</v>
      </c>
      <c r="G36" s="1">
        <v>40.584</v>
      </c>
      <c r="H36" s="1">
        <v>0.056</v>
      </c>
    </row>
    <row r="37" spans="2:8">
      <c r="B37" s="1">
        <v>66</v>
      </c>
      <c r="C37" s="1">
        <v>9</v>
      </c>
      <c r="D37" s="1">
        <v>5.211</v>
      </c>
      <c r="E37" s="1">
        <v>1.023</v>
      </c>
      <c r="F37" s="1">
        <v>160</v>
      </c>
      <c r="G37" s="1">
        <v>38.036</v>
      </c>
      <c r="H37" s="1">
        <v>0.064</v>
      </c>
    </row>
    <row r="38" spans="2:8">
      <c r="B38" s="1">
        <v>76</v>
      </c>
      <c r="C38" s="1">
        <v>15</v>
      </c>
      <c r="D38" s="1">
        <v>5.098</v>
      </c>
      <c r="E38" s="1">
        <v>1.032</v>
      </c>
      <c r="F38" s="1">
        <v>167</v>
      </c>
      <c r="G38" s="1">
        <v>45.178</v>
      </c>
      <c r="H38" s="1">
        <v>0.073</v>
      </c>
    </row>
    <row r="39" spans="2:8">
      <c r="B39" s="1">
        <v>76</v>
      </c>
      <c r="C39" s="1">
        <v>12</v>
      </c>
      <c r="D39" s="1">
        <v>5.103</v>
      </c>
      <c r="E39" s="1">
        <v>1.028</v>
      </c>
      <c r="F39" s="1">
        <v>175</v>
      </c>
      <c r="G39" s="1">
        <v>43.484</v>
      </c>
      <c r="H39" s="1">
        <v>0.064</v>
      </c>
    </row>
    <row r="40" spans="2:8">
      <c r="B40" s="1">
        <v>89</v>
      </c>
      <c r="C40" s="1">
        <v>15</v>
      </c>
      <c r="D40" s="1">
        <v>4.969</v>
      </c>
      <c r="E40" s="1">
        <v>1.036</v>
      </c>
      <c r="F40" s="1">
        <v>180</v>
      </c>
      <c r="G40" s="1">
        <v>45.64</v>
      </c>
      <c r="H40" s="1">
        <v>0.064</v>
      </c>
    </row>
    <row r="41" spans="1:8">
      <c r="A41">
        <v>0.085</v>
      </c>
      <c r="B41" s="1">
        <v>80</v>
      </c>
      <c r="C41" s="1">
        <v>14</v>
      </c>
      <c r="D41" s="1">
        <v>5.238</v>
      </c>
      <c r="E41" s="1">
        <v>1.025</v>
      </c>
      <c r="F41" s="1">
        <v>148</v>
      </c>
      <c r="G41" s="1">
        <v>29.086</v>
      </c>
      <c r="H41" s="1">
        <v>0.065</v>
      </c>
    </row>
    <row r="42" spans="2:8">
      <c r="B42" s="1">
        <v>68</v>
      </c>
      <c r="C42" s="1">
        <v>15</v>
      </c>
      <c r="D42" s="1">
        <v>4.911</v>
      </c>
      <c r="E42" s="1">
        <v>1.021</v>
      </c>
      <c r="F42" s="1">
        <v>143</v>
      </c>
      <c r="G42" s="1">
        <v>34.212</v>
      </c>
      <c r="H42" s="1">
        <v>0.058</v>
      </c>
    </row>
    <row r="43" spans="2:8">
      <c r="B43" s="1">
        <v>76</v>
      </c>
      <c r="C43" s="1">
        <v>10</v>
      </c>
      <c r="D43" s="1">
        <v>5.153</v>
      </c>
      <c r="E43" s="1">
        <v>1.021</v>
      </c>
      <c r="F43" s="1">
        <v>153</v>
      </c>
      <c r="G43" s="1">
        <v>38.042</v>
      </c>
      <c r="H43" s="1">
        <v>0.066</v>
      </c>
    </row>
    <row r="44" spans="2:8">
      <c r="B44" s="1">
        <v>60</v>
      </c>
      <c r="C44" s="1">
        <v>6</v>
      </c>
      <c r="D44" s="1">
        <v>5.12</v>
      </c>
      <c r="E44" s="1">
        <v>1.021</v>
      </c>
      <c r="F44" s="1">
        <v>154</v>
      </c>
      <c r="G44" s="1">
        <v>68.813</v>
      </c>
      <c r="H44" s="1">
        <v>0.076</v>
      </c>
    </row>
    <row r="45" spans="2:8">
      <c r="B45" s="1">
        <v>67</v>
      </c>
      <c r="C45" s="1">
        <v>7</v>
      </c>
      <c r="D45" s="1">
        <v>4.854</v>
      </c>
      <c r="E45" s="1">
        <v>1.022</v>
      </c>
      <c r="F45" s="1">
        <v>196</v>
      </c>
      <c r="G45" s="1">
        <v>45.85</v>
      </c>
      <c r="H45" s="1">
        <v>0.064</v>
      </c>
    </row>
    <row r="46" spans="2:9">
      <c r="B46">
        <f t="shared" ref="B46:H46" si="0">AVERAGE(B6:B10)</f>
        <v>168.6</v>
      </c>
      <c r="C46">
        <f t="shared" si="0"/>
        <v>77.8</v>
      </c>
      <c r="D46">
        <f t="shared" si="0"/>
        <v>4.9744</v>
      </c>
      <c r="E46">
        <f t="shared" si="0"/>
        <v>1.016</v>
      </c>
      <c r="F46">
        <f t="shared" si="0"/>
        <v>171.6</v>
      </c>
      <c r="G46">
        <f t="shared" si="0"/>
        <v>29.3318</v>
      </c>
      <c r="H46">
        <f t="shared" si="0"/>
        <v>0.0304</v>
      </c>
      <c r="I46" t="s">
        <v>14</v>
      </c>
    </row>
    <row r="47" spans="2:8">
      <c r="B47">
        <f t="shared" ref="B47:H47" si="1">AVERAGE(B11:B15)</f>
        <v>160</v>
      </c>
      <c r="C47">
        <f t="shared" si="1"/>
        <v>56.2</v>
      </c>
      <c r="D47">
        <f t="shared" si="1"/>
        <v>5.208</v>
      </c>
      <c r="E47">
        <f t="shared" si="1"/>
        <v>1.0256</v>
      </c>
      <c r="F47">
        <f t="shared" si="1"/>
        <v>150.4</v>
      </c>
      <c r="G47">
        <f t="shared" si="1"/>
        <v>31.8304</v>
      </c>
      <c r="H47">
        <f t="shared" si="1"/>
        <v>0.0314</v>
      </c>
    </row>
    <row r="48" spans="2:8">
      <c r="B48">
        <f t="shared" ref="B48:H48" si="2">AVERAGE(B16:B20)</f>
        <v>139.8</v>
      </c>
      <c r="C48">
        <f t="shared" si="2"/>
        <v>35.4</v>
      </c>
      <c r="D48">
        <f t="shared" si="2"/>
        <v>4.9876</v>
      </c>
      <c r="E48">
        <f t="shared" si="2"/>
        <v>1.0182</v>
      </c>
      <c r="F48">
        <f>AVERAGE(F16,F17,F18,F20,F19)</f>
        <v>181.6</v>
      </c>
      <c r="G48">
        <f t="shared" si="2"/>
        <v>33.0966</v>
      </c>
      <c r="H48">
        <f t="shared" si="2"/>
        <v>0.0402</v>
      </c>
    </row>
    <row r="49" spans="2:8">
      <c r="B49">
        <f t="shared" ref="B49:H49" si="3">AVERAGE(B21:B25)</f>
        <v>127</v>
      </c>
      <c r="C49">
        <f t="shared" si="3"/>
        <v>35.4</v>
      </c>
      <c r="D49">
        <f t="shared" si="3"/>
        <v>5.1064</v>
      </c>
      <c r="E49">
        <f t="shared" si="3"/>
        <v>1.0236</v>
      </c>
      <c r="F49">
        <f t="shared" si="3"/>
        <v>150.8</v>
      </c>
      <c r="G49">
        <f t="shared" si="3"/>
        <v>39.3992</v>
      </c>
      <c r="H49">
        <f t="shared" si="3"/>
        <v>0.0432</v>
      </c>
    </row>
    <row r="50" spans="2:8">
      <c r="B50">
        <f t="shared" ref="B50:H50" si="4">AVERAGE(B26:B30)</f>
        <v>106.6</v>
      </c>
      <c r="C50">
        <f t="shared" si="4"/>
        <v>23.2</v>
      </c>
      <c r="D50">
        <f t="shared" si="4"/>
        <v>5.1054</v>
      </c>
      <c r="E50">
        <f t="shared" si="4"/>
        <v>1.0246</v>
      </c>
      <c r="F50">
        <f t="shared" si="4"/>
        <v>153</v>
      </c>
      <c r="G50">
        <f t="shared" si="4"/>
        <v>44.7792</v>
      </c>
      <c r="H50">
        <f t="shared" si="4"/>
        <v>0.0518</v>
      </c>
    </row>
    <row r="51" spans="2:8">
      <c r="B51">
        <f t="shared" ref="B51:H51" si="5">AVERAGE(B31:B35)</f>
        <v>96.8</v>
      </c>
      <c r="C51">
        <f t="shared" si="5"/>
        <v>19.4</v>
      </c>
      <c r="D51">
        <f t="shared" si="5"/>
        <v>4.9856</v>
      </c>
      <c r="E51">
        <f t="shared" si="5"/>
        <v>1.025</v>
      </c>
      <c r="F51">
        <f t="shared" si="5"/>
        <v>150.8</v>
      </c>
      <c r="G51">
        <f t="shared" si="5"/>
        <v>44.4654</v>
      </c>
      <c r="H51">
        <f t="shared" si="5"/>
        <v>0.0548</v>
      </c>
    </row>
    <row r="52" spans="2:8">
      <c r="B52">
        <f t="shared" ref="B52:H52" si="6">AVERAGE(B36:B40)</f>
        <v>79.4</v>
      </c>
      <c r="C52">
        <f t="shared" si="6"/>
        <v>13.2</v>
      </c>
      <c r="D52">
        <f t="shared" si="6"/>
        <v>5.0786</v>
      </c>
      <c r="E52">
        <f t="shared" si="6"/>
        <v>1.029</v>
      </c>
      <c r="F52">
        <f t="shared" si="6"/>
        <v>167.2</v>
      </c>
      <c r="G52">
        <f t="shared" si="6"/>
        <v>42.5844</v>
      </c>
      <c r="H52">
        <f t="shared" si="6"/>
        <v>0.0642</v>
      </c>
    </row>
    <row r="53" spans="2:8">
      <c r="B53">
        <f t="shared" ref="B53:H53" si="7">AVERAGE(B41:B45)</f>
        <v>70.2</v>
      </c>
      <c r="C53">
        <f t="shared" si="7"/>
        <v>10.4</v>
      </c>
      <c r="D53">
        <f t="shared" si="7"/>
        <v>5.0552</v>
      </c>
      <c r="E53">
        <f t="shared" si="7"/>
        <v>1.022</v>
      </c>
      <c r="F53">
        <f t="shared" si="7"/>
        <v>158.8</v>
      </c>
      <c r="G53">
        <f t="shared" si="7"/>
        <v>43.2006</v>
      </c>
      <c r="H53">
        <f t="shared" si="7"/>
        <v>0.0658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