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quirin/proj/inhere/data/"/>
    </mc:Choice>
  </mc:AlternateContent>
  <xr:revisionPtr revIDLastSave="0" documentId="13_ncr:1_{B476687B-DF12-FE47-B8FC-F2F5BB09AAB9}" xr6:coauthVersionLast="47" xr6:coauthVersionMax="47" xr10:uidLastSave="{00000000-0000-0000-0000-000000000000}"/>
  <bookViews>
    <workbookView xWindow="0" yWindow="500" windowWidth="25440" windowHeight="15400" xr2:uid="{51006EFA-66F0-44B0-B567-EB70561A1037}"/>
  </bookViews>
  <sheets>
    <sheet name="Tabelle1" sheetId="1" r:id="rId1"/>
  </sheets>
  <definedNames>
    <definedName name="_xlnm._FilterDatabase" localSheetId="0" hidden="1">Tabelle1!$A$1:$AT$201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1" i="1" l="1" a="1"/>
  <c r="G131" i="1" s="1"/>
  <c r="F131" i="1" a="1"/>
  <c r="F131" i="1" s="1"/>
  <c r="G64" i="1" a="1"/>
  <c r="G64" i="1" s="1"/>
  <c r="G113" i="1" a="1"/>
  <c r="G113" i="1" s="1"/>
  <c r="F109" i="1" a="1"/>
  <c r="F109" i="1" s="1"/>
  <c r="F15" i="1" a="1"/>
  <c r="F15" i="1" s="1"/>
  <c r="AB140" i="1" a="1"/>
  <c r="AB140" i="1" s="1"/>
  <c r="E140" i="1" a="1"/>
  <c r="E140" i="1" s="1"/>
  <c r="AB89" i="1" a="1"/>
  <c r="AB89" i="1" s="1"/>
  <c r="E89" i="1" a="1"/>
  <c r="E89" i="1" s="1"/>
  <c r="AB12" i="1" a="1"/>
  <c r="AB12" i="1" s="1"/>
  <c r="E12" i="1" a="1"/>
  <c r="E12" i="1" s="1"/>
  <c r="H142" i="1" a="1"/>
  <c r="H142" i="1" s="1"/>
  <c r="H44" i="1" a="1"/>
  <c r="H44" i="1" s="1"/>
  <c r="Z92" i="1" a="1"/>
  <c r="Z92" i="1" s="1"/>
  <c r="C92" i="1" a="1"/>
  <c r="C9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<sst xmlns="http://schemas.openxmlformats.org/spreadsheetml/2006/main" count="7789" uniqueCount="2387">
  <si>
    <t>Number of hit</t>
  </si>
  <si>
    <t>Text ID</t>
  </si>
  <si>
    <t>L3_word</t>
  </si>
  <si>
    <t>L2_word</t>
  </si>
  <si>
    <t>L1_word</t>
  </si>
  <si>
    <t>L3_pos</t>
  </si>
  <si>
    <t>L2_pos</t>
  </si>
  <si>
    <t>L1_pos</t>
  </si>
  <si>
    <t>L2_wc</t>
  </si>
  <si>
    <t>L1_wc</t>
  </si>
  <si>
    <t>motion</t>
  </si>
  <si>
    <t>container</t>
  </si>
  <si>
    <t>R1_word</t>
  </si>
  <si>
    <t>R2_word</t>
  </si>
  <si>
    <t>R3_word</t>
  </si>
  <si>
    <t>R1_pos</t>
  </si>
  <si>
    <t>R1_wc</t>
  </si>
  <si>
    <t>Tagged context before</t>
  </si>
  <si>
    <t>Tagged query item</t>
  </si>
  <si>
    <t>Tagged context after</t>
  </si>
  <si>
    <t>Register</t>
  </si>
  <si>
    <t>Activity description</t>
  </si>
  <si>
    <t>Selected characterisations of conversation type</t>
  </si>
  <si>
    <t>Transcription conventions used</t>
  </si>
  <si>
    <t>Sample release inclusion</t>
  </si>
  <si>
    <t>List of speaker IDs</t>
  </si>
  <si>
    <t>Number of speakers</t>
  </si>
  <si>
    <t>Recording date</t>
  </si>
  <si>
    <t>Recording length</t>
  </si>
  <si>
    <t>Recording location</t>
  </si>
  <si>
    <t>Recording period</t>
  </si>
  <si>
    <t>Year of recording</t>
  </si>
  <si>
    <t>Inter-speaker relationship</t>
  </si>
  <si>
    <t>Topics covered</t>
  </si>
  <si>
    <t>Transcriber</t>
  </si>
  <si>
    <t>URL</t>
  </si>
  <si>
    <t>Match-begin corpus position</t>
  </si>
  <si>
    <t>Match-end corpus position</t>
  </si>
  <si>
    <t>SKL5</t>
  </si>
  <si>
    <t>when</t>
  </si>
  <si>
    <t>I</t>
  </si>
  <si>
    <t>came</t>
  </si>
  <si>
    <t>CS</t>
  </si>
  <si>
    <t>PPIS1</t>
  </si>
  <si>
    <t>VVD</t>
  </si>
  <si>
    <t>PRON-V</t>
  </si>
  <si>
    <t>speaker_sg</t>
  </si>
  <si>
    <t>into</t>
  </si>
  <si>
    <t>room</t>
  </si>
  <si>
    <t>internal</t>
  </si>
  <si>
    <t>expressive</t>
  </si>
  <si>
    <t>the</t>
  </si>
  <si>
    <t>other</t>
  </si>
  <si>
    <t>day</t>
  </si>
  <si>
    <t>AT</t>
  </si>
  <si>
    <t>here at night sixteen degrees absolutely freezing when I came</t>
  </si>
  <si>
    <t>in here</t>
  </si>
  <si>
    <t>the other day oh in the middle of the night</t>
  </si>
  <si>
    <t>here_RL at_II night_NNT1 sixteen_MC degrees_NN2 absolutely_RR freezing_JJ when_CS I_PPIS1 came_VVD</t>
  </si>
  <si>
    <t>in_II here_RL</t>
  </si>
  <si>
    <t>the_AT other_JJ day_NNT1 oh_UH in_II the_AT middle_NN1 of_IO the_AT night_NNT1</t>
  </si>
  <si>
    <t>conversation</t>
  </si>
  <si>
    <t>Mother and daughter looking after baby, chatting over coffee.</t>
  </si>
  <si>
    <t>Discussing, explaining, inquiring, announcing, making arrangements</t>
  </si>
  <si>
    <t>Revised</t>
  </si>
  <si>
    <t>Texts not in Sample release</t>
  </si>
  <si>
    <t>S0525 S0615</t>
  </si>
  <si>
    <t>ANON’s home, Sutton Coldfield</t>
  </si>
  <si>
    <t>2016 Q1</t>
  </si>
  <si>
    <t>Close family, partners, very close friends</t>
  </si>
  <si>
    <t>Weening the baby, friends and family plans for the forthcoming week, sign language classes.</t>
  </si>
  <si>
    <t>T04</t>
  </si>
  <si>
    <t>https://cqpweb.lancs.ac.uk/bnc2014spoken/context.php?qid=00dh2t&amp;batch=102</t>
  </si>
  <si>
    <t>SR8V</t>
  </si>
  <si>
    <t>it</t>
  </si>
  <si>
    <t>is</t>
  </si>
  <si>
    <t>quieter</t>
  </si>
  <si>
    <t>PPH1</t>
  </si>
  <si>
    <t>VBZ</t>
  </si>
  <si>
    <t>JJR</t>
  </si>
  <si>
    <t>V-ADJ</t>
  </si>
  <si>
    <t>quality</t>
  </si>
  <si>
    <t>setting</t>
  </si>
  <si>
    <t>in</t>
  </si>
  <si>
    <t>trains</t>
  </si>
  <si>
    <t>do</t>
  </si>
  <si>
    <t>? kind of just like normal mm it is quieter</t>
  </si>
  <si>
    <t>the trains do n't you think ? what ? than</t>
  </si>
  <si>
    <t>?_YQUE kind_RR21 of_RR22 just_RR like_RR normal_JJ mm_UH it_PPH1 is_VBZ quieter_JJR</t>
  </si>
  <si>
    <t>the_AT trains_NN2 do_VD0 n't_XX you_PPY think_VVI ?_YQUE what_DDQ ?_YQUE than_CSN</t>
  </si>
  <si>
    <t>Sunday morning chat with friends</t>
  </si>
  <si>
    <t>Discussing, explaining, Inquiring, complaining, advising, anecdote telling</t>
  </si>
  <si>
    <t>S0428 S0610 S0612</t>
  </si>
  <si>
    <t>ANON's home, East London</t>
  </si>
  <si>
    <t>BNC recordings, Linked In, Social Media, living abroad, visiting London, travelling, being scared of flying, Maldives, Whales, Spain, Pugs</t>
  </si>
  <si>
    <t>T10</t>
  </si>
  <si>
    <t>https://cqpweb.lancs.ac.uk/bnc2014spoken/context.php?qid=00dh2t&amp;batch=135</t>
  </si>
  <si>
    <t>SN98</t>
  </si>
  <si>
    <t>we</t>
  </si>
  <si>
    <t>'ve</t>
  </si>
  <si>
    <t>been</t>
  </si>
  <si>
    <t>PPIS2</t>
  </si>
  <si>
    <t>VH0</t>
  </si>
  <si>
    <t>VBN</t>
  </si>
  <si>
    <t>V-V</t>
  </si>
  <si>
    <t>location</t>
  </si>
  <si>
    <t>speaker_pl</t>
  </si>
  <si>
    <t>representative</t>
  </si>
  <si>
    <t>an</t>
  </si>
  <si>
    <t>hour</t>
  </si>
  <si>
    <t>oh</t>
  </si>
  <si>
    <t>AT1</t>
  </si>
  <si>
    <t>you mean ? cos you were saying we 've been</t>
  </si>
  <si>
    <t>an hour oh we did take oh right yeah we</t>
  </si>
  <si>
    <t>you_PPY mean_VVI ?_YQUE cos_CS you_PPY were_VBDR saying_VVG we_PPIS2 've_VH0 been_VBN</t>
  </si>
  <si>
    <t>an_AT1 hour_NNT1 oh_UH we_PPIS2 did_VDD take_VVI oh_UH right_RR yeah_UH we_PPIS2</t>
  </si>
  <si>
    <t>Eating out with ANON's parents</t>
  </si>
  <si>
    <t>Discussing, explaining, inquiring, complaining, requesting, anecdote telling, telling jokes</t>
  </si>
  <si>
    <t>S0192 S0198 S0229 S0230</t>
  </si>
  <si>
    <t>In Weatherspoons in Brighton</t>
  </si>
  <si>
    <t>2014 Q3</t>
  </si>
  <si>
    <t>Food, bills, wrestling, family, alcohol identification, moving house, buying items for the new flat, friends visiting, choosing universities, funny place names, portion distribution, work, examinations, alcohol, ANON's grandmother, family holidays, hitting your funny bone, objects acquired from the family, working out, Casey's broken arm.</t>
  </si>
  <si>
    <t>https://cqpweb.lancs.ac.uk/bnc2014spoken/context.php?qid=00dh2t&amp;batch=118</t>
  </si>
  <si>
    <t>S38P</t>
  </si>
  <si>
    <t>nice</t>
  </si>
  <si>
    <t>and</t>
  </si>
  <si>
    <t>moist</t>
  </si>
  <si>
    <t>JJ</t>
  </si>
  <si>
    <t>CC</t>
  </si>
  <si>
    <t>CONJ-ADJ</t>
  </si>
  <si>
    <t>garden</t>
  </si>
  <si>
    <t>suggestion</t>
  </si>
  <si>
    <t>you</t>
  </si>
  <si>
    <t>so you but if the ground is nice and moist</t>
  </si>
  <si>
    <t>and you 've got a moist atmosphere yeah yeah that</t>
  </si>
  <si>
    <t>so_RR you_PPY but_CCB if_CS the_AT ground_NN1 is_VBZ nice_JJ and_CC moist_JJ</t>
  </si>
  <si>
    <t>and_CC you_PPY 've_VH0 got_VVN a_AT1 moist_JJ atmosphere_NN1 yeah_UH yeah_UH that_DD1</t>
  </si>
  <si>
    <t>Late for break time!</t>
  </si>
  <si>
    <t>Discussing, Explaining, Inquiring</t>
  </si>
  <si>
    <t>S0012 S0013 S0278</t>
  </si>
  <si>
    <t>Freelancer's home</t>
  </si>
  <si>
    <t>2015 Q2</t>
  </si>
  <si>
    <t>Coffee, driving, Gambia, Munchausen Syndrome, making a donation box, plants, banners, bell ringing</t>
  </si>
  <si>
    <t>https://cqpweb.lancs.ac.uk/bnc2014spoken/context.php?qid=00dh2t&amp;batch=3</t>
  </si>
  <si>
    <t>S38V</t>
  </si>
  <si>
    <t>set</t>
  </si>
  <si>
    <t>up</t>
  </si>
  <si>
    <t>absolutely</t>
  </si>
  <si>
    <t>RP</t>
  </si>
  <si>
    <t>RR</t>
  </si>
  <si>
    <t>ADV-ADV</t>
  </si>
  <si>
    <t>action</t>
  </si>
  <si>
    <t>object</t>
  </si>
  <si>
    <t>socket</t>
  </si>
  <si>
    <t>external</t>
  </si>
  <si>
    <t>something</t>
  </si>
  <si>
    <t>probably</t>
  </si>
  <si>
    <t>'re going to have some permanent music set up absolutely</t>
  </si>
  <si>
    <t>and something probably er do n't need to plug it</t>
  </si>
  <si>
    <t>'re_VBR going_VVGK to_TO have_VHI some_DD permanent_JJ music_NN1 set_VVD up_RP absolutely_RR</t>
  </si>
  <si>
    <t>and_CC something_PN1 probably_RR er_UH do_VD0 n't_XX need_VVI to_TO plug_VVI it_PPH1</t>
  </si>
  <si>
    <t>First day in the new apartment</t>
  </si>
  <si>
    <t>Discussing, inquiring, complaining, advising, requesting, announcing, making arrangements</t>
  </si>
  <si>
    <t>S0192 S0198</t>
  </si>
  <si>
    <t>In my new flat, Sussex</t>
  </si>
  <si>
    <t xml:space="preserve">Smoking cigarettes, moving apartments, future plans, university, family, inventory, music, extended family, marriage, living in South Korea, friends, ELT methodology, language, cooking, alcohol, making arrangements, driving, travelling.  </t>
  </si>
  <si>
    <t>https://cqpweb.lancs.ac.uk/bnc2014spoken/context.php?qid=00dh2t&amp;batch=4</t>
  </si>
  <si>
    <t>'s</t>
  </si>
  <si>
    <t>too</t>
  </si>
  <si>
    <t>much</t>
  </si>
  <si>
    <t>RG</t>
  </si>
  <si>
    <t>DA1</t>
  </si>
  <si>
    <t>ADV-PRON</t>
  </si>
  <si>
    <t>content</t>
  </si>
  <si>
    <t>ingredient</t>
  </si>
  <si>
    <t>question</t>
  </si>
  <si>
    <t>or</t>
  </si>
  <si>
    <t>will</t>
  </si>
  <si>
    <t>have any tacos do you think there 's too much</t>
  </si>
  <si>
    <t>or will it just fit in here nicely ? er</t>
  </si>
  <si>
    <t>have_VHI any_DD tacos_NN2 do_VD0 you_PPY think_VVI there_EX 's_VBZ too_RG much_DA1</t>
  </si>
  <si>
    <t>or_CC will_VM it_PPH1 just_RR fit_VVI in_II here_RL nicely_RR ?_YQUE er_UH</t>
  </si>
  <si>
    <t>https://cqpweb.lancs.ac.uk/bnc2014spoken/context.php?qid=00dh2t&amp;batch=8</t>
  </si>
  <si>
    <t>are</t>
  </si>
  <si>
    <t>staying</t>
  </si>
  <si>
    <t>VBR</t>
  </si>
  <si>
    <t>VVG</t>
  </si>
  <si>
    <t>state</t>
  </si>
  <si>
    <t>going</t>
  </si>
  <si>
    <t>to</t>
  </si>
  <si>
    <t>sticking too badly to this pan though are we staying</t>
  </si>
  <si>
    <t>or going to the balcony ? erm we could just</t>
  </si>
  <si>
    <t>sticking_VVG too_RG badly_RR to_II this_DD1 pan_NN1 though_RR are_VBR we_PPIS2 staying_VVG</t>
  </si>
  <si>
    <t>or_CC going_VVG to_II the_AT balcony_NN1 ?_YQUE erm_UH we_PPIS2 could_VM just_RR</t>
  </si>
  <si>
    <t>https://cqpweb.lancs.ac.uk/bnc2014spoken/context.php?qid=00dh2t&amp;batch=9</t>
  </si>
  <si>
    <t>S78P</t>
  </si>
  <si>
    <t>there</t>
  </si>
  <si>
    <t>bats</t>
  </si>
  <si>
    <t>EX</t>
  </si>
  <si>
    <t>VVZ</t>
  </si>
  <si>
    <t>animal</t>
  </si>
  <si>
    <t>building</t>
  </si>
  <si>
    <t>then</t>
  </si>
  <si>
    <t>kill</t>
  </si>
  <si>
    <t>how many farmers do you reckon know there 's bats</t>
  </si>
  <si>
    <t>and then kill them before anyone finds out ? mm</t>
  </si>
  <si>
    <t>how_RGQ many_DA2 farmers_NN2 do_VD0 you_PPY reckon_VVI know_VV0 there_EX 's_VBZ bats_VVZ</t>
  </si>
  <si>
    <t>and_CC then_RT kill_VV0 them_PPHO2 before_CS anyone_PN1 finds_VVZ out_RP ?_YQUE mm_UH</t>
  </si>
  <si>
    <t>FAMILY AND FRIENDS HAVING LUNCH</t>
  </si>
  <si>
    <t>Discussing, explaining, inquiring, anecdote telling, making arrangements, telling jokes</t>
  </si>
  <si>
    <t>S0492 S0493 S0603 S0604 S0605 S0666 S0668</t>
  </si>
  <si>
    <t>HOLIDAY COTTAGE, HEREFORD, ENGLAND</t>
  </si>
  <si>
    <t xml:space="preserve">FRIENDS, PUBS, </t>
  </si>
  <si>
    <t>T09</t>
  </si>
  <si>
    <t>https://cqpweb.lancs.ac.uk/bnc2014spoken/context.php?qid=00dh2t&amp;batch=27</t>
  </si>
  <si>
    <t>S7NJ</t>
  </si>
  <si>
    <t>could</t>
  </si>
  <si>
    <t>stay</t>
  </si>
  <si>
    <t>VM</t>
  </si>
  <si>
    <t>VVI</t>
  </si>
  <si>
    <t>steak</t>
  </si>
  <si>
    <t>with</t>
  </si>
  <si>
    <t>smoked haddock mussel and prawn bouillabaisse well we could stay</t>
  </si>
  <si>
    <t>or steak with peppercorn sauce with sweet potato fries for</t>
  </si>
  <si>
    <t>smoked_JJ haddock_NN mussel_NN1 and_CC prawn_NN1 bouillabaisse_NN1 well_RR we_PPIS2 could_VM stay_VVI</t>
  </si>
  <si>
    <t>or_CC steak_NN1 with_IW peppercorn_NN1 sauce_NN1 with_IW sweet_JJ potato_NN1 fries_NN2 for_IF</t>
  </si>
  <si>
    <t xml:space="preserve">Conversation in pub whilst waiting for friends to arrive from Norway. </t>
  </si>
  <si>
    <t>Discussing, explaining</t>
  </si>
  <si>
    <t>S0588 S0589</t>
  </si>
  <si>
    <t>The Equitable pub, Woolwich, London SE18</t>
  </si>
  <si>
    <t>Looking at menu, deciding where to go for the rest of the evening, beer, restaurants, playing Mancala game, playing Scrabble.</t>
  </si>
  <si>
    <t>https://cqpweb.lancs.ac.uk/bnc2014spoken/context.php?qid=00dh2t&amp;batch=31</t>
  </si>
  <si>
    <t>S8RC</t>
  </si>
  <si>
    <t>four</t>
  </si>
  <si>
    <t>MC</t>
  </si>
  <si>
    <t>V-NUM</t>
  </si>
  <si>
    <t>they</t>
  </si>
  <si>
    <t>'re</t>
  </si>
  <si>
    <t>'s like four or five drawers yeah there 's four</t>
  </si>
  <si>
    <t>and they 're nice it 's a nice size one</t>
  </si>
  <si>
    <t>'s_VBZ like_II four_MC or_CC five_MC drawers_NN2 yeah_UH there_EX 's_VBZ four_MC</t>
  </si>
  <si>
    <t>and_CC they_PPHS2 're_VBR nice_JJ it_PPH1 's_VBZ a_AT1 nice_JJ size_NN1 one_MC1</t>
  </si>
  <si>
    <t>ANON's parents' first time visit to our flat in Sussex</t>
  </si>
  <si>
    <t>Discussing, explaining, anecdote telling, making arrangements, telling jokes</t>
  </si>
  <si>
    <t>In mine and ANON's flat, Sussex</t>
  </si>
  <si>
    <t xml:space="preserve">Money, bikes, travel, spices, the kitchen, accessories, nuts, the flat, seeing family, plastic bags, work, window cleaning, pronunciation of scones, cream tea, cholesterol, senescence &amp; centenarians, diverticulitis, bad habits, premonitions, friends, gambling, master's degrees, Brighton, utility bills, borrowing money, benefits. </t>
  </si>
  <si>
    <t>https://cqpweb.lancs.ac.uk/bnc2014spoken/context.php?qid=00dh2t&amp;batch=38</t>
  </si>
  <si>
    <t>S99Z</t>
  </si>
  <si>
    <t>might</t>
  </si>
  <si>
    <t>have</t>
  </si>
  <si>
    <t>clients</t>
  </si>
  <si>
    <t>VHI</t>
  </si>
  <si>
    <t>NN2</t>
  </si>
  <si>
    <t>N</t>
  </si>
  <si>
    <t>V-N</t>
  </si>
  <si>
    <t>third person</t>
  </si>
  <si>
    <t>region</t>
  </si>
  <si>
    <t>over</t>
  </si>
  <si>
    <t>going on across the company and they might have clients</t>
  </si>
  <si>
    <t>and clients over there and they 're not using yeah</t>
  </si>
  <si>
    <t>going_VVG on_RP across_II the_AT company_NN1 and_CC they_PPHS2 might_VM have_VHI clients_NN2</t>
  </si>
  <si>
    <t>and_CC clients_NN2 over_RL21 there_RL22 and_CC they_PPHS2 're_VBR not_XX using_VVG yeah_UH</t>
  </si>
  <si>
    <t>Chatting with a family friend about work</t>
  </si>
  <si>
    <t>Discussing, Explaining, Inquiring, Advising, Requesting, Anecdote telling</t>
  </si>
  <si>
    <t>Texts within Sample release</t>
  </si>
  <si>
    <t>S0202 S0223 S0224 S0225</t>
  </si>
  <si>
    <t>France</t>
  </si>
  <si>
    <t>Money laundering, banking, kids, careers, fines, criminal activity</t>
  </si>
  <si>
    <t>https://cqpweb.lancs.ac.uk/bnc2014spoken/context.php?qid=00dh2t&amp;batch=47</t>
  </si>
  <si>
    <t>SE58</t>
  </si>
  <si>
    <t>a</t>
  </si>
  <si>
    <t>look</t>
  </si>
  <si>
    <t>NN1</t>
  </si>
  <si>
    <t>DET-N</t>
  </si>
  <si>
    <t>perception</t>
  </si>
  <si>
    <t>hearer</t>
  </si>
  <si>
    <t>w-</t>
  </si>
  <si>
    <t>what</t>
  </si>
  <si>
    <t>thirty f- twenty feet high or whatever have a look</t>
  </si>
  <si>
    <t>and w- what erm what years ? he 's er</t>
  </si>
  <si>
    <t>thirty_MC f-_FU twenty_MC feet_NN2 high_JJ or_CC whatever_DDQV have_VH0 a_AT1 look_NN1</t>
  </si>
  <si>
    <t>and_CC w-_FU what_DDQ erm_UH what_DDQ years_NNT2 ?_YQUE he_PPHS1 's_VBZ er_UH</t>
  </si>
  <si>
    <t xml:space="preserve">Two family members catching up over lunch </t>
  </si>
  <si>
    <t>Discussing, explaining, inquiring, anecdote telling</t>
  </si>
  <si>
    <t>S0326 S0327</t>
  </si>
  <si>
    <t>Speakers' home</t>
  </si>
  <si>
    <t>2014 Q4</t>
  </si>
  <si>
    <t xml:space="preserve">university, family members, art, travel plans, books, exhibitions </t>
  </si>
  <si>
    <t>T02</t>
  </si>
  <si>
    <t>https://cqpweb.lancs.ac.uk/bnc2014spoken/context.php?qid=00dh2t&amp;batch=72</t>
  </si>
  <si>
    <t>SFER</t>
  </si>
  <si>
    <t>living</t>
  </si>
  <si>
    <t>PPY</t>
  </si>
  <si>
    <t>apartment</t>
  </si>
  <si>
    <t>your</t>
  </si>
  <si>
    <t>kitchen</t>
  </si>
  <si>
    <t>how would you like it ? alright you 're living</t>
  </si>
  <si>
    <t>and your kitchen is over there outside yeah yeah but</t>
  </si>
  <si>
    <t>how_RRQ would_VM you_PPY like_VVI it_PPH1 ?_YQUE alright_RR you_PPY 're_VBR living_VVG</t>
  </si>
  <si>
    <t>and_CC your_APPGE kitchen_NN1 is_VBZ over_RL21 there_RL22 outside_RL yeah_UH yeah_UH but_CCB</t>
  </si>
  <si>
    <t>General chat</t>
  </si>
  <si>
    <t>Discussing, explaining, inviting</t>
  </si>
  <si>
    <t>S0012 S0013 S0278 S0370</t>
  </si>
  <si>
    <t>2015 Q1</t>
  </si>
  <si>
    <t>Relations, mistresses, party, shopping, life without power, Big Brother, dogs, church, heating.</t>
  </si>
  <si>
    <t>https://cqpweb.lancs.ac.uk/bnc2014spoken/context.php?qid=00dh2t&amp;batch=79</t>
  </si>
  <si>
    <t>SFP5</t>
  </si>
  <si>
    <t>hide</t>
  </si>
  <si>
    <t>PPHS2</t>
  </si>
  <si>
    <t>VV0</t>
  </si>
  <si>
    <t>jump</t>
  </si>
  <si>
    <t>out</t>
  </si>
  <si>
    <t>well they hide in here no it 's they hide</t>
  </si>
  <si>
    <t>and jump out at at people during the festival probably</t>
  </si>
  <si>
    <t>well_RR they_PPHS2 hide_VV0 in_II here_RL no_UH it_PPH1 's_VBZ they_PPHS2 hide_VV0</t>
  </si>
  <si>
    <t>and_CC jump_VV0 out_RP at_II at_II people_NN during_II the_AT festival_NN1 probably_RR</t>
  </si>
  <si>
    <t>Couple take a walk and have a chat in the countryside.</t>
  </si>
  <si>
    <t>Original</t>
  </si>
  <si>
    <t>S0024 S0144</t>
  </si>
  <si>
    <t>The countryside, Norfolk</t>
  </si>
  <si>
    <t>2012 Q1</t>
  </si>
  <si>
    <t>Countryside, economics, wildlife, graveyards</t>
  </si>
  <si>
    <t>T20</t>
  </si>
  <si>
    <t>https://cqpweb.lancs.ac.uk/bnc2014spoken/context.php?qid=00dh2t&amp;batch=83</t>
  </si>
  <si>
    <t>SHCG</t>
  </si>
  <si>
    <t>hot</t>
  </si>
  <si>
    <t>was</t>
  </si>
  <si>
    <t>VBDZ</t>
  </si>
  <si>
    <t>unclear</t>
  </si>
  <si>
    <t>thought</t>
  </si>
  <si>
    <t>and you thought yes duvet duvet necessary duvet duvet hey</t>
  </si>
  <si>
    <t>and_CC you_PPY thought_VVD yes_UH duvet_NN1 duvet_NN1 necessary_JJ duvet_NN1 duvet_NN1 hey_UH</t>
  </si>
  <si>
    <t>Making a den</t>
  </si>
  <si>
    <t>Discussing, explaining, inquiring, complaining, advising, requesting, telling jokes</t>
  </si>
  <si>
    <t>S0336 S0337 S0346 S0347</t>
  </si>
  <si>
    <t>At home</t>
  </si>
  <si>
    <t>dens, Christmas party, work</t>
  </si>
  <si>
    <t>https://cqpweb.lancs.ac.uk/bnc2014spoken/context.php?qid=00dh2t&amp;batch=90</t>
  </si>
  <si>
    <t>SHDM</t>
  </si>
  <si>
    <t>like</t>
  </si>
  <si>
    <t>leave</t>
  </si>
  <si>
    <t>V-PRON</t>
  </si>
  <si>
    <t>pay</t>
  </si>
  <si>
    <t>'d be like do you want to like leave it</t>
  </si>
  <si>
    <t>and you pay it ? but they just it 's</t>
  </si>
  <si>
    <t>'d_VM be_VBI like_RR do_VD0 you_PPY want_VVI to_TO like_VVI leave_VV0 it_PPH1</t>
  </si>
  <si>
    <t>and_CC you_PPY pay_VV0 it_PPH1 ?_YQUE but_CCB they_PPHS2 just_RR it_PPH1 's_VBZ</t>
  </si>
  <si>
    <t>Catch-up with housemate after holiday</t>
  </si>
  <si>
    <t>Discussing, explaining, inquiring, complaining, announcing, anecdote telling, making arrangements</t>
  </si>
  <si>
    <t>S0439 S0441</t>
  </si>
  <si>
    <t>Kitchen - home</t>
  </si>
  <si>
    <t>2015 Q4</t>
  </si>
  <si>
    <t xml:space="preserve">Holiday in Naples, boyfriend problems, relationships, friends, BBC Good Food Show, Christmas presents, housing.  </t>
  </si>
  <si>
    <t>https://cqpweb.lancs.ac.uk/bnc2014spoken/context.php?qid=00dh2t&amp;batch=91</t>
  </si>
  <si>
    <t>SJLF</t>
  </si>
  <si>
    <t>were</t>
  </si>
  <si>
    <t>VBDR</t>
  </si>
  <si>
    <t>II</t>
  </si>
  <si>
    <t>V-PREP</t>
  </si>
  <si>
    <t>everything</t>
  </si>
  <si>
    <t>erm</t>
  </si>
  <si>
    <t>was like moving in and --ANONnameF and I were like</t>
  </si>
  <si>
    <t>and everything erm I 've met --ANONnameF before yeah --ANONnameF</t>
  </si>
  <si>
    <t>was_VBDZ like_RR moving_VVG in_RP and_CC --ANONnameF_NP1 and_CC I_PPIS1 were_VBDR like_II</t>
  </si>
  <si>
    <t>and_CC everything_PN1 erm_UH I_PPIS1 've_VH0 met_VVN --ANONnameF_NP1 before_RT yeah_UH --ANONnameF_NP1</t>
  </si>
  <si>
    <t>Friends chatting about general stuff</t>
  </si>
  <si>
    <t>Discussing, explaining, inquiring, complaining, advising, requesting</t>
  </si>
  <si>
    <t>S0202 S0208 S0216 S0217 S0221 S0222</t>
  </si>
  <si>
    <t>Home, Leeds</t>
  </si>
  <si>
    <t>Drugs, uni work, seminars, life, chocolate, moving in, new house, where we live</t>
  </si>
  <si>
    <t>https://cqpweb.lancs.ac.uk/bnc2014spoken/context.php?qid=00dh2t&amp;batch=92</t>
  </si>
  <si>
    <t>SQPN</t>
  </si>
  <si>
    <t>little</t>
  </si>
  <si>
    <t>bit</t>
  </si>
  <si>
    <t>dismal</t>
  </si>
  <si>
    <t>RR32</t>
  </si>
  <si>
    <t>RR33</t>
  </si>
  <si>
    <t>ADV-ADJ</t>
  </si>
  <si>
    <t>cold I said well it feels a little bit dismal</t>
  </si>
  <si>
    <t>and I 've got people coming I 've got ta</t>
  </si>
  <si>
    <t>cold_JJ I_PPIS1 said_VVD well_RR it_PPH1 feels_VVZ a_RR31 little_RR32 bit_RR33 dismal_JJ</t>
  </si>
  <si>
    <t>and_CC I_PPIS1 've_VH0 got_VVN people_NN coming_VVG I_PPIS1 've_VH0 got_VVI ta_AT1</t>
  </si>
  <si>
    <t>Friends having coffee</t>
  </si>
  <si>
    <t>Discussing, explaining, inquiring, announcing, anecdote telling</t>
  </si>
  <si>
    <t>S0104 S0376 S0377</t>
  </si>
  <si>
    <t>Friends, wider family circle</t>
  </si>
  <si>
    <t>Family, pets, colleagues, work, house, job-hunting</t>
  </si>
  <si>
    <t>T15</t>
  </si>
  <si>
    <t>https://cqpweb.lancs.ac.uk/bnc2014spoken/context.php?qid=00dh2t&amp;batch=130</t>
  </si>
  <si>
    <t>SUNM</t>
  </si>
  <si>
    <t>just</t>
  </si>
  <si>
    <t>walked</t>
  </si>
  <si>
    <t>ADV-V</t>
  </si>
  <si>
    <t>can</t>
  </si>
  <si>
    <t>might have said that dad had talked I just walked</t>
  </si>
  <si>
    <t>and I can smell something can you ? what ?</t>
  </si>
  <si>
    <t>might_VM have_VHI said_VVN that_DD1 dad_NN1 had_VHD talked_VVN I_PPIS1 just_RR walked_VVD</t>
  </si>
  <si>
    <t>and_CC I_PPIS1 can_VM smell_VVI something_PN1 can_VM you_PPY ?_YQUE what_DDQ ?_YQUE</t>
  </si>
  <si>
    <t>Friends catching up over coffee.</t>
  </si>
  <si>
    <t>S0517 S0558</t>
  </si>
  <si>
    <t>Family home, Fradley, Lichfield</t>
  </si>
  <si>
    <t>2016 Q2</t>
  </si>
  <si>
    <t>Referendum, piano, family, local events, sixth form, car park passes, driving, illness, people from the past, sport, exercise, holidays and baby</t>
  </si>
  <si>
    <t>https://cqpweb.lancs.ac.uk/bnc2014spoken/context.php?qid=00dh2t&amp;batch=156</t>
  </si>
  <si>
    <t>SUVQ</t>
  </si>
  <si>
    <t>one</t>
  </si>
  <si>
    <t>PN1</t>
  </si>
  <si>
    <t>of them in get used to that there 's one</t>
  </si>
  <si>
    <t>and one in the bedroom so the rest of the</t>
  </si>
  <si>
    <t>of_IO them_PPHO2 in_RP get_VV0 used_JJ to_II that_DD1 there_EX 's_VBZ one_PN1</t>
  </si>
  <si>
    <t>and_CC one_PN1 in_II the_AT bedroom_NN1 so_RR the_AT rest_NN1 of_IO the_AT</t>
  </si>
  <si>
    <t>An evening with new and old friends</t>
  </si>
  <si>
    <t>Discussing, explaining, inquiring, complaining, advising, requesting, inviting, announcing, anecdote telling, making arrangements, telling jokes</t>
  </si>
  <si>
    <t>S0192 S0198 S0235 S0236</t>
  </si>
  <si>
    <t xml:space="preserve">New flat, job interviews, drinks, rucksacks, Chichester, alcohol, travel times, accents, master's thesis, cheese, neighbours, smoking, vaping, South Korea, university, family, degree results, menopause, blemishes, recording, proofreading, seasonal produce, supermarkets, utilities, student housing, extended friends &amp; family, home towns, birthdates, corpus linguistics, linguistics, didgeridoo, food, strange meats, religion, happy birthdays, music genres, filthy flatmates, snow &amp; ice festival, quitting smoking, PGCEs, students, corporal punishment, working in public schools, age, the Middle East, media, North Korea, TV celebrities, access courses, student tax, student loans company, recruitment consultancy, benefits, study, Alzheimer's, premonitions, death, near death experiences, dog attacks, hospitals, terrible hangovers, alcoholism, old friends, tattoos, ice bucket challenge, photos, Facebook photos, swearing, opinions of friends, tension around friends, house parties, things from the shop, musical instruments, violins, mortgages, Spanish, Americanisms, American food, TV shows, Rick Mayall, Peep Show quotes, horror, accident anecdotes, porn, YouTube videos, dishwashers, gardens, temperature, movies, cinema, Leonardo DiCaprio, being robbed, the USA, intense journeys, relationships, marriage, TESOL, pensions, healthcare, taxes, racism, colonialism, comparisons with the UK and other countries, accommodation, TEFL jobs, inheritance, insurance, cancer, life expectancy, shopping, fat &amp; sugar, healthy eating, whisky, northern accents, languages, cockney rhyming slang, pets, pronunciation, Ph.D students, time, libraries, queuing, job seeker's allowance, dialect variation, accent &amp; dialect, form completing, being offended, professors, best job titles, losing belongings, ANON's friends, South Park, literal versions, university ranking, names, bags.  </t>
  </si>
  <si>
    <t>T01</t>
  </si>
  <si>
    <t>https://cqpweb.lancs.ac.uk/bnc2014spoken/context.php?qid=00dh2t&amp;batch=160</t>
  </si>
  <si>
    <t>SUWR</t>
  </si>
  <si>
    <t>so</t>
  </si>
  <si>
    <t>quiet</t>
  </si>
  <si>
    <t>fucking</t>
  </si>
  <si>
    <t>it 's like --UNCLEARWORD I mean it 's so quiet</t>
  </si>
  <si>
    <t>and fucking --UNCLEARWORD trying to relax mm have you finished</t>
  </si>
  <si>
    <t>it_PPH1 's_VBZ like_RR --UNCLEARWORD_FU I_PPIS1 mean_VV0 it_PPH1 's_VBZ so_RG quiet_JJ</t>
  </si>
  <si>
    <t>and_CC fucking_RR --UNCLEARWORD_FU trying_VVG to_TO relax_VVI mm_UH have_VH0 you_PPY finished_VVN</t>
  </si>
  <si>
    <t xml:space="preserve">Four friends talking after dinner at home late in the evening </t>
  </si>
  <si>
    <t>Discussing, explaining, inquiring, complaining, announcing, anecdote telling</t>
  </si>
  <si>
    <t>S0326 S0328 S0330 S0331</t>
  </si>
  <si>
    <t>Words With Friends, work, cooking, Vlad the Impaler, blogs, gossip, names, adverts</t>
  </si>
  <si>
    <t>https://cqpweb.lancs.ac.uk/bnc2014spoken/context.php?qid=00dh2t&amp;batch=161</t>
  </si>
  <si>
    <t>SV2V</t>
  </si>
  <si>
    <t>first</t>
  </si>
  <si>
    <t>moved</t>
  </si>
  <si>
    <t>MD</t>
  </si>
  <si>
    <t>NUM-V</t>
  </si>
  <si>
    <t>Helen live together and er they when I first moved</t>
  </si>
  <si>
    <t>and I was n't sure about it and I was</t>
  </si>
  <si>
    <t>Helen_NP1 live_VV0 together_RL and_CC er_UH they_PPHS2 when_CS I_PPIS1 first_MD moved_VVD</t>
  </si>
  <si>
    <t>and_CC I_PPIS1 was_VBDZ n't_XX sure_JJ about_II it_PPH1 and_CC I_PPIS1 was_VBDZ</t>
  </si>
  <si>
    <t xml:space="preserve">Friends chatting </t>
  </si>
  <si>
    <t xml:space="preserve">Discussing, explaining, inquiring, complaining, advising, anecdote telling, making arrangements </t>
  </si>
  <si>
    <t>S0041 S0084</t>
  </si>
  <si>
    <t>ANON’s home, Cambridge</t>
  </si>
  <si>
    <t>Food, identity, friends</t>
  </si>
  <si>
    <t>T11</t>
  </si>
  <si>
    <t>https://cqpweb.lancs.ac.uk/bnc2014spoken/context.php?qid=00dh2t&amp;batch=162</t>
  </si>
  <si>
    <t>SV97</t>
  </si>
  <si>
    <t>if</t>
  </si>
  <si>
    <t>come</t>
  </si>
  <si>
    <t>say</t>
  </si>
  <si>
    <t>something makes you ill by law now if I come</t>
  </si>
  <si>
    <t>and I say I do n't want any yeast in</t>
  </si>
  <si>
    <t>something_PN1 makes_VVZ you_PPY ill_JJ by_II law_NN1 now_RT if_CS I_PPIS1 come_VV0</t>
  </si>
  <si>
    <t>and_CC I_PPIS1 say_VV0 I_PPIS1 do_VD0 n't_XX want_VVI any_DD yeast_NN1 in_II</t>
  </si>
  <si>
    <t>Close family catching up with news over a meal.</t>
  </si>
  <si>
    <t>Discussing, explaining, inquiring, complaining, advising, anecdote telling, making arrangements</t>
  </si>
  <si>
    <t>S0486 S0489 S0523</t>
  </si>
  <si>
    <t>Brazz at Taunton Castle.</t>
  </si>
  <si>
    <t>Next holidays, having help in the house, travelling, Singapore, food and drink.</t>
  </si>
  <si>
    <t>https://cqpweb.lancs.ac.uk/bnc2014spoken/context.php?qid=00dh2t&amp;batch=165</t>
  </si>
  <si>
    <t>SVBB</t>
  </si>
  <si>
    <t>brass</t>
  </si>
  <si>
    <t>chandelier</t>
  </si>
  <si>
    <t>for</t>
  </si>
  <si>
    <t>IF</t>
  </si>
  <si>
    <t>N-PREP</t>
  </si>
  <si>
    <t>downstairs</t>
  </si>
  <si>
    <t>?</t>
  </si>
  <si>
    <t>by the way do you want that brass chandelier for</t>
  </si>
  <si>
    <t>or downstairs ? downstairs once --ANONnameF has seen it mm</t>
  </si>
  <si>
    <t>by_II the_AT way_NN1 do_VD0 you_PPY want_VVI that_DD1 brass_NN1 chandelier_NN1 for_IF</t>
  </si>
  <si>
    <t>or_CC downstairs_RL ?_YQUE downstairs_RL once_CS --ANONnameF_NP1 has_VHZ seen_VVN it_PPH1 mm_UH</t>
  </si>
  <si>
    <t xml:space="preserve">Playing a game of scrabble </t>
  </si>
  <si>
    <t>Discussing, explaining, inquiring, advising</t>
  </si>
  <si>
    <t>S0588 S0589 S0590 S0591</t>
  </si>
  <si>
    <t>Manchester</t>
  </si>
  <si>
    <t>: Family playing scrabble, cooking, gridlock at shopping centre, music magazine, posting on Facebook, queue at butcher’s shop and various other subjects.</t>
  </si>
  <si>
    <t>https://cqpweb.lancs.ac.uk/bnc2014spoken/context.php?qid=00dh2t&amp;batch=166</t>
  </si>
  <si>
    <t>SY2Z</t>
  </si>
  <si>
    <t>carpet</t>
  </si>
  <si>
    <t>TO</t>
  </si>
  <si>
    <t>have been recently renovated yeah we used to have carpet</t>
  </si>
  <si>
    <t>and there was also did it used to be carpet</t>
  </si>
  <si>
    <t>have_VHI been_VBN recently_RR renovated_VVN yeah_UH we_PPIS2 used_VMK to_TO have_VHI carpet_NN1</t>
  </si>
  <si>
    <t>and_CC there_EX was_VBDZ also_RR did_VDD it_PPH1 used_VMK to_TO be_VBI carpet_NN1</t>
  </si>
  <si>
    <t>Friends chatting</t>
  </si>
  <si>
    <t>Discussing, explaining, inquiring, complaining, advising</t>
  </si>
  <si>
    <t>S0202 S0208 S0211 S0216 S0218 S0219 S0222</t>
  </si>
  <si>
    <t>Recordings, conversations</t>
  </si>
  <si>
    <t>https://cqpweb.lancs.ac.uk/bnc2014spoken/context.php?qid=00dh2t&amp;batch=185</t>
  </si>
  <si>
    <t>SYTD</t>
  </si>
  <si>
    <t>some</t>
  </si>
  <si>
    <t>crap</t>
  </si>
  <si>
    <t>DD</t>
  </si>
  <si>
    <t>PRON-N</t>
  </si>
  <si>
    <t>sell</t>
  </si>
  <si>
    <t>Ebay</t>
  </si>
  <si>
    <t>think I really can sort of drum up some crap</t>
  </si>
  <si>
    <t>and sell Ebay all my life because yeah do you</t>
  </si>
  <si>
    <t>think_VV0 I_PPIS1 really_RR can_VM sort_RR21 of_RR22 drum_VVI up_RP some_DD crap_NN1</t>
  </si>
  <si>
    <t>and_CC sell_VV0 Ebay_VV0 all_DB my_APPGE life_NN1 because_CS yeah_UH do_VD0 you_PPY</t>
  </si>
  <si>
    <t>S0084 S0135</t>
  </si>
  <si>
    <t>ANON’s house, Cambridge</t>
  </si>
  <si>
    <t>2012 Q2</t>
  </si>
  <si>
    <t>The future</t>
  </si>
  <si>
    <t>T03</t>
  </si>
  <si>
    <t>https://cqpweb.lancs.ac.uk/bnc2014spoken/context.php?qid=00dh2t&amp;batch=188</t>
  </si>
  <si>
    <t>SYZX</t>
  </si>
  <si>
    <t>this</t>
  </si>
  <si>
    <t>fits</t>
  </si>
  <si>
    <t>DD1</t>
  </si>
  <si>
    <t>mm</t>
  </si>
  <si>
    <t>turn around or that kind of thing look this fits</t>
  </si>
  <si>
    <t>and everything mm mm yeah it did look like a</t>
  </si>
  <si>
    <t>turn_VVI around_RP or_CC that_DD1 kind_NN1 of_IO thing_NN1 look_VV0 this_DD1 fits_VVZ</t>
  </si>
  <si>
    <t>and_CC everything_PN1 mm_UH mm_UH yeah_UH it_PPH1 did_VDD look_VVI like_II a_AT1</t>
  </si>
  <si>
    <t>chatting in the car on the M6</t>
  </si>
  <si>
    <t>S0519 S0520</t>
  </si>
  <si>
    <t>Hunsonby, Cumbria</t>
  </si>
  <si>
    <t>2015 Q3</t>
  </si>
  <si>
    <t>traffic, family, brother, social services, take away</t>
  </si>
  <si>
    <t>https://cqpweb.lancs.ac.uk/bnc2014spoken/context.php?qid=00dh2t&amp;batch=191</t>
  </si>
  <si>
    <t>S5U8</t>
  </si>
  <si>
    <t>'ll</t>
  </si>
  <si>
    <t>VDI</t>
  </si>
  <si>
    <t>prediction</t>
  </si>
  <si>
    <t>but</t>
  </si>
  <si>
    <t>d-</t>
  </si>
  <si>
    <t>CCB</t>
  </si>
  <si>
    <t>them to see mm yeah erm I 'll do it</t>
  </si>
  <si>
    <t>but I d- I d- I am so impressed by</t>
  </si>
  <si>
    <t>them_PPHO2 to_TO see_VVI mm_UH yeah_UH erm_UH I_PPIS1 'll_VM do_VDI it_PPH1</t>
  </si>
  <si>
    <t>but_CCB I_PPIS1 d-_FU I_PPIS1 d-_FU I_PPIS1 am_VBM so_RR impressed_VVN by_II</t>
  </si>
  <si>
    <t>Looking at kids book in the living room, mother and daughter.</t>
  </si>
  <si>
    <t>discussing, requesting</t>
  </si>
  <si>
    <t>S0416 S0417 S0475</t>
  </si>
  <si>
    <t xml:space="preserve"> Ballincollig, Cork, Ireland,  home.</t>
  </si>
  <si>
    <t>Kids book idea, pictures, family tree and stories, brothers and sons, step sons, separated partners and relationships, different family styles.</t>
  </si>
  <si>
    <t>https://cqpweb.lancs.ac.uk/bnc2014spoken/context.php?qid=00dh2t&amp;batch=18</t>
  </si>
  <si>
    <t>SN64</t>
  </si>
  <si>
    <t>seen</t>
  </si>
  <si>
    <t>not</t>
  </si>
  <si>
    <t>VVN</t>
  </si>
  <si>
    <t>YQUE</t>
  </si>
  <si>
    <t>XX</t>
  </si>
  <si>
    <t>PUNCT-NEG</t>
  </si>
  <si>
    <t>'ve been rearranging the pictures have you seen ? not</t>
  </si>
  <si>
    <t>but in the no on the landing I put the</t>
  </si>
  <si>
    <t>'ve_VH0 been_VBN rearranging_VVG the_AT pictures_NN2 have_VH0 you_PPY seen_VVN ?_YQUE not_XX</t>
  </si>
  <si>
    <t>but_CCB in_II the_AT no_UH on_II the_AT landing_NN1 I_PPIS1 put_VV0 the_AT</t>
  </si>
  <si>
    <t xml:space="preserve">Chatting whilst supper is cooking. </t>
  </si>
  <si>
    <t>Discussing, Complaining</t>
  </si>
  <si>
    <t>S0588 S0589 S0590</t>
  </si>
  <si>
    <t>ANON’s home.</t>
  </si>
  <si>
    <t>Party, community market, maps, hospital appointments, accident insurance claims, doctors, houses for sale, playing Scrabble.</t>
  </si>
  <si>
    <t>https://cqpweb.lancs.ac.uk/bnc2014spoken/context.php?qid=00dh2t&amp;batch=116</t>
  </si>
  <si>
    <t>SY5K</t>
  </si>
  <si>
    <t>n't</t>
  </si>
  <si>
    <t>V-NEG</t>
  </si>
  <si>
    <t>the --ANONplace bit here which I have n't is n't</t>
  </si>
  <si>
    <t>but it 's my pencil line --ANONplace PCT mm mm</t>
  </si>
  <si>
    <t>the_AT --ANONplace_NP1 bit_NN1 here_RL which_DDQ I_PPIS1 have_VH0 n't_XX is_VBZ n't_XX</t>
  </si>
  <si>
    <t>but_CCB it_PPH1 's_VBZ my_APPGE pencil_NN1 line_NN1 --ANONplace_NP1 PCT_NP1 mm_UH mm_UH</t>
  </si>
  <si>
    <t>Discussing a business plan for a new hospice</t>
  </si>
  <si>
    <t>Discussing, explaining, inquiring, advising, requesting, making arrangements</t>
  </si>
  <si>
    <t>S0282 S0651</t>
  </si>
  <si>
    <t>At the office of Speaker No 2 in Tunbridge Wells, Kent</t>
  </si>
  <si>
    <t>Colleagues</t>
  </si>
  <si>
    <t>What to do for the tape. Consultation process. Business Case. Rationale for location of new project. Organisation of local health services. Relationships with hospices. Patient health. Nursing of people at end of life. Politics and geography. Health budgets. Use of estate agents. What new building might look like.</t>
  </si>
  <si>
    <t>https://cqpweb.lancs.ac.uk/bnc2014spoken/context.php?qid=00dh2t&amp;batch=186</t>
  </si>
  <si>
    <t>S7FU</t>
  </si>
  <si>
    <t>see</t>
  </si>
  <si>
    <t>any</t>
  </si>
  <si>
    <t>although</t>
  </si>
  <si>
    <t>well</t>
  </si>
  <si>
    <t>I bet we 've got hundreds ca n't see any</t>
  </si>
  <si>
    <t>although well you know at the risk of sounding racist</t>
  </si>
  <si>
    <t>I_PPIS1 bet_VV0 we_PPIS2 've_VH0 got_VVN hundreds_NNO2 ca_VM n't_XX see_VVI any_DD</t>
  </si>
  <si>
    <t>although_CS well_RR you_PPY know_VV0 at_II the_AT risk_NN1 of_IO sounding_VVG racist_NN1</t>
  </si>
  <si>
    <t>couple cook and eat dinner</t>
  </si>
  <si>
    <t>Speakers' home, China</t>
  </si>
  <si>
    <t>Friends, food, culture</t>
  </si>
  <si>
    <t>T13</t>
  </si>
  <si>
    <t>https://cqpweb.lancs.ac.uk/bnc2014spoken/context.php?qid=00dh2t&amp;batch=28</t>
  </si>
  <si>
    <t>table</t>
  </si>
  <si>
    <t>cos</t>
  </si>
  <si>
    <t>gon na I 'm gon na lay out the table</t>
  </si>
  <si>
    <t>cos we 're gon na eat in here yes I</t>
  </si>
  <si>
    <t>gon_VVGK na_TO I_PPIS1 'm_VBM gon_VVGK na_TO lay_VVD out_RP the_AT table_NN1</t>
  </si>
  <si>
    <t>cos_CS we_PPIS2 're_VBR gon_VVGK na_TO eat_VVI in_II here_RL yes_UH I_PPIS1</t>
  </si>
  <si>
    <t>https://cqpweb.lancs.ac.uk/bnc2014spoken/context.php?qid=00dh2t&amp;batch=48</t>
  </si>
  <si>
    <t>SAUR</t>
  </si>
  <si>
    <t>wan</t>
  </si>
  <si>
    <t>na</t>
  </si>
  <si>
    <t>move</t>
  </si>
  <si>
    <t>anything then no you maybe do n't wan na move</t>
  </si>
  <si>
    <t>cos then it 's their round --UNCLEARWORD no and they</t>
  </si>
  <si>
    <t>anything_PN1 then_RT no_UH you_PPY maybe_RR do_VD0 n't_XX wan_VV0 na_AT1 move_NN1</t>
  </si>
  <si>
    <t>cos_CS then_RT it_PPH1 's_VBZ their_APPGE round_NN1 --UNCLEARWORD_FU no_UH and_CC they_PPHS2</t>
  </si>
  <si>
    <t>Eating and playing board games</t>
  </si>
  <si>
    <t>Discussing, explaining, inquiring, complaining, advising, requesting, announcing, anecdote telling, telling jokes</t>
  </si>
  <si>
    <t>S0189 S0190 S0192 S0227</t>
  </si>
  <si>
    <t>In Dad &amp; ANON's house, Rushden</t>
  </si>
  <si>
    <t>Food, board games, TV, books, family tress, history, playing games, instructions, rules</t>
  </si>
  <si>
    <t>https://cqpweb.lancs.ac.uk/bnc2014spoken/context.php?qid=00dh2t&amp;batch=53</t>
  </si>
  <si>
    <t>SKKU</t>
  </si>
  <si>
    <t>wanted</t>
  </si>
  <si>
    <t>live</t>
  </si>
  <si>
    <t>TO-V</t>
  </si>
  <si>
    <t>y-</t>
  </si>
  <si>
    <t>was going to anyway I thought you wanted to live</t>
  </si>
  <si>
    <t>if if y- if you --UNCLEARWORD well I was going</t>
  </si>
  <si>
    <t>was_VBDZ going_VVG to_TO anyway_RR I_PPIS1 thought_VVD you_PPY wanted_VVD to_TO live_VVI</t>
  </si>
  <si>
    <t>if_CS if_CS y-_FU if_CS you_PPY --UNCLEARWORD_FU well_RR I_PPIS1 was_VBDZ going_VVG</t>
  </si>
  <si>
    <t xml:space="preserve">Discussion about legal problems. </t>
  </si>
  <si>
    <t>Discussing, explaining, Inquiring, complaining, advising, requesting, announcing, anecdote telling, making arrangements</t>
  </si>
  <si>
    <t xml:space="preserve">Work and living situation. Legal problems with renting. </t>
  </si>
  <si>
    <t>https://cqpweb.lancs.ac.uk/bnc2014spoken/context.php?qid=00dh2t&amp;batch=101</t>
  </si>
  <si>
    <t>ST56</t>
  </si>
  <si>
    <t>put</t>
  </si>
  <si>
    <t>tent</t>
  </si>
  <si>
    <t>want</t>
  </si>
  <si>
    <t>mean we could even put we could put the tent</t>
  </si>
  <si>
    <t>if you want like to save us cleaning it but</t>
  </si>
  <si>
    <t>mean_VV0 we_PPIS2 could_VM even_RR put_VVI we_PPIS2 could_VM put_VVI the_AT tent_NN1</t>
  </si>
  <si>
    <t>if_CS you_PPY want_VV0 like_RR to_TO save_VVI us_PPIO2 cleaning_VVG it_PPH1 but_CCB</t>
  </si>
  <si>
    <t>Couple chat and have a bonfire.</t>
  </si>
  <si>
    <t>S0012 S0013 S0024 S0144</t>
  </si>
  <si>
    <t>Tents, gardens</t>
  </si>
  <si>
    <t>https://cqpweb.lancs.ac.uk/bnc2014spoken/context.php?qid=00dh2t&amp;batch=146</t>
  </si>
  <si>
    <t>STG7</t>
  </si>
  <si>
    <t>ca</t>
  </si>
  <si>
    <t>NEG-V</t>
  </si>
  <si>
    <t>group</t>
  </si>
  <si>
    <t>because</t>
  </si>
  <si>
    <t>thing it 's still racism like you ca n't come</t>
  </si>
  <si>
    <t>because you 're Irish or you 're black yeah like</t>
  </si>
  <si>
    <t>thing_NN1 it_PPH1 's_VBZ still_JJ racism_NN1 like_RR you_PPY ca_VM n't_XX come_VVI</t>
  </si>
  <si>
    <t>because_CS you_PPY 're_VBR Irish_JJ or_CC you_PPY 're_VBR black_JJ yeah_UH like_RR</t>
  </si>
  <si>
    <t>Discussing, explaining, complaining, announcing, anecdote telling</t>
  </si>
  <si>
    <t>S0202 S0209 S0212</t>
  </si>
  <si>
    <t>Boys, friends, jealousy, boyfriends, annoyance</t>
  </si>
  <si>
    <t>https://cqpweb.lancs.ac.uk/bnc2014spoken/context.php?qid=00dh2t&amp;batch=151</t>
  </si>
  <si>
    <t>STH5</t>
  </si>
  <si>
    <t>single</t>
  </si>
  <si>
    <t>Brute</t>
  </si>
  <si>
    <t>ADJ-N</t>
  </si>
  <si>
    <t>part of game</t>
  </si>
  <si>
    <t>while</t>
  </si>
  <si>
    <t>there a Brute ? there was just a single Brute</t>
  </si>
  <si>
    <t>while I was trying to select weapons just came in</t>
  </si>
  <si>
    <t>there_EX a_AT1 Brute_NN1 ?_YQUE there_EX was_VBDZ just_RR a_AT1 single_JJ Brute_NN1</t>
  </si>
  <si>
    <t>while_CS I_PPIS1 was_VBDZ trying_VVG to_TO select_VVI weapons_NN2 just_RR came_VVD in_RP</t>
  </si>
  <si>
    <t>Friends playing a game and talking about the game and various day-to-day happenings.</t>
  </si>
  <si>
    <t>Discussing, explaining, inquiring, inviting, amking arrangements, telling jokes</t>
  </si>
  <si>
    <t>S0542 S0543 S0544 S0560</t>
  </si>
  <si>
    <t>Small city, in ANON and ANON's house.</t>
  </si>
  <si>
    <t>Gaming, downloading, emails, game-related terms and conversation, housing and accommodation, friends, current news/affairs, TV</t>
  </si>
  <si>
    <t>https://cqpweb.lancs.ac.uk/bnc2014spoken/context.php?qid=00dh2t&amp;batch=153</t>
  </si>
  <si>
    <t>SZ8H</t>
  </si>
  <si>
    <t>out there or in here well we 'll do it</t>
  </si>
  <si>
    <t>if you like we might as well might n't we</t>
  </si>
  <si>
    <t>out_RP there_RL or_CC in_II here_RL well_RR we_PPIS2 'll_VM do_VDI it_PPH1</t>
  </si>
  <si>
    <t>if_CS you_PPY like_VV0 we_PPIS2 might_VM as_RR21 well_RR22 might_VM n't_XX we_PPIS2</t>
  </si>
  <si>
    <t>Talking over lunch</t>
  </si>
  <si>
    <t>Discussing, inquiring, anecdote telling</t>
  </si>
  <si>
    <t>S0012 S0013 S0370</t>
  </si>
  <si>
    <t>Lathe tools, food, hamster in microwave.</t>
  </si>
  <si>
    <t>https://cqpweb.lancs.ac.uk/bnc2014spoken/context.php?qid=00dh2t&amp;batch=194</t>
  </si>
  <si>
    <t>as</t>
  </si>
  <si>
    <t>many</t>
  </si>
  <si>
    <t>stuck</t>
  </si>
  <si>
    <t>DA2</t>
  </si>
  <si>
    <t>CSA</t>
  </si>
  <si>
    <t>the object again ? just to get as many stuck</t>
  </si>
  <si>
    <t>as you can just play and it 'll make sense</t>
  </si>
  <si>
    <t>the_AT object_NN1 again_RT ?_YQUE just_RR to_TO get_VVI as_RG many_DA2 stuck_VVD</t>
  </si>
  <si>
    <t>as_CSA you_PPY can_VM just_RR play_VVI and_CC it_PPH1 'll_VM make_VVI sense_NN1</t>
  </si>
  <si>
    <t>https://cqpweb.lancs.ac.uk/bnc2014spoken/context.php?qid=00dh2t&amp;batch=32</t>
  </si>
  <si>
    <t>S3JF</t>
  </si>
  <si>
    <t>that</t>
  </si>
  <si>
    <t>CST</t>
  </si>
  <si>
    <t>that and smell that yeah yeah because that 's going</t>
  </si>
  <si>
    <t>that I put lamb and beef in mm can you</t>
  </si>
  <si>
    <t>that_DD1 and_CC smell_VV0 that_DD1 yeah_UH yeah_UH because_CS that_DD1 's_VBZ going_VVG</t>
  </si>
  <si>
    <t>that_CST I_PPIS1 put_VV0 lamb_NN1 and_CC beef_NN1 in_II mm_UH can_VM you_PPY</t>
  </si>
  <si>
    <t>Dinner with Dad &amp; Ann</t>
  </si>
  <si>
    <t>Discussing, explaining, inquiring, complaining, advising, inviting, anecdote telling, making arrangements, telling jokes</t>
  </si>
  <si>
    <t>S0190 S0192 S0227</t>
  </si>
  <si>
    <t>In Dad andANON's kitchen, Rushden</t>
  </si>
  <si>
    <t>Family, health, phone calls, cooking, flights, weather, hospital, freelancing, taxes, recording, phonology, dialect, friends, extended family, grandchildren, moving house, laptops, children, board game, forms, memory, South Korea, renting an apartment, navigating, family and friends visiting, traffic, university, losing weight, TV, accent, work, Aaron, telepathy &amp; sign language, utilities, winter, plants, whisky</t>
  </si>
  <si>
    <t>https://cqpweb.lancs.ac.uk/bnc2014spoken/context.php?qid=00dh2t&amp;batch=11</t>
  </si>
  <si>
    <t>let 's have a look see if there 's any</t>
  </si>
  <si>
    <t>that say it so I can show you strategic planning</t>
  </si>
  <si>
    <t>let_VM21 's_VM22 have_VHI a_AT1 look_NN1 see_VV0 if_CS there_EX 's_VBZ any_DD</t>
  </si>
  <si>
    <t>that_CST say_VV0 it_PPH1 so_RR I_PPIS1 can_VM show_VVI you_PPY strategic_JJ planning_NN1</t>
  </si>
  <si>
    <t>https://cqpweb.lancs.ac.uk/bnc2014spoken/context.php?qid=00dh2t&amp;batch=52</t>
  </si>
  <si>
    <t>SR4E</t>
  </si>
  <si>
    <t>sunshine</t>
  </si>
  <si>
    <t>UH</t>
  </si>
  <si>
    <t>INTERJ-N</t>
  </si>
  <si>
    <t>most</t>
  </si>
  <si>
    <t>of</t>
  </si>
  <si>
    <t>DAT</t>
  </si>
  <si>
    <t>sun do n't you ? yes we have erm sunshine</t>
  </si>
  <si>
    <t>most of the day now ah yeah I was saying</t>
  </si>
  <si>
    <t>sun_NN1 do_VD0 n't_XX you_PPY ?_YQUE yes_UH we_PPIS2 have_VH0 erm_UH sunshine_NN1</t>
  </si>
  <si>
    <t>most_DAT of_IO the_AT day_NNT1 now_RT ah_UH yeah_UH I_PPIS1 was_VBDZ saying_VVG</t>
  </si>
  <si>
    <t>Close family relaxing in the afternoon chatting about everyday topics</t>
  </si>
  <si>
    <t>Discussing, explaining, inquiring, anecdote telling, telling jokes</t>
  </si>
  <si>
    <t>S0454 S0579 S0580</t>
  </si>
  <si>
    <t>ANON’s home, Yelverton, Devon</t>
  </si>
  <si>
    <t>Mice, Game (meat), Shooting, Plymouth, Walking, Farming, Food, Gardening, Dogs, Photos, Ex-boyfriends, School days, Festivals, Cooking shows, ANON’s Dad, ANON’s husband, Cooking, ANON’s childhood home, Food, Allotments, Markets, School lunch menus, A proposed trip  ANON’s travel plans, Plans for the next day, Bedtime routines, Heating, Private Eye magazine, Brexit referendum, Polls, Voting, Advertising, TV</t>
  </si>
  <si>
    <t>https://cqpweb.lancs.ac.uk/bnc2014spoken/context.php?qid=00dh2t&amp;batch=132</t>
  </si>
  <si>
    <t>S45F</t>
  </si>
  <si>
    <t>make</t>
  </si>
  <si>
    <t>my</t>
  </si>
  <si>
    <t>nest</t>
  </si>
  <si>
    <t>APPGE</t>
  </si>
  <si>
    <t>year</t>
  </si>
  <si>
    <t>nest box oh wow oh should I make my nest</t>
  </si>
  <si>
    <t>this year ? was they born in there this year</t>
  </si>
  <si>
    <t>nest_NN1 box_NN1 oh_UH wow_UH oh_UH should_VM I_PPIS1 make_VVI my_APPGE nest_NN1</t>
  </si>
  <si>
    <t>this_DD1 year_NNT1 ?_YQUE was_VBDZ they_PPHS2 born_VVN in_II there_RL this_DD1 year_NNT1</t>
  </si>
  <si>
    <t>no info</t>
  </si>
  <si>
    <t>Discussing</t>
  </si>
  <si>
    <t>S0012 S0013</t>
  </si>
  <si>
    <t>T18</t>
  </si>
  <si>
    <t>https://cqpweb.lancs.ac.uk/bnc2014spoken/context.php?qid=00dh2t&amp;batch=14</t>
  </si>
  <si>
    <t>SBM6</t>
  </si>
  <si>
    <t>him</t>
  </si>
  <si>
    <t>PPHO1</t>
  </si>
  <si>
    <t>gon na try and sort of get him to come</t>
  </si>
  <si>
    <t>this is the one --UNCLEARWORD like the one we got</t>
  </si>
  <si>
    <t>gon_VVGK na_TO try_VVI and_CC sort_RR21 of_RR22 get_VV0 him_PPHO1 to_TO come_VVI</t>
  </si>
  <si>
    <t>this_DD1 is_VBZ the_AT one_PN1 --UNCLEARWORD_FU like_II the_AT one_PN1 we_PPIS2 got_VVD</t>
  </si>
  <si>
    <t>Four friends having a drink and catching up on a Sunday night</t>
  </si>
  <si>
    <t>Discussing, explaining, inquiring, inviting, announcing, anecdote telling, making arrangements</t>
  </si>
  <si>
    <t xml:space="preserve">travel plans, Transylvania, Australian expressions, summer plans, the weekend, other friends, gossip, laser eye surgery, work </t>
  </si>
  <si>
    <t>https://cqpweb.lancs.ac.uk/bnc2014spoken/context.php?qid=00dh2t&amp;batch=61</t>
  </si>
  <si>
    <t>S8LS</t>
  </si>
  <si>
    <t>quite</t>
  </si>
  <si>
    <t>warm</t>
  </si>
  <si>
    <t>which</t>
  </si>
  <si>
    <t>DDQ</t>
  </si>
  <si>
    <t>there is n't it ? but it 's quite warm</t>
  </si>
  <si>
    <t>which is nice yeah I leave the door open cos</t>
  </si>
  <si>
    <t>there_RL is_VBZ n't_XX it_PPH1 ?_YQUE but_CCB it_PPH1 's_VBZ quite_RG warm_JJ</t>
  </si>
  <si>
    <t>which_DDQ is_VBZ nice_JJ yeah_UH I_PPIS1 leave_VV0 the_AT door_NN1 open_JJ cos_CS</t>
  </si>
  <si>
    <t>Friends chatting, eating dinner</t>
  </si>
  <si>
    <t>S0060 S0086 S0171</t>
  </si>
  <si>
    <t>Travelling, relationships, films</t>
  </si>
  <si>
    <t>https://cqpweb.lancs.ac.uk/bnc2014spoken/context.php?qid=00dh2t&amp;batch=37</t>
  </si>
  <si>
    <t>SW55</t>
  </si>
  <si>
    <t>pictures</t>
  </si>
  <si>
    <t>N-ADV</t>
  </si>
  <si>
    <t>did it go ? ah users --ANONnameM my pictures probably</t>
  </si>
  <si>
    <t>what is it you 're looking for ? er that</t>
  </si>
  <si>
    <t>did_VDD it_PPH1 go_VVI ?_YQUE ah_UH users_NN2 --ANONnameM_NP1 my_APPGE pictures_NN2 probably_RR</t>
  </si>
  <si>
    <t>what_DDQ is_VBZ it_PPH1 you_PPY 're_VBR looking_VVG for_IF ?_YQUE er_UH that_DD1</t>
  </si>
  <si>
    <t>Sorting out paperwork with Dad</t>
  </si>
  <si>
    <t>S0192 S0227</t>
  </si>
  <si>
    <t>In ANON's spare bedroom at Dad's house</t>
  </si>
  <si>
    <t>Computers, Kelly Brook, documents, banking, corpus linguistics, flights, scanning, cooking</t>
  </si>
  <si>
    <t>https://cqpweb.lancs.ac.uk/bnc2014spoken/context.php?qid=00dh2t&amp;batch=175</t>
  </si>
  <si>
    <t>S94Z</t>
  </si>
  <si>
    <t>FU</t>
  </si>
  <si>
    <t>ADV-N</t>
  </si>
  <si>
    <t>document</t>
  </si>
  <si>
    <t>be</t>
  </si>
  <si>
    <t>what shall we talk about ? it 's like --UNCLEARWORD</t>
  </si>
  <si>
    <t>there 'll be dull I know lulls in the I</t>
  </si>
  <si>
    <t>what_DDQ shall_VM we_PPIS2 talk_VVI about_II ?_YQUE it_PPH1 's_VBZ like_RR --UNCLEARWORD_FU</t>
  </si>
  <si>
    <t>there_EX 'll_VM be_VBI dull_JJ I_PPIS1 know_VV0 lulls_NN2 in_II the_AT I_PPIS1</t>
  </si>
  <si>
    <t>Family talking about money saving/investments/management and general life advice, and playing games.</t>
  </si>
  <si>
    <t>Discussing, inquiring, advising, anecdote telling, telling jokes,</t>
  </si>
  <si>
    <t>S0543 S0561 S0564 S0565 S0566 S0639 S0640</t>
  </si>
  <si>
    <t>In ANON and ANON’s home.</t>
  </si>
  <si>
    <t>Money/finance/investment, housing, marriage, money managing and advice, jobs, banking/credit cards, insurance, life/death and funerals, games and gaming/general terminology related to game.</t>
  </si>
  <si>
    <t>https://cqpweb.lancs.ac.uk/bnc2014spoken/context.php?qid=00dh2t&amp;batch=42</t>
  </si>
  <si>
    <t>SRYY</t>
  </si>
  <si>
    <t>point</t>
  </si>
  <si>
    <t>leaving</t>
  </si>
  <si>
    <t>n't you so yeah but erm no point leaving it</t>
  </si>
  <si>
    <t>there 'll be some money I 'm sure stuff and</t>
  </si>
  <si>
    <t>n't_XX you_PPY so_RR yeah_UH but_CCB erm_UH no_AT point_NN1 leaving_VVG it_PPH1</t>
  </si>
  <si>
    <t>there_EX 'll_VM be_VBI some_DD money_NN1 I_PPIS1 'm_VBM sure_JJ stuff_NN1 and_CC</t>
  </si>
  <si>
    <t>Lunch with the brothers</t>
  </si>
  <si>
    <t>Discussing, explaining, complaining, advising, anecdote telling</t>
  </si>
  <si>
    <t>S0189 S0191 S0192 S0199</t>
  </si>
  <si>
    <t>Mother's house, Bedford</t>
  </si>
  <si>
    <t>General household, memories, food &amp; health, plants &amp; animals, inheritance, lost luggage, the national corpus, linguistics</t>
  </si>
  <si>
    <t>https://cqpweb.lancs.ac.uk/bnc2014spoken/context.php?qid=00dh2t&amp;batch=142</t>
  </si>
  <si>
    <t>S985</t>
  </si>
  <si>
    <t>walls</t>
  </si>
  <si>
    <t>soon</t>
  </si>
  <si>
    <t>weekend --UNCLEARWORD we 're gon na paint the walls soon</t>
  </si>
  <si>
    <t>--UNCLEARWORD but what do you reckon ? yeah what colour</t>
  </si>
  <si>
    <t>weekend_NNT1 --UNCLEARWORD_FU we_PPIS2 're_VBR gon_VVGK na_TO paint_VVI the_AT walls_NN2 soon_RR</t>
  </si>
  <si>
    <t>--UNCLEARWORD_FU but_CCB what_DDQ do_VD0 you_PPY reckon_VVI ?_YQUE yeah_UH what_DDQ colour_NN1</t>
  </si>
  <si>
    <t>Trying to order Chinese food</t>
  </si>
  <si>
    <t>Discussing, explaining, inquiring, complaining, advising, requesting, inviting, announcing, anecdote telling, making arrangements, apologizing, telling jokes</t>
  </si>
  <si>
    <t>S0336 S0337 S0346</t>
  </si>
  <si>
    <t>Chinese food</t>
  </si>
  <si>
    <t>https://cqpweb.lancs.ac.uk/bnc2014spoken/context.php?qid=00dh2t&amp;batch=46</t>
  </si>
  <si>
    <t>S9YC</t>
  </si>
  <si>
    <t>seriously what ? frozen are you ? it 's warm</t>
  </si>
  <si>
    <t>--UNCLEARWORD can we have the heat on ? tell him</t>
  </si>
  <si>
    <t>seriously_RR what_DDQ ?_YQUE frozen_JJ are_VBR you_PPY ?_YQUE it_PPH1 's_VBZ warm_JJ</t>
  </si>
  <si>
    <t>--UNCLEARWORD_FU can_VM we_PPIS2 have_VHI the_AT heat_NN1 on_II ?_YQUE tell_VV0 him_PPHO1</t>
  </si>
  <si>
    <t>Family talking about family and friends, countries and culture, day-to-day matters.</t>
  </si>
  <si>
    <t>Discussing, explaining, Inquiring, advising, anecdote telling</t>
  </si>
  <si>
    <t>S0543 S0561 S0563 S0564 S0565 S0566</t>
  </si>
  <si>
    <t>In a village, in ANON’s house.</t>
  </si>
  <si>
    <t>Facebook and technology, family, day-to-day events, vocabulary and context-based terms, work, food and cooking, alcohol, past events, countries and culture</t>
  </si>
  <si>
    <t>https://cqpweb.lancs.ac.uk/bnc2014spoken/context.php?qid=00dh2t&amp;batch=50</t>
  </si>
  <si>
    <t>SB9K</t>
  </si>
  <si>
    <t>go</t>
  </si>
  <si>
    <t>iron</t>
  </si>
  <si>
    <t>on</t>
  </si>
  <si>
    <t>for a year ? --UNCLEARWORD see how we go iron</t>
  </si>
  <si>
    <t>--UNCLEARWORD what on earth are we eating ? --UNCLEARWORD we</t>
  </si>
  <si>
    <t>for_IF a_AT1 year_NNT1 ?_YQUE --UNCLEARWORD_FU see_VV0 how_RRQ we_PPIS2 go_VV0 iron_NN1</t>
  </si>
  <si>
    <t>--UNCLEARWORD_FU what_DDQ on_II earth_NN1 are_VBR we_PPIS2 eating_VVG ?_YQUE --UNCLEARWORD_FU we_PPIS2</t>
  </si>
  <si>
    <t>A morning post-study</t>
  </si>
  <si>
    <t>Discussing, explaining, inquiring, advising, anecdote telling, making arrangements</t>
  </si>
  <si>
    <t>University, linguistics, timetabling, tuition fees, research, lecturers, language classes, food, cooking, vegetarianism, animal treatment, food preparation, studying, dinner, supermarkets, languages, lunch, food combinations, South Korea, men and women in South Korea, festivals, China, travel, computer games for sale, family, back gardens, flats.</t>
  </si>
  <si>
    <t>https://cqpweb.lancs.ac.uk/bnc2014spoken/context.php?qid=00dh2t&amp;batch=58</t>
  </si>
  <si>
    <t>SMW8</t>
  </si>
  <si>
    <t>person</t>
  </si>
  <si>
    <t>tired</t>
  </si>
  <si>
    <t>hour and there 's all these people that are going</t>
  </si>
  <si>
    <t>--UNCLEARWORD tired or yeah I do n't need it right</t>
  </si>
  <si>
    <t>hour_NNT1 and_CC there_EX 's_VBZ all_DB these_DD2 people_NN that_CST are_VBR going_VVG</t>
  </si>
  <si>
    <t>--UNCLEARWORD_FU tired_JJ or_CC yeah_UH I_PPIS1 do_VD0 n't_XX need_VVI it_PPH1 right_RR</t>
  </si>
  <si>
    <t>socialising with daughter and good friends</t>
  </si>
  <si>
    <t>Discussing, explaining, inquiring, complaining, advising, requesting, anecdote telling, making arrangements</t>
  </si>
  <si>
    <t>S0255 S0256 S0260 S0316</t>
  </si>
  <si>
    <t>ANON's home</t>
  </si>
  <si>
    <t>Musical instruments, languages, ice skating, food, cooking, recipes, hospital/operations, work, relationships, dating, passports, citizenship, books, films, philosophy, TV programmes, motorbikes, travelling, wishes, rheumatism, ageing, technology, shopping, hearing aids, tax codes, working hours and overtime, weather (temperature), silly accidents.</t>
  </si>
  <si>
    <t>https://cqpweb.lancs.ac.uk/bnc2014spoken/context.php?qid=00dh2t&amp;batch=113</t>
  </si>
  <si>
    <t>SRU7</t>
  </si>
  <si>
    <t>here</t>
  </si>
  <si>
    <t>RL</t>
  </si>
  <si>
    <t>NP1</t>
  </si>
  <si>
    <t>I do n't think if it 's in here --ANONnameM</t>
  </si>
  <si>
    <t>--UNCLEARWORD it 's very sensitive oh --ANONnameF said she is</t>
  </si>
  <si>
    <t>I_PPIS1 do_VD0 n't_XX think_VVI if_CSW it_PPH1 's_VBZ in_II here_RL --ANONnameM_NP1</t>
  </si>
  <si>
    <t>--UNCLEARWORD_FU it_PPH1 's_VBZ very_RG sensitive_JJ oh_UH --ANONnameF_NP1 said_VVD she_PPHS1 is_VBZ</t>
  </si>
  <si>
    <t xml:space="preserve">Chat with sister. </t>
  </si>
  <si>
    <t>S0588 S0589 S0613</t>
  </si>
  <si>
    <t>(ANON’s home):</t>
  </si>
  <si>
    <t>Exercising, house prices, cooking</t>
  </si>
  <si>
    <t>https://cqpweb.lancs.ac.uk/bnc2014spoken/context.php?qid=00dh2t&amp;batch=140</t>
  </si>
  <si>
    <t>SYED</t>
  </si>
  <si>
    <t>'s not cold sorry if I can just put this</t>
  </si>
  <si>
    <t>--UNCLEARWORD --UNCLEARWORD oh it 's alright there we are good</t>
  </si>
  <si>
    <t>'s_VBZ not_XX cold_JJ sorry_JJ if_CS I_PPIS1 can_VM just_RR put_VVI this_DD1</t>
  </si>
  <si>
    <t>--UNCLEARWORD_FU --UNCLEARWORD_FU oh_UH it_PPH1 's_VBZ alright_JJ there_RL we_PPIS2 are_VBR good_JJ</t>
  </si>
  <si>
    <t>Dinner at Mum and Dad's</t>
  </si>
  <si>
    <t>Discussing, explaining, inquiring, complaining, advising, announcing, anecdote telling, telling jokes</t>
  </si>
  <si>
    <t>S0336 S0337 S0338 S0339 S0340</t>
  </si>
  <si>
    <t>Mum and Dad's house</t>
  </si>
  <si>
    <t>Food, cooking, family, houses, stories</t>
  </si>
  <si>
    <t>https://cqpweb.lancs.ac.uk/bnc2014spoken/context.php?qid=00dh2t&amp;batch=187</t>
  </si>
  <si>
    <t>S6J2</t>
  </si>
  <si>
    <t>plate</t>
  </si>
  <si>
    <t>back</t>
  </si>
  <si>
    <t>warming</t>
  </si>
  <si>
    <t>'m not I 've put you off the plate back</t>
  </si>
  <si>
    <t>for the warming the warming I 'll probably wait to</t>
  </si>
  <si>
    <t>'m_VBM not_XX I_PPIS1 've_VH0 put_VVN you_PPY off_RP the_AT plate_NN1 back_RP</t>
  </si>
  <si>
    <t>for_IF the_AT warming_NN1 the_AT warming_NN1 I_PPIS1 'll_VM probably_RR wait_VVI to_TO</t>
  </si>
  <si>
    <t>Friends eating dinner, chatting.</t>
  </si>
  <si>
    <t xml:space="preserve">Men, health, food </t>
  </si>
  <si>
    <t>https://cqpweb.lancs.ac.uk/bnc2014spoken/context.php?qid=00dh2t&amp;batch=24</t>
  </si>
  <si>
    <t>SAZX</t>
  </si>
  <si>
    <t>fresh</t>
  </si>
  <si>
    <t>card</t>
  </si>
  <si>
    <t>yeah</t>
  </si>
  <si>
    <t>eh</t>
  </si>
  <si>
    <t>I ? thirty-three four we you put a fresh card</t>
  </si>
  <si>
    <t>for yeah eh either way I 've already got it</t>
  </si>
  <si>
    <t>I_PPIS1 ?_YQUE thirty-three_MC four_MC we_PPIS2 you_PPY put_VV0 a_AT1 fresh_JJ card_NN1</t>
  </si>
  <si>
    <t>for_IF yeah_UH eh_UH either_DD1 way_NN1 I_PPIS1 've_VH0 already_RR got_VVN it_PPH1</t>
  </si>
  <si>
    <t xml:space="preserve">Family speaking while playing trivial pursuit. </t>
  </si>
  <si>
    <t>Discussing, explaining, inquiring, complaining, requesting, telling jokes</t>
  </si>
  <si>
    <t>S0592 S0593 S0594 S0600 S0601 S0602</t>
  </si>
  <si>
    <t>ANON/ANON/ANON/ANON/ANON’s house, Surrey</t>
  </si>
  <si>
    <t>General trivia, arts and literature, geography, science, sports, history, internet.</t>
  </si>
  <si>
    <t>https://cqpweb.lancs.ac.uk/bnc2014spoken/context.php?qid=00dh2t&amp;batch=56</t>
  </si>
  <si>
    <t>SFMJ</t>
  </si>
  <si>
    <t>taste</t>
  </si>
  <si>
    <t>VB0</t>
  </si>
  <si>
    <t>dish</t>
  </si>
  <si>
    <t>and all went into that yeah amazing taste just be</t>
  </si>
  <si>
    <t>for a bit what dear ? I 'm just through</t>
  </si>
  <si>
    <t>and_CC all_DB went_VVD into_II that_DD1 yeah_UH amazing_JJ taste_NN1 just_RR be_VB0</t>
  </si>
  <si>
    <t>for_IF a_AT1 bit_NN1 what_DDQ dear_NN1 ?_YQUE I_PPIS1 'm_VBM just_RR through_II</t>
  </si>
  <si>
    <t>Houses</t>
  </si>
  <si>
    <t xml:space="preserve">ANON’s home, London. </t>
  </si>
  <si>
    <t xml:space="preserve">Next door, houses, house prices. </t>
  </si>
  <si>
    <t>https://cqpweb.lancs.ac.uk/bnc2014spoken/context.php?qid=00dh2t&amp;batch=80</t>
  </si>
  <si>
    <t>S632</t>
  </si>
  <si>
    <t>had</t>
  </si>
  <si>
    <t>VHD</t>
  </si>
  <si>
    <t>before</t>
  </si>
  <si>
    <t>round and apologise and I had to had you been</t>
  </si>
  <si>
    <t>before then ? before like as in last year ?</t>
  </si>
  <si>
    <t>round_RP and_CC apologise_VVI and_CC I_PPIS1 had_VHD to_TO had_VHD you_PPY been_VBN</t>
  </si>
  <si>
    <t>before_II then_RT ?_YQUE before_RT like_RR as_CSA in_II last_MD year_NNT1 ?_YQUE</t>
  </si>
  <si>
    <t>S0202 S0208 S0211 S0216 S0218 S0220 S0221 S0222</t>
  </si>
  <si>
    <t>Work, money, drinking, Articulate, lending money, nights out, penis enlargements, Geordie Shore, student finance, student load, hamsters, dogs, tv, films, PGCE, websites, politics, feminism, CVs, guinea pigs, smells, Snapchat, Facebook</t>
  </si>
  <si>
    <t>https://cqpweb.lancs.ac.uk/bnc2014spoken/context.php?qid=00dh2t&amp;batch=22</t>
  </si>
  <si>
    <t>SNMZ</t>
  </si>
  <si>
    <t>'m</t>
  </si>
  <si>
    <t>sitting</t>
  </si>
  <si>
    <t>VBM</t>
  </si>
  <si>
    <t>own</t>
  </si>
  <si>
    <t>--UNCLEARWORD yeah I could do actually I' 'm not sitting</t>
  </si>
  <si>
    <t>on my own come through then through get there eventually</t>
  </si>
  <si>
    <t>--UNCLEARWORD_FU yeah_UH I_PPIS1 could_VM do_VDI actually_RR I'_NP1 'm_VBM not_XX sitting_VVG</t>
  </si>
  <si>
    <t>on_II my_APPGE own_DA come_VV0 through_RP then_RT through_II get_VV0 there_RL eventually_RR</t>
  </si>
  <si>
    <t>Family talking about various categories of life and day-to-day matters.</t>
  </si>
  <si>
    <t>Discussing, explaining, inquiring, requesting, anecdote telling</t>
  </si>
  <si>
    <t>Animals, TV, words, films, games, food, day-to-day matters, shopping, accents, family, past events, work/future.</t>
  </si>
  <si>
    <t>https://cqpweb.lancs.ac.uk/bnc2014spoken/context.php?qid=00dh2t&amp;batch=122</t>
  </si>
  <si>
    <t>SQ6Z</t>
  </si>
  <si>
    <t>get</t>
  </si>
  <si>
    <t>at</t>
  </si>
  <si>
    <t>time</t>
  </si>
  <si>
    <t>many you reckon ? how many people can you get</t>
  </si>
  <si>
    <t>at a time ? ten ? get all your regular</t>
  </si>
  <si>
    <t>many_DA2 you_PPY reckon_VV0 ?_YQUE how_RGQ many_DA2 people_NN can_VM you_PPY get_VVI</t>
  </si>
  <si>
    <t>at_II a_AT1 time_NNT1 ?_YQUE ten_MC ?_YQUE get_VV0 all_DB your_APPGE regular_JJ</t>
  </si>
  <si>
    <t xml:space="preserve">Friends talking as they prepare and eat dinner at home  </t>
  </si>
  <si>
    <t>discussing, explaining, inquiring, announcing, anecdote telling</t>
  </si>
  <si>
    <t>ANON ANON and ANON's home in East London</t>
  </si>
  <si>
    <t xml:space="preserve">Words With Friends app, supper clubs, legal issues, friends, cooking instructions, jobs, food, websites, work problems </t>
  </si>
  <si>
    <t>https://cqpweb.lancs.ac.uk/bnc2014spoken/context.php?qid=00dh2t&amp;batch=128</t>
  </si>
  <si>
    <t>really</t>
  </si>
  <si>
    <t>busy</t>
  </si>
  <si>
    <t>Tuesday</t>
  </si>
  <si>
    <t>lunchtimes</t>
  </si>
  <si>
    <t>it 's it 's we find it 's really busy</t>
  </si>
  <si>
    <t>on Tuesday lunchtimes mm very busy but not on Monday</t>
  </si>
  <si>
    <t>it_PPH1 's_VBZ it_PPH1 's_VBZ we_PPIS2 find_VV0 it_PPH1 's_VBZ really_RR busy_JJ</t>
  </si>
  <si>
    <t>on_II Tuesday_NPD1 lunchtimes_NNT2 mm_UH very_RG busy_JJ but_CCB not_XX on_II Monday_NPD1</t>
  </si>
  <si>
    <t>https://cqpweb.lancs.ac.uk/bnc2014spoken/context.php?qid=00dh2t&amp;batch=164</t>
  </si>
  <si>
    <t>SWD7</t>
  </si>
  <si>
    <t>people</t>
  </si>
  <si>
    <t>sat</t>
  </si>
  <si>
    <t>NN</t>
  </si>
  <si>
    <t>listening</t>
  </si>
  <si>
    <t>and we were like can you imagine people like sat</t>
  </si>
  <si>
    <t>like listening on the radio ? like all gathered around</t>
  </si>
  <si>
    <t>and_CC we_PPIS2 were_VBDR like_RR can_VM you_PPY imagine_VVI people_NN like_RR sat_VVD</t>
  </si>
  <si>
    <t>like_II listening_VVG on_II the_AT radio_NN1 ?_YQUE like_II all_DB gathered_VVN around_RP</t>
  </si>
  <si>
    <t>Alumni Day 5</t>
  </si>
  <si>
    <t>discussing, inquiring, anecdote telling</t>
  </si>
  <si>
    <t>S0428 S0432</t>
  </si>
  <si>
    <t>Cambridge Law Faculty</t>
  </si>
  <si>
    <t>Holidays, jobs, family, visiting countries</t>
  </si>
  <si>
    <t>https://cqpweb.lancs.ac.uk/bnc2014spoken/context.php?qid=00dh2t&amp;batch=176</t>
  </si>
  <si>
    <t>SVKH</t>
  </si>
  <si>
    <t>kick</t>
  </si>
  <si>
    <t>abstract</t>
  </si>
  <si>
    <t>idiomatic</t>
  </si>
  <si>
    <t>II21</t>
  </si>
  <si>
    <t>co- hits you that er self interest will will kick</t>
  </si>
  <si>
    <t>as for the students er right right at this minute</t>
  </si>
  <si>
    <t>co-_FU hits_VVZ you_PPY that_DD1 er_UH self_NN1 interest_NN1 will_VM will_VM kick_VVI</t>
  </si>
  <si>
    <t>as_II21 for_II22 the_AT students_NN2 er_UH right_RR right_RR at_II this_DD1 minute_NNT1</t>
  </si>
  <si>
    <t>A few games of Chinese chess with my dad</t>
  </si>
  <si>
    <t>Discussing, explaining, inquiring, complaining, anecdote telling</t>
  </si>
  <si>
    <t>In my father's house in Northamptonshire</t>
  </si>
  <si>
    <t xml:space="preserve">Recordings, breakfast, gardening, the weather, South Korea, Scottish independence, Winston Churchill, New Zealand, friends, university, work, English literature, smoking, showering, garden berries, technology, Chinese chess, TV series, bookmarks, Chinese chess rules, lunch, cooking, beans, dentist, contraception, morning schedule, university, family, tuition fees, deportation, linguistics, animal communication, </t>
  </si>
  <si>
    <t>https://cqpweb.lancs.ac.uk/bnc2014spoken/context.php?qid=00dh2t&amp;batch=172</t>
  </si>
  <si>
    <t>SAVW</t>
  </si>
  <si>
    <t>who</t>
  </si>
  <si>
    <t>PNQS</t>
  </si>
  <si>
    <t>institution</t>
  </si>
  <si>
    <t>irritable</t>
  </si>
  <si>
    <t>bowel</t>
  </si>
  <si>
    <t>IW</t>
  </si>
  <si>
    <t>she was like oh right yeah most people who come</t>
  </si>
  <si>
    <t>with irritable bowel like have this similar so then she</t>
  </si>
  <si>
    <t>she_PPHS1 was_VBDZ like_RR oh_UH right_RR yeah_UH most_DAT people_NN who_PNQS come_VV0</t>
  </si>
  <si>
    <t>with_IW irritable_JJ bowel_NN1 like_RR have_VH0 this_DD1 similar_JJ so_RR then_RT she_PPHS1</t>
  </si>
  <si>
    <t>Father and daughter converse on journey to Cornwall (summer holiday)</t>
  </si>
  <si>
    <t>Discussing explaining, adecdote telling making arrangements</t>
  </si>
  <si>
    <t>S0421 S0423</t>
  </si>
  <si>
    <t>A car journey from Manchester to Cornwall (going on holiday)</t>
  </si>
  <si>
    <t xml:space="preserve">Water bottles, pens, journey, lunch/dinner/supper, tea/coffee, Holland and Barrett, Irritable Bowel Syndrome, moving house, cooking, chocolate, manor houses, money, travelling, immigration, Japan, racism, liquorice/medicine, pets, post/delivery, amazon, Jurassic park, DVDS, unpacking, moving house, furniture, cars, delivery, washing machine, counties, Latin, examiners/exams, traffic, cars, inventions, cat flaps, Egyptians, cat in the hat, moomins, Norway, northern lights, taste, languages (Hungarian). </t>
  </si>
  <si>
    <t>https://cqpweb.lancs.ac.uk/bnc2014spoken/context.php?qid=00dh2t&amp;batch=54</t>
  </si>
  <si>
    <t>SPXX</t>
  </si>
  <si>
    <t>sorry</t>
  </si>
  <si>
    <t>was quite funny yeah um yeah so when I was</t>
  </si>
  <si>
    <t>sorry when I was in here on Wednesday like all</t>
  </si>
  <si>
    <t>was_VBDZ quite_RG funny_JJ yeah_UH um_UH yeah_UH so_RR when_CS I_PPIS1 was_VBDZ</t>
  </si>
  <si>
    <t>sorry_JJ when_CS I_PPIS1 was_VBDZ in_II here_RL on_II Wednesday_NPD1 like_II all_DB</t>
  </si>
  <si>
    <t>ANON and ANON talking in the pub</t>
  </si>
  <si>
    <t>Discussing, explaining, anecdote telling</t>
  </si>
  <si>
    <t>S0037 S0115</t>
  </si>
  <si>
    <t>A pub, Cambridge</t>
  </si>
  <si>
    <t>The North East, work, fashion, bands</t>
  </si>
  <si>
    <t>https://cqpweb.lancs.ac.uk/bnc2014spoken/context.php?qid=00dh2t&amp;batch=127</t>
  </si>
  <si>
    <t>SDMJ</t>
  </si>
  <si>
    <t>seventeen</t>
  </si>
  <si>
    <t>years</t>
  </si>
  <si>
    <t>recorded it so when th- I think we 've been</t>
  </si>
  <si>
    <t>seventeen years mm is it seventeen years ? yeah nineteen</t>
  </si>
  <si>
    <t>recorded_VVD it_PPH1 so_RR when_CS th-_FU I_PPIS1 think_VV0 we_PPIS2 've_VH0 been_VBN</t>
  </si>
  <si>
    <t>seventeen_MC years_NNT2 mm_UH is_VBZ it_PPH1 seventeen_MC years_NNT2 ?_YQUE yeah_UH nineteen_MC</t>
  </si>
  <si>
    <t>Talking about the NHS and neighbours.</t>
  </si>
  <si>
    <t>Discussing, Explaining, Inquiring, Complaining, Anecdote telling</t>
  </si>
  <si>
    <t>S0456 S0464</t>
  </si>
  <si>
    <t>ANON’s House, Liverpool L8.</t>
  </si>
  <si>
    <t>Aquaintences</t>
  </si>
  <si>
    <t>Work, academia, NHS, Finland, travel, family, neighbours, children, housing</t>
  </si>
  <si>
    <t>https://cqpweb.lancs.ac.uk/bnc2014spoken/context.php?qid=00dh2t&amp;batch=69</t>
  </si>
  <si>
    <t>load</t>
  </si>
  <si>
    <t>honey</t>
  </si>
  <si>
    <t>no it 's I 've already just put a load</t>
  </si>
  <si>
    <t>honey oh have you ? why did ? you said</t>
  </si>
  <si>
    <t>no_UH it_PPH1 's_VBZ I_PPIS1 've_VH0 already_RR just_RR put_VVN a_AT1 load_NN1</t>
  </si>
  <si>
    <t>honey_NN1 oh_UH have_VH0 you_PPY ?_YQUE why_RRQ did_VDD ?_YQUE you_PPY said_VVD</t>
  </si>
  <si>
    <t>https://cqpweb.lancs.ac.uk/bnc2014spoken/context.php?qid=00dh2t&amp;batch=59</t>
  </si>
  <si>
    <t>SRHV</t>
  </si>
  <si>
    <t>head</t>
  </si>
  <si>
    <t>great goal such an opportunistic goal just I can get</t>
  </si>
  <si>
    <t>head I 'm going to rehaul my squad over summer</t>
  </si>
  <si>
    <t>great_JJ goal_NN1 such_DA an_AT1 opportunistic_JJ goal_NN1 just_RR I_PPIS1 can_VM get_VVI</t>
  </si>
  <si>
    <t>head_NN1 I_PPIS1 'm_VBM going_VVGK to_TO rehaul_VVI my_APPGE squad_NN1 over_II summer_NNT1</t>
  </si>
  <si>
    <t>Friends talking about events with other friends, upcoming events, and current problems.</t>
  </si>
  <si>
    <t>Discussing, complaining, announcing, anecdote telling, telling jokes</t>
  </si>
  <si>
    <t>S0543 S0544 S0559</t>
  </si>
  <si>
    <t>Small city, in ANON and ANON's Uni accommodation.</t>
  </si>
  <si>
    <t>Housing, friends, money and tax, students, football, University and studying, story-telling, words and pronunciation, shopping, day-to-day activities</t>
  </si>
  <si>
    <t>https://cqpweb.lancs.ac.uk/bnc2014spoken/context.php?qid=00dh2t&amp;batch=137</t>
  </si>
  <si>
    <t>SW4Z</t>
  </si>
  <si>
    <t>tea</t>
  </si>
  <si>
    <t>VD0</t>
  </si>
  <si>
    <t>shop</t>
  </si>
  <si>
    <t>embarrassing</t>
  </si>
  <si>
    <t>tea darling ? it 's good they do nice tea</t>
  </si>
  <si>
    <t>bit embarrassing is it ? it 's not embarrassing I</t>
  </si>
  <si>
    <t>tea_NN1 darling_NN1 ?_YQUE it_PPH1 's_VBZ good_JJ they_PPHS2 do_VD0 nice_JJ tea_NN1</t>
  </si>
  <si>
    <t>bit_NN1 embarrassing_JJ is_VBZ it_PPH1 ?_YQUE it_PPH1 's_VBZ not_XX embarrassing_JJ I_PPIS1</t>
  </si>
  <si>
    <t>Talking whilst having a meal out</t>
  </si>
  <si>
    <t>Discussing, explaining, complaining</t>
  </si>
  <si>
    <t>Noodle Bar, Plumstead, London</t>
  </si>
  <si>
    <t xml:space="preserve">Creating a petition to save local library from demolition, work shifts, local borough decisions, mnemonics, brain training  </t>
  </si>
  <si>
    <t>https://cqpweb.lancs.ac.uk/bnc2014spoken/context.php?qid=00dh2t&amp;batch=174</t>
  </si>
  <si>
    <t>SUDM</t>
  </si>
  <si>
    <t>hate</t>
  </si>
  <si>
    <t>whoops</t>
  </si>
  <si>
    <t>me</t>
  </si>
  <si>
    <t>best thing to do he likes it I hate it</t>
  </si>
  <si>
    <t>whoops hide me from Bob hide me get away get</t>
  </si>
  <si>
    <t>best_JJT thing_NN1 to_TO do_VDI he_PPHS1 likes_VVZ it_PPH1 I_PPIS1 hate_VV0 it_PPH1</t>
  </si>
  <si>
    <t>whoops_NN2 hide_VV0 me_PPIO1 from_II Bob_NP1 hide_VV0 me_PPIO1 get_VV0 away_RL get_VV0</t>
  </si>
  <si>
    <t>Sisters playing make believe and talking.</t>
  </si>
  <si>
    <t>Discussing, explaining, inquiring, requesting, announcing</t>
  </si>
  <si>
    <t>S0567 S0623 S0624</t>
  </si>
  <si>
    <t>ANON and ANON's home, Milton Keynes, Buckinghamshire</t>
  </si>
  <si>
    <t>Make believe with a bubble wrap ‘person’ called Bob, family relations, the school day and lessons</t>
  </si>
  <si>
    <t>T19</t>
  </si>
  <si>
    <t>https://cqpweb.lancs.ac.uk/bnc2014spoken/context.php?qid=00dh2t&amp;batch=155</t>
  </si>
  <si>
    <t>S3DA</t>
  </si>
  <si>
    <t>boiling</t>
  </si>
  <si>
    <t>say should n't it yeah I mean it 's boiling</t>
  </si>
  <si>
    <t>say_NN1 should_VM n't_XX it_PPH1 yeah_UH I_PPIS1 mean_VV0 it_PPH1 's_VBZ boiling_VVG</t>
  </si>
  <si>
    <t>Boyfriend and girlfriend chatting about a range of topics whilst watching football</t>
  </si>
  <si>
    <t>S0253 S0254</t>
  </si>
  <si>
    <t>Speaker's house</t>
  </si>
  <si>
    <t>Packing for a holiday, Clothes, Energy Bills, Eating, Muse, Football, E-Cigarettes, Plans for a weekend, Holiday Money, Taxis, A friend’s stag party, Airports, Reading, A friend visiting Germany, Plans for Christmas, The Scottish Referendum for Independence, Royal Family, Increasing cost rail travel, A friend’s cat</t>
  </si>
  <si>
    <t>T06</t>
  </si>
  <si>
    <t>https://cqpweb.lancs.ac.uk/bnc2014spoken/context.php?qid=00dh2t&amp;batch=10</t>
  </si>
  <si>
    <t>SH5J</t>
  </si>
  <si>
    <t>powdered</t>
  </si>
  <si>
    <t>face</t>
  </si>
  <si>
    <t>know</t>
  </si>
  <si>
    <t>a little bit mm mm you 've powdered your face</t>
  </si>
  <si>
    <t>a_AT1 little_JJ bit_NN1 mm_UH mm_UH you_PPY 've_VH0 powdered_VVN your_APPGE face_NN1</t>
  </si>
  <si>
    <t>Conversation over breakfast</t>
  </si>
  <si>
    <t>Discussing, explaining, anecdote telling, making arrangements</t>
  </si>
  <si>
    <t>S0104 S0110 S0167 S0379</t>
  </si>
  <si>
    <t>Current affairs, day plans, domestic chores, house and garden, pets, family</t>
  </si>
  <si>
    <t>https://cqpweb.lancs.ac.uk/bnc2014spoken/context.php?qid=00dh2t&amp;batch=87</t>
  </si>
  <si>
    <t>SRL9</t>
  </si>
  <si>
    <t>showing</t>
  </si>
  <si>
    <t>PPIO1</t>
  </si>
  <si>
    <t>sulking still yeah yeah --UNCLEARWORD what were you showing me</t>
  </si>
  <si>
    <t>sulking_VVG still_RR yeah_UH yeah_UH --UNCLEARWORD_FU what_DDQ were_VBDR you_PPY showing_VVG me_PPIO1</t>
  </si>
  <si>
    <t>Chatting before dinner.</t>
  </si>
  <si>
    <t xml:space="preserve">Mirror-writing, banks, debt, marriage, house prices, cat story in the news, cryptic crosswords, technology, American politics, charging for plastic bags. </t>
  </si>
  <si>
    <t>https://cqpweb.lancs.ac.uk/bnc2014spoken/context.php?qid=00dh2t&amp;batch=138</t>
  </si>
  <si>
    <t>SVFH</t>
  </si>
  <si>
    <t>smoking</t>
  </si>
  <si>
    <t>VBI</t>
  </si>
  <si>
    <t>? he 's from Australia should you really be smoking</t>
  </si>
  <si>
    <t>--ANONnameM ? do n't tell me how about the dentistry</t>
  </si>
  <si>
    <t>?_YQUE he_PPHS1 's_VBZ from_II Australia_NP1 should_VM you_PPY really_RR be_VBI smoking_VVG</t>
  </si>
  <si>
    <t>--ANONnameM_NP1 ?_YQUE do_VD0 n't_XX tell_VVI me_PPIO1 how_RRQ about_II the_AT dentistry_NN1</t>
  </si>
  <si>
    <t>Two friends talking while watching a film</t>
  </si>
  <si>
    <t>S0250 S0253</t>
  </si>
  <si>
    <t>speaker ANON's flat, Liverpool</t>
  </si>
  <si>
    <t>Films, The Dentist, Holidays, Books, Gigs, Food, Football, Writing, Accents, TV shows, Music, Citibikes</t>
  </si>
  <si>
    <t>https://cqpweb.lancs.ac.uk/bnc2014spoken/context.php?qid=00dh2t&amp;batch=170</t>
  </si>
  <si>
    <t>SYTL</t>
  </si>
  <si>
    <t>hardly</t>
  </si>
  <si>
    <t>left</t>
  </si>
  <si>
    <t>ah</t>
  </si>
  <si>
    <t>oh look look flakies cornflakes ow jeez hardly any left</t>
  </si>
  <si>
    <t>--ANONnameM ? ah --ANONnameM look look look do you want</t>
  </si>
  <si>
    <t>oh_UH look_VV0 look_VV0 flakies_NN2 cornflakes_NN2 ow_UH jeez_UH hardly_RR any_RR left_VVN</t>
  </si>
  <si>
    <t>--ANONnameM_NP1 ?_YQUE ah_UH --ANONnameM_NP1 look_VV0 look_VV0 look_VV0 do_VD0 you_PPY want_VVI</t>
  </si>
  <si>
    <t>Dinner conversation about visiting relations, ice cream and writing a kids story.</t>
  </si>
  <si>
    <t>Discussing, making arrangements</t>
  </si>
  <si>
    <t>S0416 S0417 S0418</t>
  </si>
  <si>
    <t xml:space="preserve">Dinner and food, reading and graphic novels, visiting relations, talking about brother, plans with visiting Granny, ice cream, ideas for a kids book,  </t>
  </si>
  <si>
    <t>https://cqpweb.lancs.ac.uk/bnc2014spoken/context.php?qid=00dh2t&amp;batch=189</t>
  </si>
  <si>
    <t>S954</t>
  </si>
  <si>
    <t>date</t>
  </si>
  <si>
    <t>JJ31</t>
  </si>
  <si>
    <t>JJ32</t>
  </si>
  <si>
    <t>nothing</t>
  </si>
  <si>
    <t>probably let 's see what 's going out of date</t>
  </si>
  <si>
    <t>nothing --UNCLEARWORD yeah it 's so handy though like ha-</t>
  </si>
  <si>
    <t>probably_RR let_VM21 's_VM22 see_VVI what_DDQ 's_VBZ going_VVG out_JJ31 of_JJ32 date_JJ33</t>
  </si>
  <si>
    <t>nothing_PN1 --UNCLEARWORD_FU yeah_UH it_PPH1 's_VBZ so_RG handy_JJ though_RR like_RR ha-_FU</t>
  </si>
  <si>
    <t xml:space="preserve">Two flatmates talking about friendships </t>
  </si>
  <si>
    <t>Discussing., inquiring, complaining, advising</t>
  </si>
  <si>
    <t>S0529 S0530</t>
  </si>
  <si>
    <t>Speakers bedroom in university halls, Lancaster University</t>
  </si>
  <si>
    <t>ANON and ANON are talking in the kitchen, ANON is cooking Toad in the Hole for herself, ANON is helping and advising her. Talk about food, cooking, ANON’s date.</t>
  </si>
  <si>
    <t>https://cqpweb.lancs.ac.uk/bnc2014spoken/context.php?qid=00dh2t&amp;batch=43</t>
  </si>
  <si>
    <t>ST7J</t>
  </si>
  <si>
    <t>find</t>
  </si>
  <si>
    <t>V-ADV</t>
  </si>
  <si>
    <t>'s none of mum no I could n't find here</t>
  </si>
  <si>
    <t>who 's that guy ? there 's --ANONnameF there oh</t>
  </si>
  <si>
    <t>'s_VBZ none_PN of_IO mum_NN1 no_UH I_PPIS1 could_VM n't_XX find_VVI here_RL</t>
  </si>
  <si>
    <t>who_PNQS 's_VBZ that_DD1 guy_NN1 ?_YQUE there_EX 's_VBZ --ANONnameF_NP1 there_RL oh_UH</t>
  </si>
  <si>
    <t>Returning home for my father's 55th birthday</t>
  </si>
  <si>
    <t xml:space="preserve">Sleeping arrangements, birthday phonecalls, satellite navigation, children's home recorded footage, video quality, 70s fashion, Great Yarmouth, Chinese chess, spare rooms, telephone calls, photos,  aging, beards, senescence, extended family, driver's licenses, card making, jobs, dolls, aftershave, language classes, baldness, coats, bands, </t>
  </si>
  <si>
    <t>https://cqpweb.lancs.ac.uk/bnc2014spoken/context.php?qid=00dh2t&amp;batch=148</t>
  </si>
  <si>
    <t>S43M</t>
  </si>
  <si>
    <t>clean</t>
  </si>
  <si>
    <t>command</t>
  </si>
  <si>
    <t>transpired like you know in bed --UNCLEARWORD --UNCLEARWORD clean up</t>
  </si>
  <si>
    <t>it 's so bad it 's such a mess look</t>
  </si>
  <si>
    <t>transpired_VVD like_II you_PPY know_VV0 in_II bed_NN1 --UNCLEARWORD_FU --UNCLEARWORD_FU clean_VV0 up_RP</t>
  </si>
  <si>
    <t>it_PPH1 's_VBZ so_RG bad_JJ it_PPH1 's_VBZ such_DA a_AT1 mess_NN1 look_VV0</t>
  </si>
  <si>
    <t>Flatmates talking together in the kitchen helping a friend solve a puzzle game</t>
  </si>
  <si>
    <t>Discussing, advising</t>
  </si>
  <si>
    <t>S0529 S0530 S0531 S0532</t>
  </si>
  <si>
    <t>Uni accommodation halls kitchen, Lancaster University</t>
  </si>
  <si>
    <t>Helping a flatmate solve a puzzle game, sport, degrees</t>
  </si>
  <si>
    <t>https://cqpweb.lancs.ac.uk/bnc2014spoken/context.php?qid=00dh2t&amp;batch=13</t>
  </si>
  <si>
    <t>S4VJ</t>
  </si>
  <si>
    <t>media</t>
  </si>
  <si>
    <t>space</t>
  </si>
  <si>
    <t>N-N</t>
  </si>
  <si>
    <t>he was still on the second floor going media space</t>
  </si>
  <si>
    <t>it 's media space and I said er yeah it</t>
  </si>
  <si>
    <t>he_PPHS1 was_VBDZ still_RR on_II the_AT second_MD floor_NN1 going_VVG media_NN space_NN1</t>
  </si>
  <si>
    <t>it_PPH1 's_VBZ media_NN space_NN1 and_CC I_PPIS1 said_VVD er_UH yeah_UH it_PPH1</t>
  </si>
  <si>
    <t>A Sunday afternoon outing in London</t>
  </si>
  <si>
    <t>Discussing, explaining, inquiring, complaining</t>
  </si>
  <si>
    <t>S0247 S0248</t>
  </si>
  <si>
    <t>Museums / Imax and 3D cinema / public transport</t>
  </si>
  <si>
    <t>https://cqpweb.lancs.ac.uk/bnc2014spoken/context.php?qid=00dh2t&amp;batch=17</t>
  </si>
  <si>
    <t>I love you I love you oh it 's warm</t>
  </si>
  <si>
    <t>it is --UNCLEARWORD this is pissing off a lot we</t>
  </si>
  <si>
    <t>I_PPIS1 love_VV0 you_PPY I_PPIS1 love_VV0 you_PPY oh_UH it_PPH1 's_VBZ warm_JJ</t>
  </si>
  <si>
    <t>it_PPH1 is_VBZ --UNCLEARWORD_FU this_DD1 is_VBZ pissing_VVG off_RP a_RR21 lot_RR22 we_PPIS2</t>
  </si>
  <si>
    <t>https://cqpweb.lancs.ac.uk/bnc2014spoken/context.php?qid=00dh2t&amp;batch=20</t>
  </si>
  <si>
    <t>SB5E</t>
  </si>
  <si>
    <t>er</t>
  </si>
  <si>
    <t>cheese</t>
  </si>
  <si>
    <t>of like Chinese cuisine mm ah mm mm er cheese</t>
  </si>
  <si>
    <t>it 's so windy mm mm look at it look</t>
  </si>
  <si>
    <t>of_IO like_RR Chinese_JJ cuisine_NN1 mm_UH ah_UH mm_UH mm_UH er_UH cheese_NN1</t>
  </si>
  <si>
    <t>it_PPH1 's_VBZ so_RG windy_JJ mm_UH mm_UH look_VV0 at_II it_PPH1 look_VV0</t>
  </si>
  <si>
    <t>Flatmates talking in the kitchen in the evening</t>
  </si>
  <si>
    <t xml:space="preserve">Discussing, complaining, anecdote telling, </t>
  </si>
  <si>
    <t>S0529 S0530 S0532 S0533</t>
  </si>
  <si>
    <t>Uni accommodation kitchen, Lancaster University</t>
  </si>
  <si>
    <t>Money, uni accommodation complaining, family, gossip</t>
  </si>
  <si>
    <t>https://cqpweb.lancs.ac.uk/bnc2014spoken/context.php?qid=00dh2t&amp;batch=57</t>
  </si>
  <si>
    <t>SD6X</t>
  </si>
  <si>
    <t>call</t>
  </si>
  <si>
    <t>halwa</t>
  </si>
  <si>
    <t>it 's er halwa I mean they call it halwa</t>
  </si>
  <si>
    <t>it 's the one with the p- pistachios and er</t>
  </si>
  <si>
    <t>it_PPH1 's_VBZ er_UH halwa_NN1 I_PPIS1 mean_VV0 they_PPHS2 call_VV0 it_PPH1 halwa_NN1</t>
  </si>
  <si>
    <t>it_PPH1 's_VBZ the_AT one_PN1 with_IW the_AT p-_FU pistachios_NN2 and_CC er_UH</t>
  </si>
  <si>
    <t>Discussing, explaining, inquiring, complaining, requesting, making arrangements, buying/selling</t>
  </si>
  <si>
    <t>S0058 S0179</t>
  </si>
  <si>
    <t>Shiraz restaurant, Cambridge</t>
  </si>
  <si>
    <t>Food, holidays</t>
  </si>
  <si>
    <t>https://cqpweb.lancs.ac.uk/bnc2014spoken/context.php?qid=00dh2t&amp;batch=68</t>
  </si>
  <si>
    <t>SEKZ</t>
  </si>
  <si>
    <t>all</t>
  </si>
  <si>
    <t>DB</t>
  </si>
  <si>
    <t>okay</t>
  </si>
  <si>
    <t>it 's --UNCLEARWORD mm ? no it 's just all</t>
  </si>
  <si>
    <t>it 's okay what you missed it ? no no</t>
  </si>
  <si>
    <t>it_PPH1 's_VBZ --UNCLEARWORD_FU mm_UH ?_YQUE no_UH it_PPH1 's_VBZ just_RR all_DB</t>
  </si>
  <si>
    <t>it_PPH1 's_VBZ okay_JJ what_DDQ you_PPY missed_VVD it_PPH1 ?_YQUE no_UH no_UH</t>
  </si>
  <si>
    <t>Two friends having lunch</t>
  </si>
  <si>
    <t xml:space="preserve">Discussing, explaining, inquiring, requesting, anecdote telling  </t>
  </si>
  <si>
    <t>S0262 S0353</t>
  </si>
  <si>
    <t>Restaurant in Cyprus</t>
  </si>
  <si>
    <t>ordering a meal, pets, telling anecdotes about the patrons of the restaurant, family members and disease, romantic relationships, hearing aids, deaths in the family, spiritual matters, shamanism, dowsing, destiny, meeting new people, lighting a fire, discussing a friend's situation, being in Northern Cyprus for the summer, learning to count in Turkish</t>
  </si>
  <si>
    <t>https://cqpweb.lancs.ac.uk/bnc2014spoken/context.php?qid=00dh2t&amp;batch=76</t>
  </si>
  <si>
    <t>SKRC</t>
  </si>
  <si>
    <t>roo-</t>
  </si>
  <si>
    <t>got</t>
  </si>
  <si>
    <t>room ? if you can find a roo- any room</t>
  </si>
  <si>
    <t>it 's got lentils in it as well so it</t>
  </si>
  <si>
    <t>room_NN1 ?_YQUE if_CS you_PPY can_VM find_VVI a_AT1 roo-_FU any_DD room_NN1</t>
  </si>
  <si>
    <t>it_PPH1 's_VHZ got_VVN lentils_NN2 in_II it_PPH1 as_RR21 well_RR22 so_RR it_PPH1</t>
  </si>
  <si>
    <t>Catch-up with parents</t>
  </si>
  <si>
    <t>Discussing, explaining, inquiring, complaining, advising, requesting, announcing, anecdote telling, making arrangements, telling jokes</t>
  </si>
  <si>
    <t>S0439 S0440 S0481</t>
  </si>
  <si>
    <t>Parents’ house – living and dining room</t>
  </si>
  <si>
    <t xml:space="preserve">Living situation, work, food, rugby, friends, grandparents, future renovation to their house, Christmas presents. </t>
  </si>
  <si>
    <t>https://cqpweb.lancs.ac.uk/bnc2014spoken/context.php?qid=00dh2t&amp;batch=103</t>
  </si>
  <si>
    <t>SP7F</t>
  </si>
  <si>
    <t>this air con fixed quickly yeah it 's really hot</t>
  </si>
  <si>
    <t>it 's really humid today like it 's not mm</t>
  </si>
  <si>
    <t>this_DD1 air_NN1 con_NN1 fixed_VVN quickly_RR yeah_UH it_PPH1 's_VBZ really_RR hot_JJ</t>
  </si>
  <si>
    <t>it_PPH1 's_VBZ really_RR humid_JJ today_RT like_II it_PPH1 's_VBZ not_XX mm_UH</t>
  </si>
  <si>
    <t>Discussing, explaining, Inquiring, Complaining, Anecdote telling</t>
  </si>
  <si>
    <t>S0439 S0440</t>
  </si>
  <si>
    <t>[unknown]</t>
  </si>
  <si>
    <t xml:space="preserve">Work, family, friends, social. </t>
  </si>
  <si>
    <t>https://cqpweb.lancs.ac.uk/bnc2014spoken/context.php?qid=00dh2t&amp;batch=126</t>
  </si>
  <si>
    <t>checked</t>
  </si>
  <si>
    <t>thought it was in my car cos I 've checked</t>
  </si>
  <si>
    <t>it was n't here therefore must be in the car</t>
  </si>
  <si>
    <t>thought_VVD it_PPH1 was_VBDZ in_II my_APPGE car_NN1 cos_CS I_PPIS1 've_VH0 checked_VVN</t>
  </si>
  <si>
    <t>it_PPH1 was_VBDZ n't_XX here_RL therefore_RR must_VM be_VBI in_II the_AT car_NN1</t>
  </si>
  <si>
    <t>https://cqpweb.lancs.ac.uk/bnc2014spoken/context.php?qid=00dh2t&amp;batch=163</t>
  </si>
  <si>
    <t>SEGU</t>
  </si>
  <si>
    <t>she</t>
  </si>
  <si>
    <t>comes</t>
  </si>
  <si>
    <t>PPHS1</t>
  </si>
  <si>
    <t>pushes</t>
  </si>
  <si>
    <t>the night ? eh yeah em she cos she comes</t>
  </si>
  <si>
    <t>she pushes that door to and does n't close it</t>
  </si>
  <si>
    <t>the_AT night_NNT1 ?_YQUE eh_UH yeah_UH em_FU she_PPHS1 cos_CS she_PPHS1 comes_VVZ</t>
  </si>
  <si>
    <t>she_PPHS1 pushes_VVZ that_DD1 door_NN1 to_II and_CC does_VDZ n't_XX close_VVI it_PPH1</t>
  </si>
  <si>
    <t>Drinking coffee, discussing friends</t>
  </si>
  <si>
    <t>Friendships, relationships, clothes</t>
  </si>
  <si>
    <t>https://cqpweb.lancs.ac.uk/bnc2014spoken/context.php?qid=00dh2t&amp;batch=75</t>
  </si>
  <si>
    <t>SLNB</t>
  </si>
  <si>
    <t>sleeping</t>
  </si>
  <si>
    <t>started</t>
  </si>
  <si>
    <t>playing</t>
  </si>
  <si>
    <t>bit there and um last week when --ANONnameM was sleeping</t>
  </si>
  <si>
    <t>they started playing for some reason started playing really loud</t>
  </si>
  <si>
    <t>bit_NN1 there_RL and_CC um_UH last_MD week_NNT1 when_CS --ANONnameM_NP1 was_VBDZ sleeping_VVG</t>
  </si>
  <si>
    <t>they_PPHS2 started_VVD playing_VVG for_IF some_DD reason_NN1 started_VVD playing_VVG really_RR loud_JJ</t>
  </si>
  <si>
    <t>Discussing, explaining, inquiring</t>
  </si>
  <si>
    <t>S0057 S0058 S0179</t>
  </si>
  <si>
    <t>ANON and ANON's home, Cambridge</t>
  </si>
  <si>
    <t>https://cqpweb.lancs.ac.uk/bnc2014spoken/context.php?qid=00dh2t&amp;batch=107</t>
  </si>
  <si>
    <t>S8BQ</t>
  </si>
  <si>
    <t>blimey</t>
  </si>
  <si>
    <t>oh my goodness me no wonder you ca n't come</t>
  </si>
  <si>
    <t>I know blimey it 's triffid paradise this triffid para-</t>
  </si>
  <si>
    <t>oh_UH my_APPGE goodness_NN1 me_PPIO1 no_AT wonder_NN1 you_PPY ca_VM n't_XX come_VVI</t>
  </si>
  <si>
    <t>I_PPIS1 know_VV0 blimey_UH it_PPH1 's_VBZ triffid_JJ paradise_NN1 this_DD1 triffid_NN1 para-_FU</t>
  </si>
  <si>
    <t>Friends chatting about family and family life.</t>
  </si>
  <si>
    <t>S0517 S0558 S0572</t>
  </si>
  <si>
    <t>Family home, Fradley)</t>
  </si>
  <si>
    <t>Bathroom, teenage behavior, holidays, opportunities, work experience and teenage relationships, school, plans, explorers, babysitting, refereeing.</t>
  </si>
  <si>
    <t>https://cqpweb.lancs.ac.uk/bnc2014spoken/context.php?qid=00dh2t&amp;batch=34</t>
  </si>
  <si>
    <t>CONJ-PRON</t>
  </si>
  <si>
    <t>noticed</t>
  </si>
  <si>
    <t>I think it smells of like mouldy cheese or something</t>
  </si>
  <si>
    <t>I noticed it earlier ah that Carmen is so heavy</t>
  </si>
  <si>
    <t>I_PPIS1 think_VV0 it_PPH1 smells_VVZ of_IO like_RR mouldy_JJ cheese_NN1 or_CC something_PN1</t>
  </si>
  <si>
    <t>I_PPIS1 noticed_VVD it_PPH1 earlier_JJR ah_UH that_DD1 Carmen_NP1 is_VBZ so_RG heavy_JJ</t>
  </si>
  <si>
    <t>https://cqpweb.lancs.ac.uk/bnc2014spoken/context.php?qid=00dh2t&amp;batch=73</t>
  </si>
  <si>
    <t>SMPU</t>
  </si>
  <si>
    <t>alright</t>
  </si>
  <si>
    <t>still</t>
  </si>
  <si>
    <t>--ANONnameF not for the porch it 's alright --ANONnameM for</t>
  </si>
  <si>
    <t>I still want a nicer one in here we should</t>
  </si>
  <si>
    <t>--ANONnameF_NP1 not_XX for_IF the_AT porch_NN1 it_PPH1 's_VBZ alright_JJ --ANONnameM_NP1 for_IF</t>
  </si>
  <si>
    <t>I_PPIS1 still_RR want_VV0 a_AT1 nicer_JJR one_PN1 in_II here_RL we_PPIS2 should_VM</t>
  </si>
  <si>
    <t xml:space="preserve">Browsing the internet  </t>
  </si>
  <si>
    <t>Looking at light fittings on eBay, looking at houses on Rightmove.</t>
  </si>
  <si>
    <t>https://cqpweb.lancs.ac.uk/bnc2014spoken/context.php?qid=00dh2t&amp;batch=111</t>
  </si>
  <si>
    <t>SRX4</t>
  </si>
  <si>
    <t>spray</t>
  </si>
  <si>
    <t>perfume</t>
  </si>
  <si>
    <t>used</t>
  </si>
  <si>
    <t>said --ANONnameF you 're not allowed to spray the perfume</t>
  </si>
  <si>
    <t>I used to work here and I was like yeah</t>
  </si>
  <si>
    <t>said_VVD --ANONnameF_NP1 you_PPY 're_VBR not_XX allowed_VVN to_TO spray_VVI the_AT perfume_NN1</t>
  </si>
  <si>
    <t>I_PPIS1 used_VMK to_TO work_VVI here_RL and_CC I_PPIS1 was_VBDZ like_RR yeah_UH</t>
  </si>
  <si>
    <t>Catch-up with housemate and mother after a weekend in Paris</t>
  </si>
  <si>
    <t>S0439 S0440 S0441</t>
  </si>
  <si>
    <t>Home - kitchen</t>
  </si>
  <si>
    <t xml:space="preserve">Complaining, friends, holiday, explaining, injuries, food. </t>
  </si>
  <si>
    <t>https://cqpweb.lancs.ac.uk/bnc2014spoken/context.php?qid=00dh2t&amp;batch=141</t>
  </si>
  <si>
    <t>SVKF</t>
  </si>
  <si>
    <t>window</t>
  </si>
  <si>
    <t>open</t>
  </si>
  <si>
    <t>N-ADJ</t>
  </si>
  <si>
    <t>only</t>
  </si>
  <si>
    <t>'s getting hotter no you 've left the window open</t>
  </si>
  <si>
    <t>I only it 's only open a crack it 's</t>
  </si>
  <si>
    <t>'s_VBZ getting_VVG hotter_JJR no_UH you_PPY 've_VH0 left_VVN the_AT window_NN1 open_JJ</t>
  </si>
  <si>
    <t>I_PPIS1 only_RR it_PPH1 's_VBZ only_RR open_VV0 a_AT1 crack_NN1 it_PPH1 's_VBZ</t>
  </si>
  <si>
    <t>ANON and ANON chatting</t>
  </si>
  <si>
    <t>ANON and ANON’s home, Cambridge</t>
  </si>
  <si>
    <t>Unemployment, work, university fees, musicals</t>
  </si>
  <si>
    <t>https://cqpweb.lancs.ac.uk/bnc2014spoken/context.php?qid=00dh2t&amp;batch=171</t>
  </si>
  <si>
    <t>SY2B</t>
  </si>
  <si>
    <t>hallucinating</t>
  </si>
  <si>
    <t>? come on right your turn --ANONnameM mm so hot</t>
  </si>
  <si>
    <t>I 'm hallucinating slightly with the heat why 's it</t>
  </si>
  <si>
    <t>?_YQUE come_VV0 on_RP right_RR your_APPGE turn_NN1 --ANONnameM_NP1 mm_UH so_RR hot_JJ</t>
  </si>
  <si>
    <t>I_PPIS1 'm_VBM hallucinating_VVG slightly_RR with_IW the_AT heat_NN1 why_RRQ 's_VBZ it_PPH1</t>
  </si>
  <si>
    <t>Chat while playing cards</t>
  </si>
  <si>
    <t>S0266 S0268 S0311 S0312 S0313</t>
  </si>
  <si>
    <t>Code of dress at work; the walk and lunch in the pub beforehand; clocks going back; price of candles; early morning deliveries; parking and traffic jam problems to/from place of work; food bought in Lidl; Jamie Oliver’s 15 minute meals; a new jumper from Zara; the warmth of the room; sharing round mini-muffins; beards; Metrology department at work; slide rules; Halloween</t>
  </si>
  <si>
    <t>https://cqpweb.lancs.ac.uk/bnc2014spoken/context.php?qid=00dh2t&amp;batch=184</t>
  </si>
  <si>
    <t>SYU7</t>
  </si>
  <si>
    <t>play</t>
  </si>
  <si>
    <t>think</t>
  </si>
  <si>
    <t>when you 're a bit bigger look you can play</t>
  </si>
  <si>
    <t>I think she 's gon na be hungry in a</t>
  </si>
  <si>
    <t>when_CS you_PPY 're_VBR a_RR21 bit_RR22 bigger_JJR look_NN1 you_PPY can_VM play_VVI</t>
  </si>
  <si>
    <t>I_PPIS1 think_VV0 she_PPHS1 's_VBZ gon_VVGK na_TO be_VBI hungry_JJ in_II a_AT1</t>
  </si>
  <si>
    <t>Couple take baby for a walk to the park and have a chat.</t>
  </si>
  <si>
    <t>Mosquitoes, music gigs, traffic</t>
  </si>
  <si>
    <t>https://cqpweb.lancs.ac.uk/bnc2014spoken/context.php?qid=00dh2t&amp;batch=190</t>
  </si>
  <si>
    <t>SZBD</t>
  </si>
  <si>
    <t>actually I open the fridge and think there 's nothing</t>
  </si>
  <si>
    <t>I wan na eat cos I never get to go</t>
  </si>
  <si>
    <t>actually_RR I_PPIS1 open_VV0 the_AT fridge_NN1 and_CC think_VV0 there_EX 's_VBZ nothing_PN1</t>
  </si>
  <si>
    <t>I_PPIS1 wan_VV0 na_TO eat_VVI cos_CS I_PPIS1 never_RR get_VV0 to_TO go_VVI</t>
  </si>
  <si>
    <t>Friends talking about Jobs, Holiday Trips, Thoughts on Retirement and Socialising, over a glass of wine.</t>
  </si>
  <si>
    <t>S0266 S0268 S0272 S0273</t>
  </si>
  <si>
    <t>ANON's daughter's new job in publishing; IT work; management consultancy. Holiday trips (travel agent for a big trip? Pre-booking accommodation or not). Retirement and semi-retirement: effect on other partner, role change(s), children living at home, what to do when reaching retirement. Keeping up with friends: organised socialising on a monthly basis (wives meeting in one pub, males in another pub every first Friday of the month at lunchtime).</t>
  </si>
  <si>
    <t>https://cqpweb.lancs.ac.uk/bnc2014spoken/context.php?qid=00dh2t&amp;batch=198</t>
  </si>
  <si>
    <t>S6JP</t>
  </si>
  <si>
    <t>talk</t>
  </si>
  <si>
    <t>about</t>
  </si>
  <si>
    <t>the river and it 's all residential but talk about</t>
  </si>
  <si>
    <t>we can get some of that still in London but</t>
  </si>
  <si>
    <t>the_AT river_NN1 and_CC it_PPH1 's_VBZ all_DB residential_JJ but_CCB talk_VV0 about_II</t>
  </si>
  <si>
    <t>we_PPIS2 can_VM get_VVI some_DD of_IO that_DD1 still_RR in_II London_NP1 but_CCB</t>
  </si>
  <si>
    <t>Family talking while preparing dinner and then eating at home with a guest.</t>
  </si>
  <si>
    <t>discussing, explaining, inquiring, announcing, anecdote telling, telling jokes</t>
  </si>
  <si>
    <t>S0326 S0329 S0352 S0446</t>
  </si>
  <si>
    <t>Food, New York, Grand National, betting, football, London, travel, birthdays, university, daily routines, films, bagels, Scotland, bad food, holiday, golf, jokes,</t>
  </si>
  <si>
    <t>https://cqpweb.lancs.ac.uk/bnc2014spoken/context.php?qid=00dh2t&amp;batch=25</t>
  </si>
  <si>
    <t>SZ95</t>
  </si>
  <si>
    <t>s-</t>
  </si>
  <si>
    <t>cigarette in your house no no we 've been smoking</t>
  </si>
  <si>
    <t>we s- we just we were just sat smoking here</t>
  </si>
  <si>
    <t>cigarette_NN1 in_II your_APPGE house_NN1 no_UH no_UH we_PPIS2 've_VH0 been_VBN smoking_VVG</t>
  </si>
  <si>
    <t>we_PPIS2 s-_FU we_PPIS2 just_RR we_PPIS2 were_VBDR just_RR sat_VVN smoking_VVG here_RL</t>
  </si>
  <si>
    <t>S0202 S0208 S0216 S0219</t>
  </si>
  <si>
    <t>Smoking, university, feminism, finance, work, black plague</t>
  </si>
  <si>
    <t>https://cqpweb.lancs.ac.uk/bnc2014spoken/context.php?qid=00dh2t&amp;batch=196</t>
  </si>
  <si>
    <t>SVCT</t>
  </si>
  <si>
    <t>based</t>
  </si>
  <si>
    <t>VHZ</t>
  </si>
  <si>
    <t>become</t>
  </si>
  <si>
    <t>branch yeah but if you choose something that 's based</t>
  </si>
  <si>
    <t>you become like the CEO yeah I think it would</t>
  </si>
  <si>
    <t>branch_NN1 yeah_UH but_CCB if_CS you_PPY choose_VV0 something_PN1 that_CST 's_VHZ based_VVN</t>
  </si>
  <si>
    <t>you_PPY become_VV0 like_II the_AT CEO_NN1 yeah_UH I_PPIS1 think_VV0 it_PPH1 would_VM</t>
  </si>
  <si>
    <t>Friends telling humorous anecdotes and discussing casual topics</t>
  </si>
  <si>
    <t>Discussing, inquiring, ancedote telling</t>
  </si>
  <si>
    <t>S0670 S0671</t>
  </si>
  <si>
    <t>Coffee shop, Cryws Road, Wales</t>
  </si>
  <si>
    <t>Shakespeare, Sarcasm, Skill learning and “winning”, Surnames and nicknames, Golf, Places of work</t>
  </si>
  <si>
    <t>https://cqpweb.lancs.ac.uk/bnc2014spoken/context.php?qid=00dh2t&amp;batch=169</t>
  </si>
  <si>
    <t>warmer</t>
  </si>
  <si>
    <t>colour</t>
  </si>
  <si>
    <t>now</t>
  </si>
  <si>
    <t>RT</t>
  </si>
  <si>
    <t>he did it er looks a nice warmer colour now</t>
  </si>
  <si>
    <t>as well yeah I did what about the colour ?</t>
  </si>
  <si>
    <t>he_PPHS1 did_VDD it_PPH1 er_UH looks_VVZ a_AT1 nice_JJ warmer_JJR colour_NN1 now_RT</t>
  </si>
  <si>
    <t>as_RG well_RR yeah_UH I_PPIS1 did_VDD what_DDQ about_II the_AT colour_NN1 ?_YQUE</t>
  </si>
  <si>
    <t>https://cqpweb.lancs.ac.uk/bnc2014spoken/context.php?qid=00dh2t&amp;batch=45</t>
  </si>
  <si>
    <t>SM8P</t>
  </si>
  <si>
    <t>more</t>
  </si>
  <si>
    <t>DAR</t>
  </si>
  <si>
    <t>thought it 'd be better not to there 's more</t>
  </si>
  <si>
    <t>as well if either of you she eats very slowly</t>
  </si>
  <si>
    <t>thought_VVD it_PPH1 'd_VM be_VBI better_JJR not_XX to_II there_EX 's_VBZ more_DAR</t>
  </si>
  <si>
    <t>as_RG well_RR if_CS either_DD1 of_IO you_PPY she_PPHS1 eats_VVZ very_RG slowly_RR</t>
  </si>
  <si>
    <t>Family talking over lunch</t>
  </si>
  <si>
    <t>S0172 S0173 S0174</t>
  </si>
  <si>
    <t>ANON's home, Stamford</t>
  </si>
  <si>
    <t>Food, films, sport, holidays, the past, birthdays, family traditions, the Internet, shopping, wildlife, other family members, science</t>
  </si>
  <si>
    <t>https://cqpweb.lancs.ac.uk/bnc2014spoken/context.php?qid=00dh2t&amp;batch=108</t>
  </si>
  <si>
    <t>SXVL</t>
  </si>
  <si>
    <t>pepper</t>
  </si>
  <si>
    <t>IO</t>
  </si>
  <si>
    <t>PREP-N</t>
  </si>
  <si>
    <t>and I 'm gon na stick a bit of pepper</t>
  </si>
  <si>
    <t>here 's some parsley and chives that I 've got</t>
  </si>
  <si>
    <t>and_CC I_PPIS1 'm_VBM gon_VVGK na_TO stick_VVI a_AT1 bit_NN1 of_IO pepper_NN1</t>
  </si>
  <si>
    <t>here_RL 's_VBZ some_DD parsley_NN1 and_CC chives_NN2 that_CST I_PPIS1 've_VH0 got_VVN</t>
  </si>
  <si>
    <t>ANON and ANON talking while making tea</t>
  </si>
  <si>
    <t>Pubs, vegetables, celebrities, food</t>
  </si>
  <si>
    <t>https://cqpweb.lancs.ac.uk/bnc2014spoken/context.php?qid=00dh2t&amp;batch=183</t>
  </si>
  <si>
    <t>S2GC</t>
  </si>
  <si>
    <t>enough</t>
  </si>
  <si>
    <t>swim swam and swum mm there 's not enough pepper</t>
  </si>
  <si>
    <t>well there 's a whole new thing of pepper we</t>
  </si>
  <si>
    <t>swim_NN1 swam_VVD and_CC swum_VVN mm_UH there_EX 's_VBZ not_XX enough_DD pepper_NN1</t>
  </si>
  <si>
    <t>well_RR there_EX 's_VBZ a_AT1 whole_JJ new_JJ thing_NN1 of_IO pepper_NN1 we_PPIS2</t>
  </si>
  <si>
    <t>Couple plan classes together</t>
  </si>
  <si>
    <t>Discussing, explaining, advising</t>
  </si>
  <si>
    <t>work, food, TV</t>
  </si>
  <si>
    <t>https://cqpweb.lancs.ac.uk/bnc2014spoken/context.php?qid=00dh2t&amp;batch=0</t>
  </si>
  <si>
    <t>N-V</t>
  </si>
  <si>
    <t>though</t>
  </si>
  <si>
    <t>suppose we should we 've still got a window open</t>
  </si>
  <si>
    <t>though have n't we to air it ? yeah yeah</t>
  </si>
  <si>
    <t>suppose_VV0 we_PPIS2 should_VM we_PPIS2 've_VHI still_RR got_VVN a_AT1 window_NN1 open_VV0</t>
  </si>
  <si>
    <t>though_RR have_VH0 n't_XX we_PPIS2 to_II air_NN1 it_PPH1 ?_YQUE yeah_UH yeah_UH</t>
  </si>
  <si>
    <t>https://cqpweb.lancs.ac.uk/bnc2014spoken/context.php?qid=00dh2t&amp;batch=5</t>
  </si>
  <si>
    <t>a fairly fairly decent door stop it 's really hot</t>
  </si>
  <si>
    <t>so I 'm just gon na put it across wine</t>
  </si>
  <si>
    <t>a_AT1 fairly_RR fairly_RR decent_JJ door_NN1 stop_VV0 it_PPH1 's_VBZ really_RR hot_JJ</t>
  </si>
  <si>
    <t>so_RR I_PPIS1 'm_VBM just_RR gon_VVGK na_TO put_VVI it_PPH1 across_II wine_NN1</t>
  </si>
  <si>
    <t>https://cqpweb.lancs.ac.uk/bnc2014spoken/context.php?qid=00dh2t&amp;batch=21</t>
  </si>
  <si>
    <t>SBNU</t>
  </si>
  <si>
    <t>totally</t>
  </si>
  <si>
    <t>I 'm the alpaca Pandora of of the --ANONplace came</t>
  </si>
  <si>
    <t>totally see you as like a horror movie lead actually</t>
  </si>
  <si>
    <t>I_PPIS1 'm_VBM the_AT alpaca_NN1 Pandora_NP1 of_IO of_IO the_AT --ANONplace_NP1 came_VVD</t>
  </si>
  <si>
    <t>totally_RR see_VV0 you_PPY as_RG like_RR a_AT1 horror_NN1 movie_NN1 lead_NN1 actually_RR</t>
  </si>
  <si>
    <t>S0428 S0437 S0438 S0469</t>
  </si>
  <si>
    <t>Cambridge University Press Printing House</t>
  </si>
  <si>
    <t>https://cqpweb.lancs.ac.uk/bnc2014spoken/context.php?qid=00dh2t&amp;batch=62</t>
  </si>
  <si>
    <t>SDVN</t>
  </si>
  <si>
    <t>store</t>
  </si>
  <si>
    <t>anything</t>
  </si>
  <si>
    <t>right</t>
  </si>
  <si>
    <t>in here it wo n't allow me to store anything</t>
  </si>
  <si>
    <t>right well that 's annoying so I can only put</t>
  </si>
  <si>
    <t>in_II here_RL it_PPH1 wo_VM n't_XX allow_VVI me_PPIO1 to_TO store_VVI anything_PN1</t>
  </si>
  <si>
    <t>right_RR well_RR that_DD1 's_VBZ annoying_JJ so_RR I_PPIS1 can_VM only_RR put_VVI</t>
  </si>
  <si>
    <t>Friends catching up after a gap</t>
  </si>
  <si>
    <t>Discussing, explaining, inquiring, complaining, advising, inviting, announcing, anecdote telling, making arrangements</t>
  </si>
  <si>
    <t>S0540 S0541</t>
  </si>
  <si>
    <t>My home, London</t>
  </si>
  <si>
    <t>work, psychology, acquaintances, careers, food, social class, shopping, gadgets, electricals, technology, pets, holidays, studies, age, birthdays, celebrities, cake, form-filling, biological research, internet, social media, tea, films, going out</t>
  </si>
  <si>
    <t>https://cqpweb.lancs.ac.uk/bnc2014spoken/context.php?qid=00dh2t&amp;batch=71</t>
  </si>
  <si>
    <t>door</t>
  </si>
  <si>
    <t>stomped</t>
  </si>
  <si>
    <t>heavy footed cos she came in slammed the door stomped</t>
  </si>
  <si>
    <t>like stomped really stomped up the stairs and I thought</t>
  </si>
  <si>
    <t>heavy_JJ footed_JJ cos_CS she_PPHS1 came_VVD in_RP slammed_VVD the_AT door_NN1 stomped_VVD</t>
  </si>
  <si>
    <t>like_RR stomped_VVD really_RR stomped_VVD up_II the_AT stairs_NN2 and_CC I_PPIS1 thought_VVD</t>
  </si>
  <si>
    <t>https://cqpweb.lancs.ac.uk/bnc2014spoken/context.php?qid=00dh2t&amp;batch=74</t>
  </si>
  <si>
    <t>SJXU</t>
  </si>
  <si>
    <t>um</t>
  </si>
  <si>
    <t>making</t>
  </si>
  <si>
    <t>before like I meant to do it while we were</t>
  </si>
  <si>
    <t>just um making tea but I forgot yeah sorry oh</t>
  </si>
  <si>
    <t>before_RT like_RR I_PPIS1 meant_VVD to_TO do_VDI it_PPH1 while_CS we_PPIS2 were_VBDR</t>
  </si>
  <si>
    <t>just_RR um_UH making_VVG tea_NN1 but_CCB I_PPIS1 forgot_VVD yeah_UH sorry_JJ oh_UH</t>
  </si>
  <si>
    <t>Films, piracy, TV shows</t>
  </si>
  <si>
    <t>https://cqpweb.lancs.ac.uk/bnc2014spoken/context.php?qid=00dh2t&amp;batch=98</t>
  </si>
  <si>
    <t>SKDA</t>
  </si>
  <si>
    <t>spicy</t>
  </si>
  <si>
    <t>mild</t>
  </si>
  <si>
    <t>was really mild yeah no they do n't do spicy</t>
  </si>
  <si>
    <t>really mild --UNCLEARWORD not yet I 'm too full up</t>
  </si>
  <si>
    <t>was_VBDZ really_RR mild_JJ yeah_UH no_UH they_PPHS2 do_VD0 n't_XX do_VDI spicy_JJ</t>
  </si>
  <si>
    <t>really_RR mild_JJ --UNCLEARWORD_FU not_XX yet_RR I_PPIS1 'm_VBM too_RG full_JJ up_RP</t>
  </si>
  <si>
    <t>Weatherspoons, Brighton</t>
  </si>
  <si>
    <t xml:space="preserve">Ordering food, discussing curries, alcohol, mobile phone, dialects, household items, Belgium vacation, stumbling into red light district, gift giving, getting older, pregnancy, Christmas plans, busy study schedule, parking abroad, frozen fruit, parental rage, honey, ice cream, cost of sweets, Ice Age, prehistoric animals, airport transfers.  </t>
  </si>
  <si>
    <t>https://cqpweb.lancs.ac.uk/bnc2014spoken/context.php?qid=00dh2t&amp;batch=99</t>
  </si>
  <si>
    <t>SKRZ</t>
  </si>
  <si>
    <t>keep</t>
  </si>
  <si>
    <t>INTERJ-V</t>
  </si>
  <si>
    <t>? yeah just get a pair just to eh keep</t>
  </si>
  <si>
    <t>well I 've got two pairs anyway so I might</t>
  </si>
  <si>
    <t>?_YQUE yeah_UH just_RR get_VV0 a_AT1 pair_NN just_RR to_II eh_UH keep_VV0</t>
  </si>
  <si>
    <t>well_RR I_PPIS1 've_VH0 got_VVN two_MC pairs_NN2 anyway_RR so_RR I_PPIS1 might_VM</t>
  </si>
  <si>
    <t>Discussing, explaining, inquiring, anecdote telling, making arrangements</t>
  </si>
  <si>
    <t>ANON's car</t>
  </si>
  <si>
    <t>Cities, holidays, friends, family, films, TV, cars, adverts, music, food</t>
  </si>
  <si>
    <t>https://cqpweb.lancs.ac.uk/bnc2014spoken/context.php?qid=00dh2t&amp;batch=104</t>
  </si>
  <si>
    <t>SR5H</t>
  </si>
  <si>
    <t>getting</t>
  </si>
  <si>
    <t>it 's too hot in here it 's getting hot</t>
  </si>
  <si>
    <t>so hot so let 's eat Christmas dinner erm I</t>
  </si>
  <si>
    <t>it_PPH1 's_VBZ too_RG hot_JJ in_II here_RL it_PPH1 's_VBZ getting_VVG hot_JJ</t>
  </si>
  <si>
    <t>so_RR hot_JJ so_RR let_VM21 's_VM22 eat_VVI Christmas_NNT1 dinner_NN1 erm_UH I_PPIS1</t>
  </si>
  <si>
    <t>talking whilst cooking a meal with housemates; having coffee with friends talking about relationships). Family chatting over Christmas dinner.</t>
  </si>
  <si>
    <t xml:space="preserve">Christmas, dinner, jokes, Christmas crackers, dreams, martial arts, cooking. </t>
  </si>
  <si>
    <t>https://cqpweb.lancs.ac.uk/bnc2014spoken/context.php?qid=00dh2t&amp;batch=133</t>
  </si>
  <si>
    <t>cooler</t>
  </si>
  <si>
    <t>last night than yeah the night before it is cooler</t>
  </si>
  <si>
    <t>like like I think it was really hot last night</t>
  </si>
  <si>
    <t>last_MD night_NNT1 than_CSN yeah_UH the_AT night_NNT1 before_RT it_PPH1 is_VBZ cooler_JJR</t>
  </si>
  <si>
    <t>like_RR like_RR I_PPIS1 think_VV0 it_PPH1 was_VBDZ really_RR hot_JJ last_MD night_NNT1</t>
  </si>
  <si>
    <t>https://cqpweb.lancs.ac.uk/bnc2014spoken/context.php?qid=00dh2t&amp;batch=136</t>
  </si>
  <si>
    <t>STXT</t>
  </si>
  <si>
    <t>smells</t>
  </si>
  <si>
    <t>popcorn</t>
  </si>
  <si>
    <t>does</t>
  </si>
  <si>
    <t>but pardon me pardon you it proper smells like popcorn</t>
  </si>
  <si>
    <t>like it does last night oh my god oh my</t>
  </si>
  <si>
    <t>but_CCB pardon_VV0 me_PPIO1 pardon_NN1 you_PPY it_PPH1 proper_JJ smells_VVZ like_II popcorn_NN1</t>
  </si>
  <si>
    <t>like_RR it_PPH1 does_VDZ last_MD night_NNT1 oh_UH my_APPGE god_NN1 oh_UH my_APPGE</t>
  </si>
  <si>
    <t>Friends talking in flat</t>
  </si>
  <si>
    <t>S0245 S0246 S0249 S0400</t>
  </si>
  <si>
    <t>Living room, friends flat</t>
  </si>
  <si>
    <t>Food, living arrangements, University, friends, family</t>
  </si>
  <si>
    <t>https://cqpweb.lancs.ac.uk/bnc2014spoken/context.php?qid=00dh2t&amp;batch=154</t>
  </si>
  <si>
    <t>twenty minutes of silence is it gon na be okay</t>
  </si>
  <si>
    <t>though with the steam ? oh I 'm about to</t>
  </si>
  <si>
    <t>twenty_MC minutes_NNT2 of_IO silence_NN1 is_VBZ it_PPH1 gon_VVGK na_TO be_VBI okay_JJ</t>
  </si>
  <si>
    <t>though_RR with_IW the_AT steam_NN1 ?_YQUE oh_UH I_PPIS1 'm_VBM about_RPK to_TO</t>
  </si>
  <si>
    <t>https://cqpweb.lancs.ac.uk/bnc2014spoken/context.php?qid=00dh2t&amp;batch=167</t>
  </si>
  <si>
    <t>SWMV</t>
  </si>
  <si>
    <t>dissimilar</t>
  </si>
  <si>
    <t>ADJ-PREP</t>
  </si>
  <si>
    <t>ay</t>
  </si>
  <si>
    <t>like dark greens and yeah actually not too dissimilar to</t>
  </si>
  <si>
    <t>really ay ? not too dissimilar to in here really</t>
  </si>
  <si>
    <t>like_RR dark_JJ greens_NN2 and_CC yeah_UH actually_RR not_XX too_RG dissimilar_JJ to_II</t>
  </si>
  <si>
    <t>really_RR ay_UH ?_YQUE not_XX too_RG dissimilar_JJ to_II in_II here_RL really_RR</t>
  </si>
  <si>
    <t xml:space="preserve">Crisps, James Bond, weddings, Indian food, cities, Newcastle, </t>
  </si>
  <si>
    <t>https://cqpweb.lancs.ac.uk/bnc2014spoken/context.php?qid=00dh2t&amp;batch=177</t>
  </si>
  <si>
    <t>SXC6</t>
  </si>
  <si>
    <t>done</t>
  </si>
  <si>
    <t>VDN</t>
  </si>
  <si>
    <t>you ? I think so I might have done it</t>
  </si>
  <si>
    <t>okay while --ANONnameF is doing Lego I could n't in</t>
  </si>
  <si>
    <t>you_PPY ?_YQUE I_PPIS1 think_VV0 so_RR I_PPIS1 might_VM have_VHI done_VDN it_PPH1</t>
  </si>
  <si>
    <t>okay_RR while_CS --ANONnameF_NP1 is_VBZ doing_VDG Lego_NN1 I_PPIS1 could_VM n't_XX in_II</t>
  </si>
  <si>
    <t>Family talking about cartoons and social media</t>
  </si>
  <si>
    <t>S0653 S0654 S0655</t>
  </si>
  <si>
    <t>ANON’s room, Comberton</t>
  </si>
  <si>
    <t>ANON’s cartoon, hashtags, @, Facebook, Twitter, trending topics, social media, drawing using computers, films, anthropomorphic characters, colours, books, being naked, the Great Birds of Paradise</t>
  </si>
  <si>
    <t>https://cqpweb.lancs.ac.uk/bnc2014spoken/context.php?qid=00dh2t&amp;batch=180</t>
  </si>
  <si>
    <t>SZKX</t>
  </si>
  <si>
    <t>that before with okay with the other people who moved</t>
  </si>
  <si>
    <t>okay so er erm erm they are because they and</t>
  </si>
  <si>
    <t>that_DD1 before_RT with_IW okay_RR with_IW the_AT other_JJ people_NN who_PNQS moved_VVD</t>
  </si>
  <si>
    <t>okay_RR so_RR er_UH erm_UH erm_UH they_PPHS2 are_VBR because_CS they_PPHS2 and_CC</t>
  </si>
  <si>
    <t>Talking about friends and relations in other countries</t>
  </si>
  <si>
    <t>Discussing, explaining, inquiring, advising, making arrangements</t>
  </si>
  <si>
    <t>S0456 S0465</t>
  </si>
  <si>
    <t>ANON’s home</t>
  </si>
  <si>
    <t>Friends, getting a visa, politics of oil, Wahabi, Libya, young people, moving house</t>
  </si>
  <si>
    <t>https://cqpweb.lancs.ac.uk/bnc2014spoken/context.php?qid=00dh2t&amp;batch=199</t>
  </si>
  <si>
    <t>SMF5</t>
  </si>
  <si>
    <t>he</t>
  </si>
  <si>
    <t>where</t>
  </si>
  <si>
    <t>RRQ</t>
  </si>
  <si>
    <t>is n't er Dumbledore in a house well he is</t>
  </si>
  <si>
    <t>where ? yeah it 's on change you can change</t>
  </si>
  <si>
    <t>is_VBZ n't_XX er_UH Dumbledore_VV0 in_II a_AT1 house_NN1 well_RR he_PPHS1 is_VBZ</t>
  </si>
  <si>
    <t>where_RRQ ?_YQUE yeah_UH it_PPH1 's_VBZ on_II change_NN1 you_PPY can_VM change_VVI</t>
  </si>
  <si>
    <t>Family talking about filming and playing a Harry Potter game</t>
  </si>
  <si>
    <t>Discussing, explaining, announcing</t>
  </si>
  <si>
    <t>Living room, Comberton</t>
  </si>
  <si>
    <t>A filming session at the local museum, playing a Lego Harry Potter board game, handstands</t>
  </si>
  <si>
    <t>https://cqpweb.lancs.ac.uk/bnc2014spoken/context.php?qid=00dh2t&amp;batch=110</t>
  </si>
  <si>
    <t>SQNA</t>
  </si>
  <si>
    <t>see it ? oh yeah yeah --ANONnameM --ANONnameM --ANONnameM come</t>
  </si>
  <si>
    <t>where I can see you hello hello hello hello juice</t>
  </si>
  <si>
    <t>see_VVI it_PPH1 ?_YQUE oh_UH yeah_UH yeah_UH --ANONnameM_NP1 --ANONnameM_NP1 --ANONnameM_NP1 come_VV0</t>
  </si>
  <si>
    <t>where_RRQ I_PPIS1 can_VM see_VVI you_PPY hello_UH hello_UH hello_UH hello_UH juice_NN1</t>
  </si>
  <si>
    <t xml:space="preserve">Dinner conversation about school and exercise. </t>
  </si>
  <si>
    <t>discussing, inquiring</t>
  </si>
  <si>
    <t xml:space="preserve">School subjects, physical exercise and education in school, being healthy as a teenager, rugby, Civilisation 5 computer game, Step grandads leukaemia and treatment, </t>
  </si>
  <si>
    <t>https://cqpweb.lancs.ac.uk/bnc2014spoken/context.php?qid=00dh2t&amp;batch=129</t>
  </si>
  <si>
    <t>S7GJ</t>
  </si>
  <si>
    <t>yourself</t>
  </si>
  <si>
    <t>PPX1</t>
  </si>
  <si>
    <t>PREP-PRON</t>
  </si>
  <si>
    <t>she ? --UNCLEARWORD so you 've got pictures of yourself</t>
  </si>
  <si>
    <t>then ? they 're hidden you wo n't be able</t>
  </si>
  <si>
    <t>she_PPHS1 ?_YQUE --UNCLEARWORD_FU so_RR you_PPY 've_VH0 got_VVN pictures_NN2 of_IO yourself_PPX1</t>
  </si>
  <si>
    <t>then_RT ?_YQUE they_PPHS2 're_VBR hidden_VVN you_PPY wo_VM n't_XX be_VBI able_JK</t>
  </si>
  <si>
    <t>Friends cooking dinner, chatting</t>
  </si>
  <si>
    <t>S0041 S0046 S0084</t>
  </si>
  <si>
    <t>Relationships, food</t>
  </si>
  <si>
    <t>https://cqpweb.lancs.ac.uk/bnc2014spoken/context.php?qid=00dh2t&amp;batch=30</t>
  </si>
  <si>
    <t>S96L</t>
  </si>
  <si>
    <t>RR21</t>
  </si>
  <si>
    <t>RR22</t>
  </si>
  <si>
    <t>separate rooms yeah yeah definitely it 's a bit warm</t>
  </si>
  <si>
    <t>now yeah so we had two separate rooms last time</t>
  </si>
  <si>
    <t>separate_JJ rooms_NN2 yeah_UH yeah_UH definitely_RR it_PPH1 's_VBZ a_RR21 bit_RR22 warm_JJ</t>
  </si>
  <si>
    <t>now_RT yeah_UH so_RR we_PPIS2 had_VHD two_MC separate_JJ rooms_NN2 last_MD time_NNT1</t>
  </si>
  <si>
    <t>Cream Tea with ANON's Mum &amp; co</t>
  </si>
  <si>
    <t>Discussing, explaining, inquiring, advising, anecdote telling, making arrangements, telling jokes</t>
  </si>
  <si>
    <t>S0191 S0192 S0197 S0198 S0199</t>
  </si>
  <si>
    <t xml:space="preserve">New flat, broken toes, musical instruments, problems with the flat, weather, recording, extended family, siblings, finances &amp; planning, friends, scones, tea &amp; coffee, travel, traffic, extended family, master's degrees, beds, moving on, the proposal, energy &amp; utilities, Skype, gifts, Peter Rabbit, dinosaurs, chess, linguistics, carpentry, ANON's band, ANON's brother, ANON's Spanish girlfriend, drug mules, pidgins &amp; creoles, injuries. </t>
  </si>
  <si>
    <t>https://cqpweb.lancs.ac.uk/bnc2014spoken/context.php?qid=00dh2t&amp;batch=44</t>
  </si>
  <si>
    <t>another</t>
  </si>
  <si>
    <t>hundred</t>
  </si>
  <si>
    <t>cats</t>
  </si>
  <si>
    <t>NNO</t>
  </si>
  <si>
    <t>today</t>
  </si>
  <si>
    <t>no</t>
  </si>
  <si>
    <t>flaps do they ? I 've got another hundred cats</t>
  </si>
  <si>
    <t>today no but it 's quite good people must buy</t>
  </si>
  <si>
    <t>flaps_NN2 do_VD0 they_PPHS2 ?_YQUE I_PPIS1 've_VH0 got_VVN another_DD1 hundred_NNO cats_NN2</t>
  </si>
  <si>
    <t>today_RT no_UH but_CCB it_PPH1 's_VBZ quite_RG good_JJ people_NN must_VM buy_VVI</t>
  </si>
  <si>
    <t>https://cqpweb.lancs.ac.uk/bnc2014spoken/context.php?qid=00dh2t&amp;batch=55</t>
  </si>
  <si>
    <t>SBPW</t>
  </si>
  <si>
    <t>work</t>
  </si>
  <si>
    <t>sunshine you you need some vitamin D I 'll work</t>
  </si>
  <si>
    <t>then in here or you can work out there if</t>
  </si>
  <si>
    <t>sunshine_NN1 you_PPY you_PPY need_VV0 some_DD vitamin_NN1 D_ZZ1 I_PPIS1 'll_VM work_VVI</t>
  </si>
  <si>
    <t>then_RT in_II here_RL or_CC you_PPY can_VM work_VVI out_RP there_RL if_CS</t>
  </si>
  <si>
    <t>Short Tea Break</t>
  </si>
  <si>
    <t>ANON's home, Norfolk</t>
  </si>
  <si>
    <t>Computers, weather, gardening, bonfire, pub, buying papers, lottery tickets, Mothers Day, work</t>
  </si>
  <si>
    <t>https://cqpweb.lancs.ac.uk/bnc2014spoken/context.php?qid=00dh2t&amp;batch=63</t>
  </si>
  <si>
    <t>SCYY</t>
  </si>
  <si>
    <t>unusual</t>
  </si>
  <si>
    <t>outfit</t>
  </si>
  <si>
    <t>choices</t>
  </si>
  <si>
    <t>tonight</t>
  </si>
  <si>
    <t>were there 's there 's a few unusual outfit choices</t>
  </si>
  <si>
    <t>tonight not not long ago um people used to wear</t>
  </si>
  <si>
    <t>were_VBDR there_EX 's_VBZ there_EX 's_VBZ a_AT1 few_DA2 unusual_JJ outfit_NN1 choices_NN2</t>
  </si>
  <si>
    <t>tonight_RT not_XX not_XX long_RR ago_RA um_UH people_NN used_VMK to_TO wear_VVI</t>
  </si>
  <si>
    <t>Plants, fashion, finance, Donald Trump, politics, pasties</t>
  </si>
  <si>
    <t>https://cqpweb.lancs.ac.uk/bnc2014spoken/context.php?qid=00dh2t&amp;batch=66</t>
  </si>
  <si>
    <t>SNE5</t>
  </si>
  <si>
    <t>noisy</t>
  </si>
  <si>
    <t>some for the hat have another one getting quite noisy</t>
  </si>
  <si>
    <t>now is n't it let 's go for a walk</t>
  </si>
  <si>
    <t>some_DD for_IF the_AT hat_NN1 have_VH0 another_DD1 one_PN1 getting_VVG quite_RG noisy_JJ</t>
  </si>
  <si>
    <t>now_RT is_VBZ n't_XX it_PPH1 let_VM21 's_VM22 go_VVI for_IF a_AT1 walk_NN1</t>
  </si>
  <si>
    <t>Family and very close friend meet for morning coffee</t>
  </si>
  <si>
    <t>Discussing, Explaining, inquiring, complaining, advising, requesting, announcing, anecdote telling, making arrangements, telling jokes</t>
  </si>
  <si>
    <t>S0391 S0392 S0393 S0397</t>
  </si>
  <si>
    <t>In a café</t>
  </si>
  <si>
    <t>coffee shops, Healthcare, volunteering, technology, food and drink, sport, events, word derivations, TV, popular culture, other people, gifts, mind and spirituality, recent events, cars, advertising, making arrangements, public transport, music, gardening, marketing, future plans, animals, glasses, politics, banknotes, electricity, accents, local events, reminiscing, contents of bag</t>
  </si>
  <si>
    <t>https://cqpweb.lancs.ac.uk/bnc2014spoken/context.php?qid=00dh2t&amp;batch=119</t>
  </si>
  <si>
    <t>SNLY</t>
  </si>
  <si>
    <t>Urgh</t>
  </si>
  <si>
    <t>think you know oh well mm you know I 'm</t>
  </si>
  <si>
    <t>now mm Urgh Dido 's got loads of frogs in</t>
  </si>
  <si>
    <t>think_VV0 you_PPY know_VV0 oh_UH well_RR mm_UH you_PPY know_VV0 I_PPIS1 'm_VBM</t>
  </si>
  <si>
    <t>now_RT mm_UH Urgh_UH Dido_NP1 's_VHZ got_VVN loads_NN2 of_IO frogs_NN2 in_II</t>
  </si>
  <si>
    <t xml:space="preserve">Family chatting </t>
  </si>
  <si>
    <t>S0083 S0084</t>
  </si>
  <si>
    <t>Friends, films</t>
  </si>
  <si>
    <t>https://cqpweb.lancs.ac.uk/bnc2014spoken/context.php?qid=00dh2t&amp;batch=120</t>
  </si>
  <si>
    <t>maybe</t>
  </si>
  <si>
    <t>briefly</t>
  </si>
  <si>
    <t>saying to dad I do n't think I 've been</t>
  </si>
  <si>
    <t>before maybe briefly very briefly --UNCLEARWORD does --ANONnameM miss it</t>
  </si>
  <si>
    <t>saying_VVG to_II dad_NN1 I_PPIS1 do_VD0 n't_XX think_VVI I_PPIS1 've_VH0 been_VBN</t>
  </si>
  <si>
    <t>before_RT maybe_RR briefly_RR very_RG briefly_RR --UNCLEARWORD_FU does_VDZ --ANONnameM_NP1 miss_VVI it_PPH1</t>
  </si>
  <si>
    <t>https://cqpweb.lancs.ac.uk/bnc2014spoken/context.php?qid=00dh2t&amp;batch=149</t>
  </si>
  <si>
    <t>SZ6C</t>
  </si>
  <si>
    <t>chucked</t>
  </si>
  <si>
    <t>--UNCLEARWORD mum mm --UNCLEARWORD accessory well I 've chucked it</t>
  </si>
  <si>
    <t>now erm --UNCLEARWORD what is it if it 's an</t>
  </si>
  <si>
    <t>--UNCLEARWORD_FU mum_NN1 mm_UH --UNCLEARWORD_FU accessory_JJ well_RR I_PPIS1 've_VH0 chucked_VVN it_PPH1</t>
  </si>
  <si>
    <t>now_RT erm_UH --UNCLEARWORD_FU what_DDQ is_VBZ it_PPH1 if_CS it_PPH1 's_VBZ an_AT1</t>
  </si>
  <si>
    <t>Family talking about Lego and children’s TV</t>
  </si>
  <si>
    <t>ANON’s bedroom, Comberton</t>
  </si>
  <si>
    <t>Lego sorting, Harry Potter, The Simpsons, Teenage Mutant Ninja Turtles, cinema plans, sorting out, renovations at their Granny’s house, eating Easter chocolate</t>
  </si>
  <si>
    <t>https://cqpweb.lancs.ac.uk/bnc2014spoken/context.php?qid=00dh2t&amp;batch=192</t>
  </si>
  <si>
    <t>ADV-INTERJ</t>
  </si>
  <si>
    <t>different shaped one where do I plug it in oh</t>
  </si>
  <si>
    <t>yeah and maybe I should move oh my god the</t>
  </si>
  <si>
    <t>different_JJ shaped_JJ one_PN1 where_RRQ do_VD0 I_PPIS1 plug_VVI it_PPH1 in_RP oh_UH</t>
  </si>
  <si>
    <t>yeah_UH and_CC maybe_RR I_PPIS1 should_VM move_VVI oh_UH my_APPGE god_NN1 the_AT</t>
  </si>
  <si>
    <t>https://cqpweb.lancs.ac.uk/bnc2014spoken/context.php?qid=00dh2t&amp;batch=6</t>
  </si>
  <si>
    <t>saucepan</t>
  </si>
  <si>
    <t>N-PUNCT</t>
  </si>
  <si>
    <t>a bo- a cake pan where 's the saucepan ?</t>
  </si>
  <si>
    <t>no there 's all holes they 're all horrible how</t>
  </si>
  <si>
    <t>a_AT1 bo-_FU a_AT1 cake_NN1 pan_NN1 where_RRQ 's_VBZ the_AT saucepan_NN1 ?_YQUE</t>
  </si>
  <si>
    <t>no_UH there_EX 's_VBZ all_DB holes_NN2 they_PPHS2 're_VBR all_DB horrible_JJ how_RRQ</t>
  </si>
  <si>
    <t>https://cqpweb.lancs.ac.uk/bnc2014spoken/context.php?qid=00dh2t&amp;batch=7</t>
  </si>
  <si>
    <t>S4D8</t>
  </si>
  <si>
    <t>these</t>
  </si>
  <si>
    <t>coats</t>
  </si>
  <si>
    <t>DD2</t>
  </si>
  <si>
    <t>hang</t>
  </si>
  <si>
    <t>them</t>
  </si>
  <si>
    <t>jealous I 'm not loving that all these coats are</t>
  </si>
  <si>
    <t>no hang them up under the stairs --ANONnameF are you</t>
  </si>
  <si>
    <t>jealous_JJ I_PPIS1 'm_VBM not_XX loving_VVG that_CST all_DB these_DD2 coats_NN2 are_VBR</t>
  </si>
  <si>
    <t>no_UH hang_VV0 them_PPHO2 up_RP under_II the_AT stairs_NN2 --ANONnameF_NP1 are_VBR you_PPY</t>
  </si>
  <si>
    <t>Sorting out outfits for a hen weekend</t>
  </si>
  <si>
    <t>Discussing, Inquiring, Advising</t>
  </si>
  <si>
    <t>S0432 S0499 S0500 S0503</t>
  </si>
  <si>
    <t>ANON, ANON and ANON's home</t>
  </si>
  <si>
    <t>Hen do, outfits, body appearance</t>
  </si>
  <si>
    <t>https://cqpweb.lancs.ac.uk/bnc2014spoken/context.php?qid=00dh2t&amp;batch=15</t>
  </si>
  <si>
    <t>S4L9</t>
  </si>
  <si>
    <t>hm</t>
  </si>
  <si>
    <t>when I lived with --ANONnameM and --ANONnameF before I moved</t>
  </si>
  <si>
    <t>mm hm and um she came and everything and it</t>
  </si>
  <si>
    <t>when_CS I_PPIS1 lived_VVD with_IW --ANONnameM_NP1 and_CC --ANONnameF_NP1 before_CS I_PPIS1 moved_VVD</t>
  </si>
  <si>
    <t>mm_UH hm_UH and_CC um_UH she_PPHS1 came_VVD and_CC everything_PN1 and_CC it_PPH1</t>
  </si>
  <si>
    <t>Housemates chatting in the shared kitchen on Saturday morning.</t>
  </si>
  <si>
    <t>Discussing, explaining, advising, anecdote telling, making arrangements</t>
  </si>
  <si>
    <t>S0004 S0018 S0146</t>
  </si>
  <si>
    <t>ANON and ANON’s home, Birmingham</t>
  </si>
  <si>
    <t>Food and drink, leisure activities, engineering, news, phones, celebrities, relationships, money</t>
  </si>
  <si>
    <t>https://cqpweb.lancs.ac.uk/bnc2014spoken/context.php?qid=00dh2t&amp;batch=16</t>
  </si>
  <si>
    <t>Rizla</t>
  </si>
  <si>
    <t>thank</t>
  </si>
  <si>
    <t>morning when you made bacon erm you have got Rizla</t>
  </si>
  <si>
    <t>oh okay thank you where 'd they --UNCLEARWORD ? you</t>
  </si>
  <si>
    <t>morning_NNT1 when_CS you_PPY made_VVD bacon_NN1 erm_UH you_PPY have_VH0 got_VVN Rizla_NP1</t>
  </si>
  <si>
    <t>oh_UH okay_RR thank_VV0 you_PPY where_RRQ 'd_VM they_PPHS2 --UNCLEARWORD_FU ?_YQUE you_PPY</t>
  </si>
  <si>
    <t>https://cqpweb.lancs.ac.uk/bnc2014spoken/context.php?qid=00dh2t&amp;batch=19</t>
  </si>
  <si>
    <t>S6W8</t>
  </si>
  <si>
    <t>few</t>
  </si>
  <si>
    <t>at all oh you 've messed up a few people</t>
  </si>
  <si>
    <t>mm put the cat amongst the pigeons I 'll have</t>
  </si>
  <si>
    <t>at_RR21 all_RR22 oh_UH you_PPY 've_VH0 messed_VVN up_RP a_AT1 few_DA2 people_NN</t>
  </si>
  <si>
    <t>mm_UH put_VV0 the_AT cat_NN1 amongst_II the_AT pigeons_NN2 I_PPIS1 'll_VM have_VHI</t>
  </si>
  <si>
    <t>Family members playing a game</t>
  </si>
  <si>
    <t>discussing, explaining, inquiring, advising, requesting, anecdote telling, telling jokes</t>
  </si>
  <si>
    <t>S0492 S0493 S0494 S0495 S0496 S0497</t>
  </si>
  <si>
    <t>Terrace, Alzira, Spain</t>
  </si>
  <si>
    <t>Rules of the game, sport, television, family stories</t>
  </si>
  <si>
    <t>https://cqpweb.lancs.ac.uk/bnc2014spoken/context.php?qid=00dh2t&amp;batch=26</t>
  </si>
  <si>
    <t>lights</t>
  </si>
  <si>
    <t>take some lovely photos uh I really like the lights</t>
  </si>
  <si>
    <t>yeah they 're really helpful are n't they ? it</t>
  </si>
  <si>
    <t>take_VV0 some_DD lovely_JJ photos_NN2 uh_UH I_PPIS1 really_RR like_VV0 the_AT lights_NN2</t>
  </si>
  <si>
    <t>yeah_UH they_PPHS2 're_VBR really_RR helpful_JJ are_VBR n't_XX they_PPHS2 ?_YQUE it_PPH1</t>
  </si>
  <si>
    <t>https://cqpweb.lancs.ac.uk/bnc2014spoken/context.php?qid=00dh2t&amp;batch=29</t>
  </si>
  <si>
    <t>S7PU</t>
  </si>
  <si>
    <t>to the pantomime ? no no --ANONnameF and it 's</t>
  </si>
  <si>
    <t>ah okay --ANONnameF and --ANONnameM in --ANONplace ? --ANONplace ?</t>
  </si>
  <si>
    <t>to_II the_AT pantomime_NN1 ?_YQUE no_UH no_UH --ANONnameF_NP1 and_CC it_PPH1 's_VBZ</t>
  </si>
  <si>
    <t>ah_UH okay_RR --ANONnameF_NP1 and_CC --ANONnameM_NP1 in_II --ANONplace_NP1 ?_YQUE --ANONplace_NP1 ?_YQUE</t>
  </si>
  <si>
    <t>Chat with the family</t>
  </si>
  <si>
    <t>S0428 S0478 S0505 S0506</t>
  </si>
  <si>
    <t>Cambridge Home</t>
  </si>
  <si>
    <t>Africa, past holidays in Africa, visit Europe, birthday cards and presents, flights, summer in England</t>
  </si>
  <si>
    <t>https://cqpweb.lancs.ac.uk/bnc2014spoken/context.php?qid=00dh2t&amp;batch=33</t>
  </si>
  <si>
    <t>S8LG</t>
  </si>
  <si>
    <t>should</t>
  </si>
  <si>
    <t>there I do n't know if I should put this</t>
  </si>
  <si>
    <t>oh if it it fits you should just a satellite</t>
  </si>
  <si>
    <t>there_RL I_PPIS1 do_VD0 n't_XX know_VVI if_CSW I_PPIS1 should_VM put_VVI this_DD1</t>
  </si>
  <si>
    <t>oh_UH if_CS it_PPH1 it_PPH1 fits_VVZ you_PPY should_VM just_RR a_AT1 satellite_NN1</t>
  </si>
  <si>
    <t xml:space="preserve">Family talking about slavery, war and </t>
  </si>
  <si>
    <t>https://cqpweb.lancs.ac.uk/bnc2014spoken/context.php?qid=00dh2t&amp;batch=36</t>
  </si>
  <si>
    <t>S8W2</t>
  </si>
  <si>
    <t>children</t>
  </si>
  <si>
    <t>than erm actually they 're both about like children quiet</t>
  </si>
  <si>
    <t>erm yeah so the first one is a theory by</t>
  </si>
  <si>
    <t>than_CSN erm_UH actually_RR they_PPHS2 're_VBR both_DB2 about_II like_JJ children_NN2 quiet_JJ</t>
  </si>
  <si>
    <t>erm_UH yeah_UH so_RR the_AT first_MD one_PN1 is_VBZ a_AT1 theory_NN1 by_II</t>
  </si>
  <si>
    <t xml:space="preserve">Student housemates discussing Psychology homework. </t>
  </si>
  <si>
    <t>Discussing, explaining, telling jokes</t>
  </si>
  <si>
    <t>S0669 S0670 S0671</t>
  </si>
  <si>
    <t>Lounge, Student house in Cathays, Cardiff, Wales</t>
  </si>
  <si>
    <t>Psychology – Discussing a speakers homework.</t>
  </si>
  <si>
    <t>https://cqpweb.lancs.ac.uk/bnc2014spoken/context.php?qid=00dh2t&amp;batch=40</t>
  </si>
  <si>
    <t>S8X7</t>
  </si>
  <si>
    <t>nah</t>
  </si>
  <si>
    <t>How long ago ? last year just before I moved</t>
  </si>
  <si>
    <t>oh right nah I were n't there then in the</t>
  </si>
  <si>
    <t>How_RGQ long_RR ago_RA ?_YQUE last_MD year_NNT1 just_RR before_CS I_PPIS1 moved_VVD</t>
  </si>
  <si>
    <t>oh_UH right_RR nah_UH I_PPIS1 were_VBDR n't_XX there_RL then_RT in_II the_AT</t>
  </si>
  <si>
    <t>Friends chatting in the kitchen</t>
  </si>
  <si>
    <t>S0041 S0046 S0086</t>
  </si>
  <si>
    <t>Injuries, tattoos, friendships</t>
  </si>
  <si>
    <t>https://cqpweb.lancs.ac.uk/bnc2014spoken/context.php?qid=00dh2t&amp;batch=41</t>
  </si>
  <si>
    <t>gon</t>
  </si>
  <si>
    <t>eat</t>
  </si>
  <si>
    <t>VVGK</t>
  </si>
  <si>
    <t>yes</t>
  </si>
  <si>
    <t>the table in here cos we 're gon na eat</t>
  </si>
  <si>
    <t>yes I think so is that alright ? yeah --UNCLEARWORD</t>
  </si>
  <si>
    <t>the_AT table_NN1 in_II here_RL cos_CS we_PPIS2 're_VBR gon_VVGK na_TO eat_VVI</t>
  </si>
  <si>
    <t>yes_UH I_PPIS1 think_VV0 so_RR is_VBZ that_DD1 alright_JJ ?_YQUE yeah_UH --UNCLEARWORD_FU</t>
  </si>
  <si>
    <t>https://cqpweb.lancs.ac.uk/bnc2014spoken/context.php?qid=00dh2t&amp;batch=49</t>
  </si>
  <si>
    <t>SBUN</t>
  </si>
  <si>
    <t>sort</t>
  </si>
  <si>
    <t>the resources we do n't want other people to come</t>
  </si>
  <si>
    <t>no sort of start having the same battles again yeah</t>
  </si>
  <si>
    <t>the_AT resources_NN2 we_PPIS2 do_VD0 n't_XX want_VVI other_JJ people_NN to_TO come_VVI</t>
  </si>
  <si>
    <t>no_UH sort_RR21 of_RR22 start_VV0 having_VHG the_AT same_DA battles_NN2 again_RT yeah_UH</t>
  </si>
  <si>
    <t>Talking about interpreting and foreigner-related politics</t>
  </si>
  <si>
    <t xml:space="preserve"> Interpretation, international politics, books, anti-fascist march, religion, Kurdistan, the climate.</t>
  </si>
  <si>
    <t>https://cqpweb.lancs.ac.uk/bnc2014spoken/context.php?qid=00dh2t&amp;batch=64</t>
  </si>
  <si>
    <t>people come and sleep at night look well they hide</t>
  </si>
  <si>
    <t>no it 's they hide in here and jump out</t>
  </si>
  <si>
    <t>people_NN come_VV0 and_CC sleep_VV0 at_II night_NNT1 look_VV0 well_RR they_PPHS2 hide_VV0</t>
  </si>
  <si>
    <t>no_UH it_PPH1 's_VBZ they_PPHS2 hide_VV0 in_II here_RL and_CC jump_VV0 out_RP</t>
  </si>
  <si>
    <t>https://cqpweb.lancs.ac.uk/bnc2014spoken/context.php?qid=00dh2t&amp;batch=82</t>
  </si>
  <si>
    <t>SGGE</t>
  </si>
  <si>
    <t>wi-fi</t>
  </si>
  <si>
    <t>? have you text --ANONnameF mm for the wi-fi ?</t>
  </si>
  <si>
    <t>no I 'll text her now can you text her</t>
  </si>
  <si>
    <t>?_YQUE have_VH0 you_PPY text_NN1 --ANONnameF_NP1 mm_UH for_IF the_AT wi-fi_NN2 ?_YQUE</t>
  </si>
  <si>
    <t>no_UH I_PPIS1 'll_VM text_NN1 her_PPHO1 now_RT can_VM you_PPY text_NN1 her_PPHO1</t>
  </si>
  <si>
    <t>ANON's parents in Dorset</t>
  </si>
  <si>
    <t>Discussing, explaining, inquiring, complaining, anecdote telling, making arrangements</t>
  </si>
  <si>
    <t>S0198 S0229 S0230</t>
  </si>
  <si>
    <t>In ANON's Aunt's house in Dorset</t>
  </si>
  <si>
    <t xml:space="preserve">Houses, locations, cats, decor, smoking, computers, birthdays, pets, entertainment, sending messages, touch phones, going out, tea, cooking equipment, animals, seating arrangements, decorating, jobs, tuition, bachelor's degrees, university, care homes, </t>
  </si>
  <si>
    <t>https://cqpweb.lancs.ac.uk/bnc2014spoken/context.php?qid=00dh2t&amp;batch=85</t>
  </si>
  <si>
    <t>SHC8</t>
  </si>
  <si>
    <t>map</t>
  </si>
  <si>
    <t>chest</t>
  </si>
  <si>
    <t>shall</t>
  </si>
  <si>
    <t>shed ? mm well we 'll bring the map chest</t>
  </si>
  <si>
    <t>yeah shall we ? yeah right or have you decided</t>
  </si>
  <si>
    <t>shed_NN1 ?_YQUE mm_UH well_RR we_PPIS2 'll_VM bring_VVI the_AT map_NN1 chest_NN1</t>
  </si>
  <si>
    <t>yeah_UH shall_VM we_PPIS2 ?_YQUE yeah_UH right_RR or_CC have_VH0 you_PPY decided_VVN</t>
  </si>
  <si>
    <t>General Chat</t>
  </si>
  <si>
    <t>War and conflicts, beginnings of life, weather, ancestors, police, furniture.</t>
  </si>
  <si>
    <t>https://cqpweb.lancs.ac.uk/bnc2014spoken/context.php?qid=00dh2t&amp;batch=88</t>
  </si>
  <si>
    <t>SJLP</t>
  </si>
  <si>
    <t>sweet</t>
  </si>
  <si>
    <t>flavour</t>
  </si>
  <si>
    <t>this fat erm I 'm gon na put a bit</t>
  </si>
  <si>
    <t>yeah sweet flavour and I did like a two day</t>
  </si>
  <si>
    <t>this_DD1 fat_NN1 erm_UH I_PPIS1 'm_VBM gon_VVGK na_TO put_VVN a_AT1 bit_NN1</t>
  </si>
  <si>
    <t>yeah_UH sweet_JJ flavour_NN1 and_CC I_PPIS1 did_VDD like_VVI a_AT1 two_MC day_NNT1</t>
  </si>
  <si>
    <t>Cooking with my brother</t>
  </si>
  <si>
    <t>S0189 S0192</t>
  </si>
  <si>
    <t>Brother's kitchen, Bedford</t>
  </si>
  <si>
    <t>Sickness, travelling, hotels, cooking</t>
  </si>
  <si>
    <t>https://cqpweb.lancs.ac.uk/bnc2014spoken/context.php?qid=00dh2t&amp;batch=93</t>
  </si>
  <si>
    <t>SJSC</t>
  </si>
  <si>
    <t>talking</t>
  </si>
  <si>
    <t>in the other room cos we t- we 're talking</t>
  </si>
  <si>
    <t>oh no well we 'll talk in here well then</t>
  </si>
  <si>
    <t>in_II the_AT other_JJ room_NN1 cos_CS we_PPIS2 t-_FU we_PPIS2 're_VBR talking_VVG</t>
  </si>
  <si>
    <t>oh_UH no_UH well_RR we_PPIS2 'll_VM talk_VVI in_II here_RL well_RR then_RT</t>
  </si>
  <si>
    <t>Discussing, explaining, inquiring, complaining, advising, requesting, announcing, anecdote telling, making arrangements</t>
  </si>
  <si>
    <t>Parent’s Home – Dining room</t>
  </si>
  <si>
    <t>TV, Mum’s work, University, travelling, family, future plans, Cars, Christmas, holidays.</t>
  </si>
  <si>
    <t>https://cqpweb.lancs.ac.uk/bnc2014spoken/context.php?qid=00dh2t&amp;batch=96</t>
  </si>
  <si>
    <t>SMEG</t>
  </si>
  <si>
    <t>always</t>
  </si>
  <si>
    <t>nightmare</t>
  </si>
  <si>
    <t>dear</t>
  </si>
  <si>
    <t>it ? And I mean it 's always a nightmare</t>
  </si>
  <si>
    <t>mm oh dear and but we know that people on</t>
  </si>
  <si>
    <t>it_PPH1 ?_YQUE And_CC I_PPIS1 mean_VV0 it_PPH1 's_VBZ always_RR a_AT1 nightmare_NN1</t>
  </si>
  <si>
    <t>mm_UH oh_UH dear_UH and_CC but_CCB we_PPIS2 know_VV0 that_CST people_NN on_II</t>
  </si>
  <si>
    <t>Members of a family business chatting at the back of the shop.</t>
  </si>
  <si>
    <t>Discussing, explaining, inquiring, complaining, advising, telling jokes</t>
  </si>
  <si>
    <t>S0018 S0036 S0048 S0066 S0067</t>
  </si>
  <si>
    <t>Lakeside Interiors family business, Birmingham</t>
  </si>
  <si>
    <t>Shops / small businesses, online commerce, scams, hairdressing, health / illness, work, family, fast food</t>
  </si>
  <si>
    <t>https://cqpweb.lancs.ac.uk/bnc2014spoken/context.php?qid=00dh2t&amp;batch=109</t>
  </si>
  <si>
    <t>here it was nearly half past two before we got</t>
  </si>
  <si>
    <t>no it was it was it was we 've only</t>
  </si>
  <si>
    <t>here_RL it_PPH1 was_VBDZ nearly_RR half_DB past_II two_MC before_CS we_PPIS2 got_VVD</t>
  </si>
  <si>
    <t>no_UH it_PPH1 was_VBDZ it_PPH1 was_VBDZ it_PPH1 was_VBDZ we_PPIS2 've_VH0 only_RR</t>
  </si>
  <si>
    <t>https://cqpweb.lancs.ac.uk/bnc2014spoken/context.php?qid=00dh2t&amp;batch=117</t>
  </si>
  <si>
    <t>SNWS</t>
  </si>
  <si>
    <t>reverse</t>
  </si>
  <si>
    <t>exactly</t>
  </si>
  <si>
    <t>get up that again we will --UNCLEARWORD if I reverse</t>
  </si>
  <si>
    <t>yeah exactly well said erm then we 're pointing downwards</t>
  </si>
  <si>
    <t>get_VVI up_RP that_DD1 again_RT we_PPIS2 will_VM --UNCLEARWORD_FU if_CS I_PPIS1 reverse_VV0</t>
  </si>
  <si>
    <t>yeah_UH exactly_RR well_RR said_VVD erm_UH then_RT we_PPIS2 're_VBR pointing_VVG downwards_RL</t>
  </si>
  <si>
    <t>Two friends talking about various topics (see 9 above) while driving in a campervan from Tarnow to Białka Tatrzańska, Poland – part 2.</t>
  </si>
  <si>
    <t>S0618 S0619</t>
  </si>
  <si>
    <t>Campervan journey from Tarnow to Białka Tatrzańska, Poland – part 2.</t>
  </si>
  <si>
    <t xml:space="preserve">Living with hippies in Poland, the trip to Białka Tatrzańska, friends, physical characteristics, religion, health &amp; exercise, friends. </t>
  </si>
  <si>
    <t>https://cqpweb.lancs.ac.uk/bnc2014spoken/context.php?qid=00dh2t&amp;batch=123</t>
  </si>
  <si>
    <t>SR3K</t>
  </si>
  <si>
    <t>read</t>
  </si>
  <si>
    <t>bathroom excuse me maybe double-check I have n't read it</t>
  </si>
  <si>
    <t>no I think it er I think that is right</t>
  </si>
  <si>
    <t>bathroom_NN1 excuse_VV0 me_PPIO1 maybe_RR double-check_VV0 I_PPIS1 have_VH0 n't_XX read_VVN it_PPH1</t>
  </si>
  <si>
    <t>no_UH I_PPIS1 think_VV0 it_PPH1 er_UH I_PPIS1 think_VV0 that_DD1 is_VBZ right_JJ</t>
  </si>
  <si>
    <t>BOARD GAME PANDEMIC</t>
  </si>
  <si>
    <t>Discussing, explaining, inquiring, advising, anecdote telling, telling jokes</t>
  </si>
  <si>
    <t>S0493 S0603 S0604 S0605</t>
  </si>
  <si>
    <t>ALL SPEAKERS FAMILY HOME, SOUTH WALES</t>
  </si>
  <si>
    <t>BOARD GAME RULES AND CONVERSATION</t>
  </si>
  <si>
    <t>https://cqpweb.lancs.ac.uk/bnc2014spoken/context.php?qid=00dh2t&amp;batch=131</t>
  </si>
  <si>
    <t>gravy</t>
  </si>
  <si>
    <t>northern</t>
  </si>
  <si>
    <t>I need some air let 's get some gravy up</t>
  </si>
  <si>
    <t>mm gravy northern boys love gravy it 's very lumpy</t>
  </si>
  <si>
    <t>I_PPIS1 need_VV0 some_DD air_NN1 let_VM21 's_VM22 get_VVI some_DD gravy_NN1 up_RP</t>
  </si>
  <si>
    <t>mm_UH gravy_NN1 northern_JJ boys_NN2 love_NN1 gravy_NN1 it_PPH1 's_VBZ very_RG lumpy_JJ</t>
  </si>
  <si>
    <t>https://cqpweb.lancs.ac.uk/bnc2014spoken/context.php?qid=00dh2t&amp;batch=134</t>
  </si>
  <si>
    <t>meant</t>
  </si>
  <si>
    <t>slot</t>
  </si>
  <si>
    <t>oh okay and then is this just meant to slot</t>
  </si>
  <si>
    <t>yeah ? yeah you need to put it in that</t>
  </si>
  <si>
    <t>oh_UH okay_RR and_CC then_RT is_VBZ this_DD1 just_RR meant_VVN to_TO slot_VVI</t>
  </si>
  <si>
    <t>yeah_UH ?_YQUE yeah_UH you_PPY need_VV0 to_TO put_VVI it_PPH1 in_II that_DD1</t>
  </si>
  <si>
    <t>https://cqpweb.lancs.ac.uk/bnc2014spoken/context.php?qid=00dh2t&amp;batch=159</t>
  </si>
  <si>
    <t>SXQU</t>
  </si>
  <si>
    <t>in here hang on a minute there might be something</t>
  </si>
  <si>
    <t>yeah there 's a mixing bowl in here --ANONnameM oh</t>
  </si>
  <si>
    <t>in_II here_RL hang_VV0 on_RP a_AT1 minute_NNT1 there_EX might_VM be_VBI something_PN1</t>
  </si>
  <si>
    <t>yeah_UH there_EX 's_VBZ a_AT1 mixing_NN1 bowl_NN1 in_II here_RL --ANONnameM_NP1 oh_UH</t>
  </si>
  <si>
    <t>Cooking, working out, food preparation, cleaning, childhood, travelling</t>
  </si>
  <si>
    <t>https://cqpweb.lancs.ac.uk/bnc2014spoken/context.php?qid=00dh2t&amp;batch=182</t>
  </si>
  <si>
    <t>newspaper</t>
  </si>
  <si>
    <t>newspaper yeah that 'll be in the newspaper 'll be</t>
  </si>
  <si>
    <t>yeah we 've got loads of paper in there okay</t>
  </si>
  <si>
    <t>newspaper_NN1 yeah_UH that_DD1 'll_VM be_VBI in_II the_AT newspaper_NN1 'll_VM be_VBI</t>
  </si>
  <si>
    <t>yeah_UH we_PPIS2 've_VH0 got_VVN loads_NN2 of_IO paper_NN1 in_II there_RL okay_RR</t>
  </si>
  <si>
    <t>https://cqpweb.lancs.ac.uk/bnc2014spoken/context.php?qid=00dh2t&amp;batch=195</t>
  </si>
  <si>
    <t>SG3Q</t>
  </si>
  <si>
    <t>extent</t>
  </si>
  <si>
    <t>DVDs</t>
  </si>
  <si>
    <t>did n't need to go to that extent DVDs are</t>
  </si>
  <si>
    <t>are n't they yep um I think oh Blu-rays are</t>
  </si>
  <si>
    <t>did_VDD n't_XX need_VVI to_TO go_VVI to_II that_DD1 extent_NN1 DVDs_NP1 are_VBR</t>
  </si>
  <si>
    <t>are_VBR n't_XX they_PPHS2 yep_UH um_UH I_PPIS1 think_VV0 oh_UH Blu-rays_NN2 are_VBR</t>
  </si>
  <si>
    <t>Discussing, explaining, inquiring, making arrangements, telling jokes</t>
  </si>
  <si>
    <t>S0026 S0058 S0120 S0179</t>
  </si>
  <si>
    <t>Food, music, films</t>
  </si>
  <si>
    <t>https://cqpweb.lancs.ac.uk/bnc2014spoken/context.php?qid=00dh2t&amp;batch=84</t>
  </si>
  <si>
    <t>SES2</t>
  </si>
  <si>
    <t>dark</t>
  </si>
  <si>
    <t>just gone in the kitchen my goodness it is dark</t>
  </si>
  <si>
    <t>is n't it without the lights ? wow let there</t>
  </si>
  <si>
    <t>just_RR gone_VVN in_II the_AT kitchen_NN1 my_APPGE goodness_NN1 it_PPH1 is_VBZ dark_JJ</t>
  </si>
  <si>
    <t>is_VBZ n't_XX it_PPH1 without_IW the_AT lights_NN2 ?_YQUE wow_UH let_VV0 there_EX</t>
  </si>
  <si>
    <t>Family talking about plans for Mum’s lesson</t>
  </si>
  <si>
    <t>Discussing, explaining, making arrangements, telling jokes</t>
  </si>
  <si>
    <t>Kitchen, Comberton</t>
  </si>
  <si>
    <t>Baking for a lesson, what happens in a lesson, half birthday celebrations, Tomodachi life, finding a book in Morrisons, other books</t>
  </si>
  <si>
    <t>https://cqpweb.lancs.ac.uk/bnc2014spoken/context.php?qid=00dh2t&amp;batch=77</t>
  </si>
  <si>
    <t>it 's --UNCLEARWORD one cushion it 's it 's hot</t>
  </si>
  <si>
    <t>is n't it ? er I du n no it</t>
  </si>
  <si>
    <t>it_PPH1 's_VBZ --UNCLEARWORD_FU one_MC1 cushion_NN1 it_PPH1 's_VBZ it_PPH1 's_VBZ hot_JJ</t>
  </si>
  <si>
    <t>is_VBZ n't_XX it_PPH1 ?_YQUE er_UH I_PPIS1 du_VD0 n_XX no_VVI it_PPH1</t>
  </si>
  <si>
    <t>https://cqpweb.lancs.ac.uk/bnc2014spoken/context.php?qid=00dh2t&amp;batch=89</t>
  </si>
  <si>
    <t>ST25</t>
  </si>
  <si>
    <t>Viennetta</t>
  </si>
  <si>
    <t>a knife to cut the Viennetta ? the Viennetta is</t>
  </si>
  <si>
    <t>is it is it that ? yeah the Viennetta 's</t>
  </si>
  <si>
    <t>a_AT1 knife_NN1 to_TO cut_VVI the_AT Viennetta_NP1 ?_YQUE the_AT Viennetta_NP1 is_VBZ</t>
  </si>
  <si>
    <t>is_VBZ it_PPH1 is_VBZ it_PPH1 that_DD1 ?_YQUE yeah_UH the_AT Viennetta_NP1 's_VBZ</t>
  </si>
  <si>
    <t>Supper with the boys</t>
  </si>
  <si>
    <t>Discussing, Explaining, Inquiring, Anecdote telling</t>
  </si>
  <si>
    <t>S0511 S0512 S0513 S0514</t>
  </si>
  <si>
    <t>Dining room at home, Bury St Edmunds, Suffolk</t>
  </si>
  <si>
    <t>Road kill, animals, poaching, camping trip, the food, games, other people on the trip.</t>
  </si>
  <si>
    <t>https://cqpweb.lancs.ac.uk/bnc2014spoken/context.php?qid=00dh2t&amp;batch=143</t>
  </si>
  <si>
    <t>SDTD</t>
  </si>
  <si>
    <t>finished</t>
  </si>
  <si>
    <t>here yeah you want to erm when you 're finished</t>
  </si>
  <si>
    <t>do you want to call me ? yeah yeah ?</t>
  </si>
  <si>
    <t>here_RL yeah_UH you_PPY want_VV0 to_TO erm_UH when_CS you_PPY 're_VBR finished_VVN</t>
  </si>
  <si>
    <t>do_VD0 you_PPY want_VVI to_TO call_VVI me_PPIO1 ?_YQUE yeah_UH yeah_UH ?_YQUE</t>
  </si>
  <si>
    <t>Family talks during a car journey to the shops</t>
  </si>
  <si>
    <t>Discussing, Explaining, Advising, Anecdote telling, Making Arrangements</t>
  </si>
  <si>
    <t>S0421 S0422 S0423</t>
  </si>
  <si>
    <t>A car journey from St Anne's on-the-sea to Preston</t>
  </si>
  <si>
    <t>Directions, The Hay festival, Books/stories. Illness/Pregnancy, talk about the past/childhood, shopping, train strikes, exams, the Queen, moving house process, supermarkets, shops</t>
  </si>
  <si>
    <t>https://cqpweb.lancs.ac.uk/bnc2014spoken/context.php?qid=00dh2t&amp;batch=70</t>
  </si>
  <si>
    <t>rice</t>
  </si>
  <si>
    <t>cooker</t>
  </si>
  <si>
    <t>'m kind of tempted to get a rice cooker for</t>
  </si>
  <si>
    <t>do you know what 's better than that ? what</t>
  </si>
  <si>
    <t>'m_VBM kind_RR21 of_RR22 tempted_VVN to_TO get_VVI a_AT1 rice_NN1 cooker_NN1 for_IF</t>
  </si>
  <si>
    <t>do_VD0 you_PPY know_VVI what_DDQ 's_VBZ better_JJR than_CSN that_DD1 ?_YQUE what_DDQ</t>
  </si>
  <si>
    <t>https://cqpweb.lancs.ac.uk/bnc2014spoken/context.php?qid=00dh2t&amp;batch=94</t>
  </si>
  <si>
    <t>SZAK</t>
  </si>
  <si>
    <t>yeah they 're the rules --UNCLEARWORD --UNCLEARWORD it is hot</t>
  </si>
  <si>
    <t>do you want me to open that window again ?</t>
  </si>
  <si>
    <t>yeah_UH they_PPHS2 're_VBR the_AT rules_NN2 --UNCLEARWORD_FU --UNCLEARWORD_FU it_PPH1 is_VBZ hot_JJ</t>
  </si>
  <si>
    <t>do_VD0 you_PPY want_VVI me_PPIO1 to_TO open_VVI that_DD1 window_NN1 again_RT ?_YQUE</t>
  </si>
  <si>
    <t>S0584 S0587 S0643 S0682</t>
  </si>
  <si>
    <t>https://cqpweb.lancs.ac.uk/bnc2014spoken/context.php?qid=00dh2t&amp;batch=197</t>
  </si>
  <si>
    <t>S2XJ</t>
  </si>
  <si>
    <t>did</t>
  </si>
  <si>
    <t>VDD</t>
  </si>
  <si>
    <t>in here no it was lucky you had one come</t>
  </si>
  <si>
    <t>did you ? yeah the dogs chased the chickens oh</t>
  </si>
  <si>
    <t>in_II here_RL no_UH it_PPH1 was_VBDZ lucky_JJ you_PPY had_VHD one_PN1 come_VV0</t>
  </si>
  <si>
    <t>did_VDD you_PPY ?_YQUE yeah_UH the_AT dogs_NN2 chased_VVN the_AT chickens_NN2 oh_UH</t>
  </si>
  <si>
    <t>FAMILY DISCUSSING OVENS AND HOUSES</t>
  </si>
  <si>
    <t>S0492 S0493 S0604 S0605 S0664 S0665 S0666</t>
  </si>
  <si>
    <t>DISCUSSING NEW HOUSE AND FEATURES</t>
  </si>
  <si>
    <t>https://cqpweb.lancs.ac.uk/bnc2014spoken/context.php?qid=00dh2t&amp;batch=2</t>
  </si>
  <si>
    <t>SA6W</t>
  </si>
  <si>
    <t>throw</t>
  </si>
  <si>
    <t>actually</t>
  </si>
  <si>
    <t>outside outside give it here I can probably throw it</t>
  </si>
  <si>
    <t>have you actually ? no no no no it 's</t>
  </si>
  <si>
    <t>outside_RL outside_RL give_VV0 it_PPH1 here_RL I_PPIS1 can_VM probably_RR throw_VVI it_PPH1</t>
  </si>
  <si>
    <t>have_VH0 you_PPY actually_RR ?_YQUE no_UH no_UH no_UH no_UH it_PPH1 's_VBZ</t>
  </si>
  <si>
    <t>Friends talking whilst waiting for an appointment</t>
  </si>
  <si>
    <t>S0187 S0188 S0200 S0351 S0384</t>
  </si>
  <si>
    <t>Home of speakers, Bristol</t>
  </si>
  <si>
    <t>Health products, technology, family, friends, television, internet, university, fitness, clothing</t>
  </si>
  <si>
    <t>https://cqpweb.lancs.ac.uk/bnc2014spoken/context.php?qid=00dh2t&amp;batch=51</t>
  </si>
  <si>
    <t>SP2Y</t>
  </si>
  <si>
    <t>told</t>
  </si>
  <si>
    <t>you need numbers you 're right yeah but put it</t>
  </si>
  <si>
    <t>have you told your computer not to do automatic numbering</t>
  </si>
  <si>
    <t>you_PPY need_VV0 numbers_NN2 you_PPY 're_VBR right_RR yeah_UH but_CCB put_VV0 it_PPH1</t>
  </si>
  <si>
    <t>have_VH0 you_PPY told_VVN your_APPGE computer_NN1 not_XX to_TO do_VDI automatic_JJ numbering_NN1</t>
  </si>
  <si>
    <t>Colleagues discussing a business seminar</t>
  </si>
  <si>
    <t>S0238 S0240 S0241</t>
  </si>
  <si>
    <t>University meeting room, Leeds</t>
  </si>
  <si>
    <t xml:space="preserve">the speaker consent form; structure and content of a seminar the 3 colleagues will be giving on international business communication </t>
  </si>
  <si>
    <t>https://cqpweb.lancs.ac.uk/bnc2014spoken/context.php?qid=00dh2t&amp;batch=124</t>
  </si>
  <si>
    <t>CSW</t>
  </si>
  <si>
    <t>DET-PRON</t>
  </si>
  <si>
    <t>would</t>
  </si>
  <si>
    <t>affect</t>
  </si>
  <si>
    <t>a noise but I do n't know if the one</t>
  </si>
  <si>
    <t>would affect the one in my room I 'm not</t>
  </si>
  <si>
    <t>a_AT1 noise_NN1 but_CCB I_PPIS1 do_VD0 n't_XX know_VVI if_CSW the_AT one_PN1</t>
  </si>
  <si>
    <t>would_VM affect_VVI the_AT one_PN1 in_II my_APPGE room_NN1 I_PPIS1 'm_VBM not_XX</t>
  </si>
  <si>
    <t>https://cqpweb.lancs.ac.uk/bnc2014spoken/context.php?qid=00dh2t&amp;batch=12</t>
  </si>
  <si>
    <t>SMSF</t>
  </si>
  <si>
    <t>Could</t>
  </si>
  <si>
    <t>grow</t>
  </si>
  <si>
    <t>loads</t>
  </si>
  <si>
    <t>I could grow some salad up there Could grow loads</t>
  </si>
  <si>
    <t>could be a greenhouse yeah well that 's what a</t>
  </si>
  <si>
    <t>I_PPIS1 could_VM grow_VVI some_DD salad_NN1 up_RP there_RL Could_VM grow_VVI loads_NN2</t>
  </si>
  <si>
    <t>could_VM be_VBI a_AT1 greenhouse_NN1 yeah_UH well_RR that_DD1 's_VBZ what_DDQ a_AT1</t>
  </si>
  <si>
    <t>Friends (ex-colleagues) chatting over lunch.</t>
  </si>
  <si>
    <t>Discussing, explaining, inquiring, complaining, advising, anecdote telling, apologizing</t>
  </si>
  <si>
    <t>S0018 S0170</t>
  </si>
  <si>
    <t>ANON’s home, Birmingham</t>
  </si>
  <si>
    <t>Food, babies, job interviews</t>
  </si>
  <si>
    <t>https://cqpweb.lancs.ac.uk/bnc2014spoken/context.php?qid=00dh2t&amp;batch=112</t>
  </si>
  <si>
    <t>sorts</t>
  </si>
  <si>
    <t>? yeah see you could imagine all sorts going on</t>
  </si>
  <si>
    <t>ca n't you ? In the party so you do</t>
  </si>
  <si>
    <t>?_YQUE yeah_UH see_VV0 you_PPY could_VM imagine_VVI all_DB sorts_NN2 going_VVG on_RP</t>
  </si>
  <si>
    <t>ca_VM n't_XX you_PPY ?_YQUE In_II the_AT party_NN1 so_RR you_PPY do_VD0</t>
  </si>
  <si>
    <t>https://cqpweb.lancs.ac.uk/bnc2014spoken/context.php?qid=00dh2t&amp;batch=144</t>
  </si>
  <si>
    <t>S66A</t>
  </si>
  <si>
    <t>sit</t>
  </si>
  <si>
    <t>pizza</t>
  </si>
  <si>
    <t>skills now I 've got eh we can all sit</t>
  </si>
  <si>
    <t>put a pizza on here it works very well I</t>
  </si>
  <si>
    <t>skills_NN2 now_RT I_PPIS1 've_VH0 got_VVN eh_UH we_PPIS2 can_VM all_RR sit_VVI</t>
  </si>
  <si>
    <t>put_VV0 a_AT1 pizza_NN1 on_II here_RL it_PPH1 works_VVZ very_RG well_RR I_PPIS1</t>
  </si>
  <si>
    <t>S0097 S0151 S0179</t>
  </si>
  <si>
    <t>ANON's home, Cambridge</t>
  </si>
  <si>
    <t>Food, work colleagues, social relationships, salaries, houses, faux pas</t>
  </si>
  <si>
    <t>https://cqpweb.lancs.ac.uk/bnc2014spoken/context.php?qid=00dh2t&amp;batch=23</t>
  </si>
  <si>
    <t>SLJW</t>
  </si>
  <si>
    <t>country</t>
  </si>
  <si>
    <t>road</t>
  </si>
  <si>
    <t>fly</t>
  </si>
  <si>
    <t>take</t>
  </si>
  <si>
    <t>home</t>
  </si>
  <si>
    <t>I belong West Virginia there 's a country road fly</t>
  </si>
  <si>
    <t>take me home country road --UNCLEARWORD can I just nip</t>
  </si>
  <si>
    <t>I_PPIS1 belong_VV0 West_NP1 Virginia_NP1 there_EX 's_VBZ a_AT1 country_NN1 road_NN1 fly_VV0</t>
  </si>
  <si>
    <t>take_VV0 me_APPGE home_NN1 country_NN1 road_NN1 --UNCLEARWORD_FU can_VM I_PPIS1 just_RR nip_VVI</t>
  </si>
  <si>
    <t>Conversation between a family during a car journey and in a house</t>
  </si>
  <si>
    <t>Discussing, explaining, advising, making arrangements</t>
  </si>
  <si>
    <t>S0687 S0688 S0689 S0690</t>
  </si>
  <si>
    <t>Car, Istria, Croatia</t>
  </si>
  <si>
    <t>Croatia, Britain, Currencies, Pizza, Truffles, Croatia, Towns in Istria, Cars, Zip wire, Fruit, Football,, Wine, Drinks, Accommodation, Houses, How far we believe we are from the house in miles and, kilometers, Food shopping, Supermarkets, Insects</t>
  </si>
  <si>
    <t>https://cqpweb.lancs.ac.uk/bnc2014spoken/context.php?qid=00dh2t&amp;batch=105</t>
  </si>
  <si>
    <t>SNMA</t>
  </si>
  <si>
    <t>of an inkling of of apprehensiveness but it 's busy</t>
  </si>
  <si>
    <t>look at this why ? cos it 's the holidays</t>
  </si>
  <si>
    <t>of_IO an_AT1 inkling_NN1 of_IO of_IO apprehensiveness_NN1 but_CCB it_PPH1 's_VBZ busy_JJ</t>
  </si>
  <si>
    <t>look_VV0 at_II this_DD1 why_RRQ ?_YQUE cos_CS it_PPH1 's_VBZ the_AT holidays_NN2</t>
  </si>
  <si>
    <t>Father and daughter converse on the way to the cinema</t>
  </si>
  <si>
    <t xml:space="preserve">Melon, helicopter, cinema, weather, sun cream, medical bills, doctor’s surgery, receptionists, hospitals, punctured lung, surgery, squeamishness, irrational fears, crowds, </t>
  </si>
  <si>
    <t>https://cqpweb.lancs.ac.uk/bnc2014spoken/context.php?qid=00dh2t&amp;batch=121</t>
  </si>
  <si>
    <t>bigger</t>
  </si>
  <si>
    <t>bowls</t>
  </si>
  <si>
    <t>--ANONnameM not have one ? I 've got bigger bowls</t>
  </si>
  <si>
    <t>hang on a minute there might be something in here</t>
  </si>
  <si>
    <t>--ANONnameM_NP1 not_XX have_VH0 one_PN1 ?_YQUE I_PPIS1 've_VH0 got_VVN bigger_JJR bowls_NN2</t>
  </si>
  <si>
    <t>hang_VV0 on_RP a_AT1 minute_NNT1 there_EX might_VM be_VBI something_PN1 in_II here_RL</t>
  </si>
  <si>
    <t>https://cqpweb.lancs.ac.uk/bnc2014spoken/context.php?qid=00dh2t&amp;batch=181</t>
  </si>
  <si>
    <t>SF3V</t>
  </si>
  <si>
    <t>asked</t>
  </si>
  <si>
    <t>mum</t>
  </si>
  <si>
    <t>just like I could 've sworn that I left it</t>
  </si>
  <si>
    <t>asked mum no no no no I have n't seen</t>
  </si>
  <si>
    <t>just_RR like_RR I_PPIS1 could_VM 've_VHI sworn_VVN that_CST I_PPIS1 left_VVD it_PPH1</t>
  </si>
  <si>
    <t>asked_VVD mum_NN1 no_UH no_UH no_UH no_UH I_PPIS1 have_VH0 n't_XX seen_VVN</t>
  </si>
  <si>
    <t>Family members chatting over dinner</t>
  </si>
  <si>
    <t>S0282 S0287 S0288</t>
  </si>
  <si>
    <t>At the home of speakers 2 and 3 in Winchester, Hampshire</t>
  </si>
  <si>
    <t>The taping process. Choir and singing. TV personalities. TV programmes. Cats and dogs. Children. Books for children. Decorating. Inventions. Smokers. Colleagues at work. Language analysis.   Radio 4 News. Passport control. Pension contributions. Retirement plans. Moving to Tower Hamlets. Parents. Working in Woolworths. Childhood routines. Linked-In. Job applications.</t>
  </si>
  <si>
    <t>https://cqpweb.lancs.ac.uk/bnc2014spoken/context.php?qid=00dh2t&amp;batch=78</t>
  </si>
  <si>
    <t>S2UJ</t>
  </si>
  <si>
    <t>helicopter</t>
  </si>
  <si>
    <t>went</t>
  </si>
  <si>
    <t>down</t>
  </si>
  <si>
    <t>in Suffolk in Suffolk yeah what another helicopter went down</t>
  </si>
  <si>
    <t>? no it 's did n't see it --UNCLEARWORD was</t>
  </si>
  <si>
    <t>in_II Suffolk_NP1 in_II Suffolk_NP1 yeah_UH what_DDQ another_DD1 helicopter_NN1 went_VVD down_RP</t>
  </si>
  <si>
    <t>?_YQUE no_UH it_PPH1 's_VBZ did_VDD n't_XX see_VVI it_PPH1 --UNCLEARWORD_FU was_VBDZ</t>
  </si>
  <si>
    <t>General discussion over family dinner.</t>
  </si>
  <si>
    <t>Discussing, anecdote telling</t>
  </si>
  <si>
    <t>Sport, food, party organising, politics, TV, work</t>
  </si>
  <si>
    <t>https://cqpweb.lancs.ac.uk/bnc2014spoken/context.php?qid=00dh2t&amp;batch=1</t>
  </si>
  <si>
    <t>S8CV</t>
  </si>
  <si>
    <t>Porec</t>
  </si>
  <si>
    <t>here look Fontana and Vrisar nothing about about what 's</t>
  </si>
  <si>
    <t>? well Porec centre did you see that ? no</t>
  </si>
  <si>
    <t>here_RL look_VV0 Fontana_NP1 and_CC Vrisar_VV0 nothing_PN1 about_II about_II what_DDQ 's_VBZ</t>
  </si>
  <si>
    <t>?_YQUE well_RR Porec_NP1 centre_NN1 did_VDD you_PPY see_VVI that_DD1 ?_YQUE no_UH</t>
  </si>
  <si>
    <t>Family conversation during a car journey</t>
  </si>
  <si>
    <t>Birds and aircraft, Hilltop villages, Weather, Law conversion courses, Scales-Kilograms, grams, kilometers and miles, The EU referendum, Religion, Cars, Shakespeare, Drugs, Police, Nudists, The correct way to travel, Supermarkets, Sports, Bear Grylls, Terry Wogan, Car parking</t>
  </si>
  <si>
    <t>https://cqpweb.lancs.ac.uk/bnc2014spoken/context.php?qid=00dh2t&amp;batch=35</t>
  </si>
  <si>
    <t>ca n't think for the life of me it was</t>
  </si>
  <si>
    <t>? yeah I looked in all the cupboards just in</t>
  </si>
  <si>
    <t>ca_VM n't_XX think_VVI for_IF the_AT life_NN1 of_IO me_PPIO1 it_PPH1 was_VBDZ</t>
  </si>
  <si>
    <t>?_YQUE yeah_UH I_PPIS1 looked_VVD in_II all_DB the_AT cupboards_NN2 just_RR in_RR21</t>
  </si>
  <si>
    <t>https://cqpweb.lancs.ac.uk/bnc2014spoken/context.php?qid=00dh2t&amp;batch=39</t>
  </si>
  <si>
    <t>goes</t>
  </si>
  <si>
    <t>two</t>
  </si>
  <si>
    <t>'m a logical person how much do you think goes</t>
  </si>
  <si>
    <t>? like two scoops ? yeah --UNCLEARWORD that 's good</t>
  </si>
  <si>
    <t>'m_VBM a_AT1 logical_JJ person_NN1 how_RGQ much_DA1 do_VD0 you_PPY think_VVI goes_NN2</t>
  </si>
  <si>
    <t>?_YQUE like_II two_MC scoops_NN2 ?_YQUE yeah_UH --UNCLEARWORD_FU that_DD1 's_VBZ good_JJ</t>
  </si>
  <si>
    <t>https://cqpweb.lancs.ac.uk/bnc2014spoken/context.php?qid=00dh2t&amp;batch=60</t>
  </si>
  <si>
    <t>SCRM</t>
  </si>
  <si>
    <t>mushrooms does everyone like kidney beans or anything like that</t>
  </si>
  <si>
    <t>? there 's one tin here oh okay oh I</t>
  </si>
  <si>
    <t>mushrooms_NN2 does_VDZ everyone_PN1 like_VVI kidney_NN1 beans_NN2 or_CC anything_PN1 like_II that_DD1</t>
  </si>
  <si>
    <t>?_YQUE there_EX 's_VBZ one_MC1 tin_NN1 here_RL oh_UH okay_RR oh_UH I_PPIS1</t>
  </si>
  <si>
    <t>FAMILY PLAYING PANDEMIC</t>
  </si>
  <si>
    <t>S0492 S0493 S0603 S0604 S0605 S0666</t>
  </si>
  <si>
    <t xml:space="preserve">GAME DYNAMIC </t>
  </si>
  <si>
    <t>https://cqpweb.lancs.ac.uk/bnc2014spoken/context.php?qid=00dh2t&amp;batch=65</t>
  </si>
  <si>
    <t>SCZZ</t>
  </si>
  <si>
    <t>shit</t>
  </si>
  <si>
    <t>a two-letter word that is n't in me or my</t>
  </si>
  <si>
    <t>? --UNCLEARWORD shit er I 've done hi I 've</t>
  </si>
  <si>
    <t>a_AT1 two-letter_JJ word_NN1 that_CST is_VBZ n't_XX in_II me_PPIO1 or_CC my_APPGE</t>
  </si>
  <si>
    <t>?_YQUE --UNCLEARWORD_FU shit_NN1 er_UH I_PPIS1 've_VH0 done_VDN hi_UH I_PPIS1 've_VH0</t>
  </si>
  <si>
    <t>Four flatmates in kitchen playing app game on iPhone and talking and eating</t>
  </si>
  <si>
    <t>S0529 S0530 S0531 S0533</t>
  </si>
  <si>
    <t>Kitchen in university halls, Lancaster University</t>
  </si>
  <si>
    <t xml:space="preserve">All speakers are playing a game app on iphone (which involves making words out of given letters) called ‘Word-up’ whilst having a conversation. ANON is eating whilst playing. ANON has been selected to volunteer for a university focus group and she’s worried it’s because she’s missed some of her seminars. Izzy then talks about pressures in China and Korea. The group then talks about Christmas presents. </t>
  </si>
  <si>
    <t>https://cqpweb.lancs.ac.uk/bnc2014spoken/context.php?qid=00dh2t&amp;batch=67</t>
  </si>
  <si>
    <t>through here for a bit why do n't you come</t>
  </si>
  <si>
    <t>? I 'm checking some sporting headlines mm you 're</t>
  </si>
  <si>
    <t>through_II here_RL for_IF a_AT1 bit_NN1 why_RRQ do_VD0 n't_XX you_PPY come_VVI</t>
  </si>
  <si>
    <t>?_YQUE I_PPIS1 'm_VBM checking_VVG some_DD sporting_JJ headlines_NN2 mm_UH you_PPY 're_VBR</t>
  </si>
  <si>
    <t>https://cqpweb.lancs.ac.uk/bnc2014spoken/context.php?qid=00dh2t&amp;batch=81</t>
  </si>
  <si>
    <t>SJNB</t>
  </si>
  <si>
    <t>screw</t>
  </si>
  <si>
    <t>PPHO2</t>
  </si>
  <si>
    <t>Mate can I ? why do n't I screw them</t>
  </si>
  <si>
    <t>? that 's good it 's in there wow there</t>
  </si>
  <si>
    <t>Mate_NN1 can_VM I_PPIS1 ?_YQUE why_RRQ do_VD0 n't_XX I_PPIS1 screw_VVI them_PPHO2</t>
  </si>
  <si>
    <t>?_YQUE that_DD1 's_VBZ good_JJ it_PPH1 's_VBZ in_II there_RL wow_UH there_RL</t>
  </si>
  <si>
    <t>Travel, work, holidays, church, kids’ camp, music</t>
  </si>
  <si>
    <t>Discussing, explaining, inquiring, complaining, advising, anecdote telling</t>
  </si>
  <si>
    <t>S0034 S0050 S0109 S0123</t>
  </si>
  <si>
    <t>ANON’s car, Cambridge</t>
  </si>
  <si>
    <t>https://cqpweb.lancs.ac.uk/bnc2014spoken/context.php?qid=00dh2t&amp;batch=95</t>
  </si>
  <si>
    <t>SJSQ</t>
  </si>
  <si>
    <t>has</t>
  </si>
  <si>
    <t>may</t>
  </si>
  <si>
    <t>'s an antioxidant mm erm what else has she put</t>
  </si>
  <si>
    <t>? it may improve brain function is that --UNCLEARWORD ?</t>
  </si>
  <si>
    <t>'s_VBZ an_AT1 antioxidant_NN1 mm_UH erm_UH what_DDQ else_RR has_VHZ she_PPHS1 put_VVN</t>
  </si>
  <si>
    <t>?_YQUE it_PPH1 may_VM improve_VVI brain_NN1 function_NN1 is_VBZ that_CST --UNCLEARWORD_FU ?_YQUE</t>
  </si>
  <si>
    <t>A long awaited visit from a brother, catching up.</t>
  </si>
  <si>
    <t>Discussing, explaining, inquiring, complaining, anouncing, anecdote telling</t>
  </si>
  <si>
    <t xml:space="preserve"> At home at coffee time.</t>
  </si>
  <si>
    <t>Birds pecking in the garden.  Chocolate, art, and theatre.  Looking at photos on the computer.</t>
  </si>
  <si>
    <t>https://cqpweb.lancs.ac.uk/bnc2014spoken/context.php?qid=00dh2t&amp;batch=97</t>
  </si>
  <si>
    <t>SKHW</t>
  </si>
  <si>
    <t>PRON-ADJ</t>
  </si>
  <si>
    <t>it 's really hot in this kitchen is it hot</t>
  </si>
  <si>
    <t>? it 's really hot I 'm really hungry oh</t>
  </si>
  <si>
    <t>it_PPH1 's_VBZ really_RR hot_JJ in_II this_DD1 kitchen_NN1 is_VBZ it_PPH1 hot_JJ</t>
  </si>
  <si>
    <t>?_YQUE it_PPH1 's_VBZ really_RR hot_JJ I_PPIS1 'm_VBM really_RR hungry_JJ oh_UH</t>
  </si>
  <si>
    <t>4 friends talk while preparing and eating dinner one evening at home</t>
  </si>
  <si>
    <t>Twitter, internet reviews, menus, pubs, restaurants, property, work, food, Valentine’s day</t>
  </si>
  <si>
    <t>https://cqpweb.lancs.ac.uk/bnc2014spoken/context.php?qid=00dh2t&amp;batch=100</t>
  </si>
  <si>
    <t>we 're there actually presumably where are the bowls ?</t>
  </si>
  <si>
    <t>In here</t>
  </si>
  <si>
    <t>? er no in the --UNCLEARWORD on the left down</t>
  </si>
  <si>
    <t>we_PPIS2 're_VBR there_RL actually_RR presumably_RR where_RRQ are_VBR the_AT bowls_NN2 ?_YQUE</t>
  </si>
  <si>
    <t>In_II here_RL</t>
  </si>
  <si>
    <t>?_YQUE er_UH no_UH in_II the_AT --UNCLEARWORD_FU on_II the_AT left_NN1 down_II</t>
  </si>
  <si>
    <t>https://cqpweb.lancs.ac.uk/bnc2014spoken/context.php?qid=00dh2t&amp;batch=106</t>
  </si>
  <si>
    <t>SN3D</t>
  </si>
  <si>
    <t>please</t>
  </si>
  <si>
    <t>bottle of wine with a corkscrew do you want it</t>
  </si>
  <si>
    <t>? yes please say when but I ca n't remember</t>
  </si>
  <si>
    <t>bottle_NN1 of_IO wine_NN1 with_IW a_AT1 corkscrew_NN1 do_VD0 you_PPY want_VVI it_PPH1</t>
  </si>
  <si>
    <t>?_YQUE yes_UH please_RR say_VV0 when_RRQ but_CCB I_PPIS1 ca_VM n't_XX remember_VVI</t>
  </si>
  <si>
    <t>Discussing work and holiday after dinner.</t>
  </si>
  <si>
    <t>S0517 S0570 S0571 S0572</t>
  </si>
  <si>
    <t>Family home, Fradley, Staffs)</t>
  </si>
  <si>
    <t>Wine / food, work,, skiing, cars, work experience</t>
  </si>
  <si>
    <t>https://cqpweb.lancs.ac.uk/bnc2014spoken/context.php?qid=00dh2t&amp;batch=114</t>
  </si>
  <si>
    <t>SN4N</t>
  </si>
  <si>
    <t>shopping is n't it ? yeah yeah oh what 's</t>
  </si>
  <si>
    <t>? ah or in Tescos he does n't --ANONnameM does</t>
  </si>
  <si>
    <t>shopping_NN1 is_VBZ n't_XX it_PPH1 ?_YQUE yeah_UH yeah_UH oh_UH what_DDQ 's_VBZ</t>
  </si>
  <si>
    <t>?_YQUE ah_UH or_CC in_II Tescos_NP he_PPHS1 does_VDZ n't_XX --ANONnameM_NP1 does_VDZ</t>
  </si>
  <si>
    <t>Friends talking about children and current issues.</t>
  </si>
  <si>
    <t>(ANON’s home, Fradley, Staffs)</t>
  </si>
  <si>
    <t>Old age, climate change, cross country, local community, education, skills show, school show, school</t>
  </si>
  <si>
    <t>https://cqpweb.lancs.ac.uk/bnc2014spoken/context.php?qid=00dh2t&amp;batch=115</t>
  </si>
  <si>
    <t>them about it yeah erm what else have I got</t>
  </si>
  <si>
    <t>? oh so we 're nearly there are n't we</t>
  </si>
  <si>
    <t>them_PPHO2 about_II it_PPH1 yeah_UH erm_UH what_DDQ else_RR have_VH0 I_PPIS1 got_VVN</t>
  </si>
  <si>
    <t>?_YQUE oh_UH so_RR we_PPIS2 're_VBR nearly_RR there_EX are_VBR n't_XX we_PPIS2</t>
  </si>
  <si>
    <t>https://cqpweb.lancs.ac.uk/bnc2014spoken/context.php?qid=00dh2t&amp;batch=125</t>
  </si>
  <si>
    <t>SRTU</t>
  </si>
  <si>
    <t>factors</t>
  </si>
  <si>
    <t>highlight the words that show its meaning is that all</t>
  </si>
  <si>
    <t>? these factors mm yeah okay mm shift in attitude</t>
  </si>
  <si>
    <t>highlight_VV0 the_AT words_NN2 that_CST show_VV0 its_APPGE meaning_NN1 is_VBZ that_CST all_DB</t>
  </si>
  <si>
    <t>?_YQUE these_DD2 factors_NN2 mm_UH yeah_UH okay_RR mm_UH shift_VV0 in_II attitude_NN1</t>
  </si>
  <si>
    <t>Teaching</t>
  </si>
  <si>
    <t>https://cqpweb.lancs.ac.uk/bnc2014spoken/context.php?qid=00dh2t&amp;batch=139</t>
  </si>
  <si>
    <t>sleep</t>
  </si>
  <si>
    <t>In the party so you do n't want to sleep</t>
  </si>
  <si>
    <t>? well I do n't want to sleep in here</t>
  </si>
  <si>
    <t>In_II the_AT party_NN1 so_RR you_PPY do_VD0 n't_XX want_VVI to_TO sleep_VVI</t>
  </si>
  <si>
    <t>?_YQUE well_RR I_PPIS1 do_VD0 n't_XX want_VVI to_TO sleep_VVI in_II here_RL</t>
  </si>
  <si>
    <t>https://cqpweb.lancs.ac.uk/bnc2014spoken/context.php?qid=00dh2t&amp;batch=145</t>
  </si>
  <si>
    <t>Cos</t>
  </si>
  <si>
    <t>they should do something with this what could you do</t>
  </si>
  <si>
    <t>? Cos it 's like completely secret is n't it</t>
  </si>
  <si>
    <t>they_PPHS2 should_VM do_VDI something_PN1 with_IW this_DD1 what_DDQ could_VM you_PPY do_VDI</t>
  </si>
  <si>
    <t>?_YQUE Cos_CS it_PPH1 's_VBZ like_RR completely_RR secret_JJ is_VBZ n't_XX it_PPH1</t>
  </si>
  <si>
    <t>https://cqpweb.lancs.ac.uk/bnc2014spoken/context.php?qid=00dh2t&amp;batch=147</t>
  </si>
  <si>
    <t>decor</t>
  </si>
  <si>
    <t>do in the winter time was it always this decor</t>
  </si>
  <si>
    <t>? was it always the brown curtains with the brown</t>
  </si>
  <si>
    <t>do_VDI in_II the_AT winter_NNT1 time_NNT1 was_VBDZ it_PPH1 always_RR this_DD1 decor_NN1</t>
  </si>
  <si>
    <t>?_YQUE was_VBDZ it_PPH1 always_RR the_AT brown_JJ curtains_NN2 with_IW the_AT brown_JJ</t>
  </si>
  <si>
    <t>https://cqpweb.lancs.ac.uk/bnc2014spoken/context.php?qid=00dh2t&amp;batch=150</t>
  </si>
  <si>
    <t>sniper</t>
  </si>
  <si>
    <t>rifle</t>
  </si>
  <si>
    <t>getting the er the rifle is there a sniper rifle</t>
  </si>
  <si>
    <t>? --UNCLEARWORD --UNCLEARWORD work oh nope nope no no no</t>
  </si>
  <si>
    <t>getting_VVG the_AT er_UH the_AT rifle_NN1 is_VBZ there_RL a_AT1 sniper_NN1 rifle_NN1</t>
  </si>
  <si>
    <t>?_YQUE --UNCLEARWORD_FU --UNCLEARWORD_FU work_VV0 oh_UH nope_UH nope_UH no_UH no_UH no_UH</t>
  </si>
  <si>
    <t>https://cqpweb.lancs.ac.uk/bnc2014spoken/context.php?qid=00dh2t&amp;batch=152</t>
  </si>
  <si>
    <t>SUQM</t>
  </si>
  <si>
    <t>think oh god yeah --UNCLEARWORD why is it so hot</t>
  </si>
  <si>
    <t>? you know it 's cos you 've been on</t>
  </si>
  <si>
    <t>think_VV0 oh_UH god_NN1 yeah_UH --UNCLEARWORD_FU why_RRQ is_VBZ it_PPH1 so_RG hot_JJ</t>
  </si>
  <si>
    <t>?_YQUE you_PPY know_VV0 it_PPH1 's_VBZ cos_CS you_PPY 've_VH0 been_VBN on_II</t>
  </si>
  <si>
    <t>S0008 S0012 S0013</t>
  </si>
  <si>
    <t>Engineering, houses, birds, pensions, money, heating, land registry, TV licence</t>
  </si>
  <si>
    <t>https://cqpweb.lancs.ac.uk/bnc2014spoken/context.php?qid=00dh2t&amp;batch=157</t>
  </si>
  <si>
    <t>SUTB</t>
  </si>
  <si>
    <t>slippers come from oh yeah what else have we got</t>
  </si>
  <si>
    <t>? this is all the little baby turtles that we</t>
  </si>
  <si>
    <t>slippers_NN2 come_VV0 from_II oh_UH yeah_UH what_DDQ else_RR have_VH0 we_PPIS2 got_VVN</t>
  </si>
  <si>
    <t>?_YQUE this_DD1 is_VBZ all_DB the_AT little_JJ baby_NN1 turtles_NN2 that_CST we_PPIS2</t>
  </si>
  <si>
    <t xml:space="preserve">4 friends chatting at home over dinner </t>
  </si>
  <si>
    <t xml:space="preserve">experiences in Ireland, skinny dipping, Australia, zombie apocalypse, snoring, work, Jewish food, Jewish recipes, Claudia Roden, poetry, Jewish jokes, Photo app, </t>
  </si>
  <si>
    <t>https://cqpweb.lancs.ac.uk/bnc2014spoken/context.php?qid=00dh2t&amp;batch=158</t>
  </si>
  <si>
    <t>coming</t>
  </si>
  <si>
    <t>eventually</t>
  </si>
  <si>
    <t>requested by --ANONnameM --ANONnameF yeah ? are you coming back</t>
  </si>
  <si>
    <t>? eventually could you bring a small bowl ? I</t>
  </si>
  <si>
    <t>requested_VVN by_II --ANONnameM_NP1 --ANONnameF_NP1 yeah_UH ?_YQUE are_VBR you_PPY coming_VVG back_RP</t>
  </si>
  <si>
    <t>?_YQUE eventually_RR could_VM you_PPY bring_VVI a_AT1 small_JJ bowl_NN1 ?_YQUE I_PPIS1</t>
  </si>
  <si>
    <t>https://cqpweb.lancs.ac.uk/bnc2014spoken/context.php?qid=00dh2t&amp;batch=168</t>
  </si>
  <si>
    <t>SVX4</t>
  </si>
  <si>
    <t>fill</t>
  </si>
  <si>
    <t>older er yeah now do we have to fill something</t>
  </si>
  <si>
    <t>? is that right'do you want us to do it</t>
  </si>
  <si>
    <t>older_JJR er_UH yeah_UH now_RT do_VD0 we_PPIS2 have_VHI to_TO fill_VVI something_PN1</t>
  </si>
  <si>
    <t>?_YQUE is_VBZ that_DD1 right'do_NN1 you_PPY want_VV0 us_PPIO2 to_TO do_VDI it_PPH1</t>
  </si>
  <si>
    <t>S0012 S0013 S0294 S0295</t>
  </si>
  <si>
    <t>https://cqpweb.lancs.ac.uk/bnc2014spoken/context.php?qid=00dh2t&amp;batch=173</t>
  </si>
  <si>
    <t>funny</t>
  </si>
  <si>
    <t>smell</t>
  </si>
  <si>
    <t>spicy sauce and uh can you smell a funny smell</t>
  </si>
  <si>
    <t>? and he plays with it he like what ?</t>
  </si>
  <si>
    <t>spicy_JJ sauce_NN1 and_CC uh_UH can_VM you_PPY smell_VVI a_AT1 funny_JJ smell_NN1</t>
  </si>
  <si>
    <t>?_YQUE and_CC he_PPHS1 plays_VVZ with_IW it_PPH1 he_PPHS1 like_RR what_DDQ ?_YQUE</t>
  </si>
  <si>
    <t>https://cqpweb.lancs.ac.uk/bnc2014spoken/context.php?qid=00dh2t&amp;batch=178</t>
  </si>
  <si>
    <t>SWYP</t>
  </si>
  <si>
    <t>I 'm gon na take do you think it fits</t>
  </si>
  <si>
    <t>? I 'm gon na take that rag home and</t>
  </si>
  <si>
    <t>I_PPIS1 'm_VBM gon_VVGK na_TO take_VVI do_VD0 you_PPY think_VVI it_PPH1 fits_VVZ</t>
  </si>
  <si>
    <t>?_YQUE I_PPIS1 'm_VBM gon_VVGK na_TO take_VVI that_DD1 rag_NN1 home_RL and_CC</t>
  </si>
  <si>
    <t>Talking while painting back yard</t>
  </si>
  <si>
    <t>Explaining, INquiring, Advising, Requesting, Anecdote telling, buying/selling</t>
  </si>
  <si>
    <t>S0456 S0463</t>
  </si>
  <si>
    <t>ANON’s back yard</t>
  </si>
  <si>
    <t>urban development, acting, films, painting, second-hand purchases, goals in life, borrowing stuff, politics, repairing gutters.</t>
  </si>
  <si>
    <t>https://cqpweb.lancs.ac.uk/bnc2014spoken/context.php?qid=00dh2t&amp;batch=179</t>
  </si>
  <si>
    <t>SZ7Y</t>
  </si>
  <si>
    <t>fit</t>
  </si>
  <si>
    <t>Where</t>
  </si>
  <si>
    <t>was erm why wo n't this why will nothing fit</t>
  </si>
  <si>
    <t>? Where is the knife ? --UNCLEARWORD to do that</t>
  </si>
  <si>
    <t>was_VBDZ erm_UH why_RRQ wo_VM n't_XX this_DD1 why_RRQ will_VM nothing_PN1 fit_VVI</t>
  </si>
  <si>
    <t>?_YQUE Where_RRQ is_VBZ the_AT knife_NN1 ?_YQUE --UNCLEARWORD_FU to_TO do_VDI that_DD1</t>
  </si>
  <si>
    <t>Friends cooking and eating dinner, chatting, watching a movie</t>
  </si>
  <si>
    <t>Films, family</t>
  </si>
  <si>
    <t>https://cqpweb.lancs.ac.uk/bnc2014spoken/context.php?qid=00dh2t&amp;batch=193</t>
  </si>
  <si>
    <t>SGUA</t>
  </si>
  <si>
    <t>R</t>
  </si>
  <si>
    <t>O</t>
  </si>
  <si>
    <t>ZZ1</t>
  </si>
  <si>
    <t>he 's been h- he 's been it 's not</t>
  </si>
  <si>
    <t>R O N no no so that I ca n't</t>
  </si>
  <si>
    <t>he_PPHS1 's_VHZ been_VBN h-_FU he_PPHS1 's_VHZ been_VBN it_PPH1 's_VBZ not_XX</t>
  </si>
  <si>
    <t>R_ZZ1 O_ZZ1 N_ZZ1 no_UH no_UH so_CS21 that_CS22 I_PPIS1 ca_VM n't_XX</t>
  </si>
  <si>
    <t xml:space="preserve">Friendly family game of scrabble </t>
  </si>
  <si>
    <t>S0428 S0478 S0504 S0608 S0609</t>
  </si>
  <si>
    <t>ANON &amp; ANON's home, Cambridge</t>
  </si>
  <si>
    <t>Playing scrabble, technology, family chatting, talking about the BNC</t>
  </si>
  <si>
    <t>https://cqpweb.lancs.ac.uk/bnc2014spoken/context.php?qid=00dh2t&amp;batch=86</t>
  </si>
  <si>
    <t>foc</t>
  </si>
  <si>
    <t>fig</t>
  </si>
  <si>
    <t>mot</t>
  </si>
  <si>
    <t>con</t>
  </si>
  <si>
    <t>van</t>
  </si>
  <si>
    <t>ill</t>
  </si>
  <si>
    <t>left_context</t>
  </si>
  <si>
    <t>right_context</t>
  </si>
  <si>
    <t>node</t>
  </si>
  <si>
    <t>L1V</t>
  </si>
  <si>
    <t>L1ADJ</t>
  </si>
  <si>
    <t>L1ADV</t>
  </si>
  <si>
    <t>L1PRON</t>
  </si>
  <si>
    <t>L1NUM</t>
  </si>
  <si>
    <t>L1N</t>
  </si>
  <si>
    <t>L1PREP</t>
  </si>
  <si>
    <t>L1NEG</t>
  </si>
  <si>
    <t>L1INTERJ</t>
  </si>
  <si>
    <t>L1PUNCT</t>
  </si>
  <si>
    <t>L2PRON</t>
  </si>
  <si>
    <t>L2V</t>
  </si>
  <si>
    <t>L2CONJ</t>
  </si>
  <si>
    <t>L2ADV</t>
  </si>
  <si>
    <t>L2DET</t>
  </si>
  <si>
    <t>L2NUM</t>
  </si>
  <si>
    <t>L2N</t>
  </si>
  <si>
    <t>L2PUNCT</t>
  </si>
  <si>
    <t>L2TO</t>
  </si>
  <si>
    <t>L2NEG</t>
  </si>
  <si>
    <t>L2ADJ</t>
  </si>
  <si>
    <t>L2INTERJ</t>
  </si>
  <si>
    <t>L2PREP</t>
  </si>
  <si>
    <t>R1ADV</t>
  </si>
  <si>
    <t>R1PUNCT</t>
  </si>
  <si>
    <t>R1V</t>
  </si>
  <si>
    <t>R1CONJ</t>
  </si>
  <si>
    <t>R1INTERJ</t>
  </si>
  <si>
    <t>R1N</t>
  </si>
  <si>
    <t>R1PRON</t>
  </si>
  <si>
    <t>R1PREP</t>
  </si>
  <si>
    <t>R1there</t>
  </si>
  <si>
    <t>R1NUM</t>
  </si>
  <si>
    <t>R1</t>
  </si>
  <si>
    <t>R1ART</t>
  </si>
  <si>
    <t>V</t>
  </si>
  <si>
    <t>restaurant</t>
  </si>
  <si>
    <t>L2_wc_L1_wc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</si>
</sst>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0" fillId="0" borderId="0" xfId="0" applyAlignment="1">
      <alignment horizontal="right"/>
    </xf>
    <xf numFmtId="0" fontId="1" fillId="0" borderId="0" xfId="0" applyFont="1" applyAlignment="1">
      <alignment vertical="center" wrapText="1"/>
    </xf>
    <xf numFmtId="14" fontId="0" fillId="0" borderId="0" xfId="0" applyNumberFormat="1"/>
    <xf numFmtId="21" fontId="0" fillId="0" borderId="0" xfId="0" applyNumberFormat="1"/>
    <xf numFmtId="0" fontId="0" fillId="0" borderId="0" xfId="0" applyAlignment="1">
      <alignment horizontal="left"/>
    </xf>
    <xf numFmtId="0" fontId="0" fillId="0" borderId="0" xfId="0"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68C9F-6E4A-4AE4-BDA3-614B82DD97B8}">
  <dimension ref="A1:AT203"/>
  <sheetViews>
    <sheetView tabSelected="1" topLeftCell="J1" zoomScale="168" workbookViewId="0">
      <selection activeCell="R1" sqref="R1:R1048576"/>
    </sheetView>
  </sheetViews>
  <sheetFormatPr baseColWidth="10" defaultColWidth="12.33203125" defaultRowHeight="15" x14ac:dyDescent="0.2"/>
  <cols>
    <col min="1" max="2" width="0" hidden="1" customWidth="1"/>
    <col min="3" max="3" width="61.83203125" style="2" hidden="1" customWidth="1"/>
    <col min="4" max="4" width="9.5" hidden="1" customWidth="1"/>
    <col min="5" max="5" width="38.5" hidden="1" customWidth="1"/>
    <col min="9" max="11" width="13.5" customWidth="1"/>
    <col min="12" max="14" width="12.33203125" hidden="1" customWidth="1"/>
    <col min="17" max="17" width="0" hidden="1" customWidth="1"/>
    <col min="18" max="18" width="12.33203125" hidden="1" customWidth="1"/>
    <col min="21" max="21" width="12.33203125" style="2"/>
    <col min="22" max="22" width="12.33203125" customWidth="1"/>
    <col min="25" max="25" width="13.5" hidden="1" customWidth="1"/>
    <col min="26" max="26" width="0" style="2" hidden="1" customWidth="1"/>
    <col min="27" max="46" width="0" hidden="1" customWidth="1"/>
  </cols>
  <sheetData>
    <row r="1" spans="1:46" ht="16" x14ac:dyDescent="0.2">
      <c r="A1" t="s">
        <v>0</v>
      </c>
      <c r="B1" t="s">
        <v>1</v>
      </c>
      <c r="C1" s="2" t="s">
        <v>2346</v>
      </c>
      <c r="D1" t="s">
        <v>2348</v>
      </c>
      <c r="E1" t="s">
        <v>2347</v>
      </c>
      <c r="F1" t="s">
        <v>2</v>
      </c>
      <c r="G1" t="s">
        <v>3</v>
      </c>
      <c r="H1" t="s">
        <v>4</v>
      </c>
      <c r="I1" t="s">
        <v>12</v>
      </c>
      <c r="J1" t="s">
        <v>13</v>
      </c>
      <c r="K1" t="s">
        <v>14</v>
      </c>
      <c r="L1" t="s">
        <v>5</v>
      </c>
      <c r="M1" t="s">
        <v>6</v>
      </c>
      <c r="N1" t="s">
        <v>7</v>
      </c>
      <c r="O1" t="s">
        <v>8</v>
      </c>
      <c r="P1" s="1" t="s">
        <v>9</v>
      </c>
      <c r="Q1" s="1" t="s">
        <v>2386</v>
      </c>
      <c r="R1" t="s">
        <v>15</v>
      </c>
      <c r="S1" s="3" t="s">
        <v>16</v>
      </c>
      <c r="T1" t="s">
        <v>2340</v>
      </c>
      <c r="U1" s="6" t="s">
        <v>2341</v>
      </c>
      <c r="V1" t="s">
        <v>2342</v>
      </c>
      <c r="W1" t="s">
        <v>2343</v>
      </c>
      <c r="X1" t="s">
        <v>2344</v>
      </c>
      <c r="Y1" t="s">
        <v>2345</v>
      </c>
      <c r="Z1" s="2" t="s">
        <v>17</v>
      </c>
      <c r="AA1" t="s">
        <v>18</v>
      </c>
      <c r="AB1" t="s">
        <v>19</v>
      </c>
      <c r="AC1" t="s">
        <v>20</v>
      </c>
      <c r="AD1" t="s">
        <v>21</v>
      </c>
      <c r="AE1" t="s">
        <v>22</v>
      </c>
      <c r="AF1" t="s">
        <v>23</v>
      </c>
      <c r="AG1" t="s">
        <v>24</v>
      </c>
      <c r="AH1" t="s">
        <v>25</v>
      </c>
      <c r="AI1" t="s">
        <v>26</v>
      </c>
      <c r="AJ1" t="s">
        <v>27</v>
      </c>
      <c r="AK1" t="s">
        <v>28</v>
      </c>
      <c r="AL1" t="s">
        <v>29</v>
      </c>
      <c r="AM1" t="s">
        <v>30</v>
      </c>
      <c r="AN1" t="s">
        <v>31</v>
      </c>
      <c r="AO1" t="s">
        <v>32</v>
      </c>
      <c r="AP1" t="s">
        <v>33</v>
      </c>
      <c r="AQ1" t="s">
        <v>34</v>
      </c>
      <c r="AR1" t="s">
        <v>35</v>
      </c>
      <c r="AS1" t="s">
        <v>36</v>
      </c>
      <c r="AT1" t="s">
        <v>37</v>
      </c>
    </row>
    <row r="2" spans="1:46" x14ac:dyDescent="0.2">
      <c r="A2">
        <v>1</v>
      </c>
      <c r="B2" t="s">
        <v>1421</v>
      </c>
      <c r="C2" s="2" t="s">
        <v>1423</v>
      </c>
      <c r="D2" t="s">
        <v>56</v>
      </c>
      <c r="E2" t="s">
        <v>1424</v>
      </c>
      <c r="F2" t="s">
        <v>541</v>
      </c>
      <c r="G2" t="s">
        <v>1422</v>
      </c>
      <c r="H2" t="s">
        <v>1411</v>
      </c>
      <c r="I2" t="s">
        <v>574</v>
      </c>
      <c r="J2" t="s">
        <v>196</v>
      </c>
      <c r="K2" t="s">
        <v>167</v>
      </c>
      <c r="L2" t="s">
        <v>544</v>
      </c>
      <c r="M2" t="s">
        <v>493</v>
      </c>
      <c r="N2" t="s">
        <v>272</v>
      </c>
      <c r="O2" s="1" t="s">
        <v>2359</v>
      </c>
      <c r="P2" s="1" t="s">
        <v>2354</v>
      </c>
      <c r="Q2" s="1" t="s">
        <v>494</v>
      </c>
      <c r="R2" t="s">
        <v>149</v>
      </c>
      <c r="S2" s="1" t="s">
        <v>2372</v>
      </c>
      <c r="T2" t="s">
        <v>173</v>
      </c>
      <c r="U2" s="2" t="s">
        <v>174</v>
      </c>
      <c r="V2" t="s">
        <v>83</v>
      </c>
      <c r="W2" t="s">
        <v>894</v>
      </c>
      <c r="X2" t="s">
        <v>154</v>
      </c>
      <c r="Y2" t="s">
        <v>107</v>
      </c>
      <c r="Z2" s="2" t="s">
        <v>1425</v>
      </c>
      <c r="AA2" t="s">
        <v>59</v>
      </c>
      <c r="AB2" t="s">
        <v>1426</v>
      </c>
      <c r="AC2" t="s">
        <v>61</v>
      </c>
      <c r="AD2" t="s">
        <v>1427</v>
      </c>
      <c r="AE2" t="s">
        <v>1428</v>
      </c>
      <c r="AF2" t="s">
        <v>64</v>
      </c>
      <c r="AG2" t="s">
        <v>264</v>
      </c>
      <c r="AH2" t="s">
        <v>318</v>
      </c>
      <c r="AI2">
        <v>2</v>
      </c>
      <c r="AJ2" s="4">
        <v>41899</v>
      </c>
      <c r="AK2" s="5">
        <v>4.9097222222222216E-2</v>
      </c>
      <c r="AL2" t="s">
        <v>580</v>
      </c>
      <c r="AM2" t="s">
        <v>120</v>
      </c>
      <c r="AN2">
        <v>2014</v>
      </c>
      <c r="AO2" t="s">
        <v>69</v>
      </c>
      <c r="AP2" t="s">
        <v>1429</v>
      </c>
      <c r="AQ2" t="s">
        <v>95</v>
      </c>
      <c r="AR2" t="s">
        <v>1430</v>
      </c>
      <c r="AS2">
        <v>214050</v>
      </c>
      <c r="AT2">
        <v>214051</v>
      </c>
    </row>
    <row r="3" spans="1:46" x14ac:dyDescent="0.2">
      <c r="A3">
        <v>2</v>
      </c>
      <c r="B3" t="s">
        <v>2112</v>
      </c>
      <c r="C3" s="2" t="s">
        <v>2116</v>
      </c>
      <c r="D3" t="s">
        <v>56</v>
      </c>
      <c r="E3" t="s">
        <v>2117</v>
      </c>
      <c r="F3" t="s">
        <v>2113</v>
      </c>
      <c r="G3" t="s">
        <v>2114</v>
      </c>
      <c r="H3" t="s">
        <v>2115</v>
      </c>
      <c r="I3" t="s">
        <v>467</v>
      </c>
      <c r="J3" t="s">
        <v>1620</v>
      </c>
      <c r="K3" t="s">
        <v>74</v>
      </c>
      <c r="L3" t="s">
        <v>272</v>
      </c>
      <c r="M3" t="s">
        <v>44</v>
      </c>
      <c r="N3" t="s">
        <v>148</v>
      </c>
      <c r="O3" s="1" t="s">
        <v>2360</v>
      </c>
      <c r="P3" s="1" t="s">
        <v>2351</v>
      </c>
      <c r="Q3" s="1" t="s">
        <v>1140</v>
      </c>
      <c r="R3" t="s">
        <v>543</v>
      </c>
      <c r="S3" s="1" t="s">
        <v>2373</v>
      </c>
      <c r="T3" t="s">
        <v>10</v>
      </c>
      <c r="U3" s="2" t="s">
        <v>152</v>
      </c>
      <c r="V3" t="s">
        <v>47</v>
      </c>
      <c r="W3" t="s">
        <v>256</v>
      </c>
      <c r="X3" t="s">
        <v>49</v>
      </c>
      <c r="Y3" t="s">
        <v>175</v>
      </c>
      <c r="Z3" s="2" t="s">
        <v>2118</v>
      </c>
      <c r="AA3" t="s">
        <v>59</v>
      </c>
      <c r="AB3" t="s">
        <v>2119</v>
      </c>
      <c r="AC3" t="s">
        <v>61</v>
      </c>
      <c r="AD3" t="s">
        <v>2120</v>
      </c>
      <c r="AE3" t="s">
        <v>2121</v>
      </c>
      <c r="AF3" t="s">
        <v>317</v>
      </c>
      <c r="AG3" t="s">
        <v>264</v>
      </c>
      <c r="AH3" t="s">
        <v>627</v>
      </c>
      <c r="AI3">
        <v>4</v>
      </c>
      <c r="AJ3" s="4">
        <v>40970</v>
      </c>
      <c r="AK3" s="5">
        <v>3.2094907407407412E-2</v>
      </c>
      <c r="AL3" t="s">
        <v>1633</v>
      </c>
      <c r="AM3" t="s">
        <v>320</v>
      </c>
      <c r="AN3">
        <v>2012</v>
      </c>
      <c r="AO3" t="s">
        <v>69</v>
      </c>
      <c r="AP3" t="s">
        <v>2122</v>
      </c>
      <c r="AQ3" t="s">
        <v>213</v>
      </c>
      <c r="AR3" t="s">
        <v>2123</v>
      </c>
      <c r="AS3">
        <v>344686</v>
      </c>
      <c r="AT3">
        <v>344687</v>
      </c>
    </row>
    <row r="4" spans="1:46" x14ac:dyDescent="0.2">
      <c r="A4">
        <v>3</v>
      </c>
      <c r="B4" t="s">
        <v>1995</v>
      </c>
      <c r="C4" s="2" t="s">
        <v>1998</v>
      </c>
      <c r="D4" t="s">
        <v>56</v>
      </c>
      <c r="E4" t="s">
        <v>1999</v>
      </c>
      <c r="F4" t="s">
        <v>904</v>
      </c>
      <c r="G4" t="s">
        <v>405</v>
      </c>
      <c r="H4" t="s">
        <v>448</v>
      </c>
      <c r="I4" t="s">
        <v>1996</v>
      </c>
      <c r="J4" t="s">
        <v>132</v>
      </c>
      <c r="K4" t="s">
        <v>467</v>
      </c>
      <c r="L4" t="s">
        <v>905</v>
      </c>
      <c r="M4" t="s">
        <v>406</v>
      </c>
      <c r="N4" t="s">
        <v>309</v>
      </c>
      <c r="O4" s="1" t="s">
        <v>2359</v>
      </c>
      <c r="P4" s="1" t="s">
        <v>2349</v>
      </c>
      <c r="Q4" s="1" t="s">
        <v>45</v>
      </c>
      <c r="R4" t="s">
        <v>1997</v>
      </c>
      <c r="S4" s="1" t="s">
        <v>2374</v>
      </c>
      <c r="T4" t="s">
        <v>10</v>
      </c>
      <c r="U4" s="2" t="s">
        <v>200</v>
      </c>
      <c r="V4" t="s">
        <v>47</v>
      </c>
      <c r="W4" t="s">
        <v>201</v>
      </c>
      <c r="X4" t="s">
        <v>49</v>
      </c>
      <c r="Y4" t="s">
        <v>50</v>
      </c>
      <c r="Z4" s="2" t="s">
        <v>2000</v>
      </c>
      <c r="AA4" t="s">
        <v>59</v>
      </c>
      <c r="AB4" t="s">
        <v>2001</v>
      </c>
      <c r="AC4" t="s">
        <v>61</v>
      </c>
      <c r="AD4" t="s">
        <v>2002</v>
      </c>
      <c r="AE4" t="s">
        <v>209</v>
      </c>
      <c r="AF4" t="s">
        <v>64</v>
      </c>
      <c r="AG4" t="s">
        <v>65</v>
      </c>
      <c r="AH4" t="s">
        <v>2003</v>
      </c>
      <c r="AI4">
        <v>7</v>
      </c>
      <c r="AJ4" s="4">
        <v>42449</v>
      </c>
      <c r="AK4" s="5">
        <v>2.704861111111111E-2</v>
      </c>
      <c r="AL4" t="s">
        <v>211</v>
      </c>
      <c r="AM4" t="s">
        <v>68</v>
      </c>
      <c r="AN4">
        <v>2016</v>
      </c>
      <c r="AO4" t="s">
        <v>69</v>
      </c>
      <c r="AP4" t="s">
        <v>2004</v>
      </c>
      <c r="AQ4" t="s">
        <v>95</v>
      </c>
      <c r="AR4" t="s">
        <v>2005</v>
      </c>
      <c r="AS4">
        <v>372118</v>
      </c>
      <c r="AT4">
        <v>372119</v>
      </c>
    </row>
    <row r="5" spans="1:46" x14ac:dyDescent="0.2">
      <c r="A5">
        <v>4</v>
      </c>
      <c r="B5" t="s">
        <v>123</v>
      </c>
      <c r="C5" s="2" t="s">
        <v>133</v>
      </c>
      <c r="D5" t="s">
        <v>56</v>
      </c>
      <c r="E5" t="s">
        <v>134</v>
      </c>
      <c r="F5" t="s">
        <v>124</v>
      </c>
      <c r="G5" t="s">
        <v>125</v>
      </c>
      <c r="H5" t="s">
        <v>126</v>
      </c>
      <c r="I5" t="s">
        <v>125</v>
      </c>
      <c r="J5" t="s">
        <v>132</v>
      </c>
      <c r="K5" t="s">
        <v>99</v>
      </c>
      <c r="L5" t="s">
        <v>127</v>
      </c>
      <c r="M5" t="s">
        <v>128</v>
      </c>
      <c r="N5" t="s">
        <v>127</v>
      </c>
      <c r="O5" s="1" t="s">
        <v>2361</v>
      </c>
      <c r="P5" s="1" t="s">
        <v>2350</v>
      </c>
      <c r="Q5" s="1" t="s">
        <v>129</v>
      </c>
      <c r="R5" t="s">
        <v>128</v>
      </c>
      <c r="S5" s="1" t="s">
        <v>2375</v>
      </c>
      <c r="T5" t="s">
        <v>81</v>
      </c>
      <c r="U5" s="2" t="s">
        <v>82</v>
      </c>
      <c r="V5" t="s">
        <v>83</v>
      </c>
      <c r="W5" t="s">
        <v>130</v>
      </c>
      <c r="X5" t="s">
        <v>49</v>
      </c>
      <c r="Y5" t="s">
        <v>131</v>
      </c>
      <c r="Z5" s="2" t="s">
        <v>135</v>
      </c>
      <c r="AA5" t="s">
        <v>59</v>
      </c>
      <c r="AB5" t="s">
        <v>136</v>
      </c>
      <c r="AC5" t="s">
        <v>61</v>
      </c>
      <c r="AD5" t="s">
        <v>137</v>
      </c>
      <c r="AE5" t="s">
        <v>138</v>
      </c>
      <c r="AF5" t="s">
        <v>64</v>
      </c>
      <c r="AG5" t="s">
        <v>65</v>
      </c>
      <c r="AH5" t="s">
        <v>139</v>
      </c>
      <c r="AI5">
        <v>3</v>
      </c>
      <c r="AJ5" s="4">
        <v>42152</v>
      </c>
      <c r="AK5" s="5">
        <v>3.7939814814814815E-2</v>
      </c>
      <c r="AL5" t="s">
        <v>140</v>
      </c>
      <c r="AM5" t="s">
        <v>141</v>
      </c>
      <c r="AN5">
        <v>2015</v>
      </c>
      <c r="AO5" t="s">
        <v>69</v>
      </c>
      <c r="AP5" t="s">
        <v>142</v>
      </c>
      <c r="AQ5" t="s">
        <v>95</v>
      </c>
      <c r="AR5" t="s">
        <v>143</v>
      </c>
      <c r="AS5">
        <v>608558</v>
      </c>
      <c r="AT5">
        <v>608559</v>
      </c>
    </row>
    <row r="6" spans="1:46" x14ac:dyDescent="0.2">
      <c r="A6">
        <v>5</v>
      </c>
      <c r="B6" t="s">
        <v>144</v>
      </c>
      <c r="C6" s="2" t="s">
        <v>157</v>
      </c>
      <c r="D6" t="s">
        <v>56</v>
      </c>
      <c r="E6" t="s">
        <v>158</v>
      </c>
      <c r="F6" t="s">
        <v>145</v>
      </c>
      <c r="G6" t="s">
        <v>146</v>
      </c>
      <c r="H6" t="s">
        <v>147</v>
      </c>
      <c r="I6" t="s">
        <v>125</v>
      </c>
      <c r="J6" t="s">
        <v>155</v>
      </c>
      <c r="K6" t="s">
        <v>156</v>
      </c>
      <c r="L6" t="s">
        <v>44</v>
      </c>
      <c r="M6" t="s">
        <v>148</v>
      </c>
      <c r="N6" t="s">
        <v>149</v>
      </c>
      <c r="O6" s="1" t="s">
        <v>2362</v>
      </c>
      <c r="P6" s="1" t="s">
        <v>2351</v>
      </c>
      <c r="Q6" s="1" t="s">
        <v>150</v>
      </c>
      <c r="R6" t="s">
        <v>128</v>
      </c>
      <c r="S6" s="1" t="s">
        <v>2375</v>
      </c>
      <c r="T6" t="s">
        <v>151</v>
      </c>
      <c r="U6" s="2" t="s">
        <v>152</v>
      </c>
      <c r="V6" t="s">
        <v>47</v>
      </c>
      <c r="W6" t="s">
        <v>153</v>
      </c>
      <c r="X6" t="s">
        <v>154</v>
      </c>
      <c r="Y6" t="s">
        <v>131</v>
      </c>
      <c r="Z6" s="2" t="s">
        <v>159</v>
      </c>
      <c r="AA6" t="s">
        <v>59</v>
      </c>
      <c r="AB6" t="s">
        <v>160</v>
      </c>
      <c r="AC6" t="s">
        <v>61</v>
      </c>
      <c r="AD6" t="s">
        <v>161</v>
      </c>
      <c r="AE6" t="s">
        <v>162</v>
      </c>
      <c r="AF6" t="s">
        <v>64</v>
      </c>
      <c r="AG6" t="s">
        <v>65</v>
      </c>
      <c r="AH6" t="s">
        <v>163</v>
      </c>
      <c r="AI6">
        <v>2</v>
      </c>
      <c r="AJ6" s="4">
        <v>41879</v>
      </c>
      <c r="AK6" s="5">
        <v>8.3888888888888888E-2</v>
      </c>
      <c r="AL6" t="s">
        <v>164</v>
      </c>
      <c r="AM6" t="s">
        <v>120</v>
      </c>
      <c r="AN6">
        <v>2014</v>
      </c>
      <c r="AO6" t="s">
        <v>69</v>
      </c>
      <c r="AP6" t="s">
        <v>165</v>
      </c>
      <c r="AQ6" t="s">
        <v>95</v>
      </c>
      <c r="AR6" t="s">
        <v>166</v>
      </c>
      <c r="AS6">
        <v>618086</v>
      </c>
      <c r="AT6">
        <v>618087</v>
      </c>
    </row>
    <row r="7" spans="1:46" x14ac:dyDescent="0.2">
      <c r="A7">
        <v>6</v>
      </c>
      <c r="B7" t="s">
        <v>144</v>
      </c>
      <c r="C7" s="2" t="s">
        <v>1433</v>
      </c>
      <c r="D7" t="s">
        <v>56</v>
      </c>
      <c r="E7" t="s">
        <v>1434</v>
      </c>
      <c r="F7" t="s">
        <v>270</v>
      </c>
      <c r="G7" t="s">
        <v>1313</v>
      </c>
      <c r="H7" t="s">
        <v>1314</v>
      </c>
      <c r="I7" t="s">
        <v>1432</v>
      </c>
      <c r="J7" t="s">
        <v>249</v>
      </c>
      <c r="K7" t="s">
        <v>557</v>
      </c>
      <c r="L7" t="s">
        <v>111</v>
      </c>
      <c r="M7" t="s">
        <v>272</v>
      </c>
      <c r="N7" t="s">
        <v>309</v>
      </c>
      <c r="O7" s="1" t="s">
        <v>2365</v>
      </c>
      <c r="P7" s="1" t="s">
        <v>2349</v>
      </c>
      <c r="Q7" s="1" t="s">
        <v>1431</v>
      </c>
      <c r="R7" t="s">
        <v>149</v>
      </c>
      <c r="S7" s="1" t="s">
        <v>2372</v>
      </c>
      <c r="T7" t="s">
        <v>187</v>
      </c>
      <c r="U7" s="2" t="s">
        <v>152</v>
      </c>
      <c r="V7" t="s">
        <v>83</v>
      </c>
      <c r="W7" t="s">
        <v>48</v>
      </c>
      <c r="X7" t="s">
        <v>49</v>
      </c>
      <c r="Y7" t="s">
        <v>107</v>
      </c>
      <c r="Z7" s="2" t="s">
        <v>1435</v>
      </c>
      <c r="AA7" t="s">
        <v>59</v>
      </c>
      <c r="AB7" t="s">
        <v>1436</v>
      </c>
      <c r="AC7" t="s">
        <v>61</v>
      </c>
      <c r="AD7" t="s">
        <v>161</v>
      </c>
      <c r="AE7" t="s">
        <v>162</v>
      </c>
      <c r="AF7" t="s">
        <v>64</v>
      </c>
      <c r="AG7" t="s">
        <v>65</v>
      </c>
      <c r="AH7" t="s">
        <v>163</v>
      </c>
      <c r="AI7">
        <v>2</v>
      </c>
      <c r="AJ7" s="4">
        <v>41879</v>
      </c>
      <c r="AK7" s="5">
        <v>8.3888888888888888E-2</v>
      </c>
      <c r="AL7" t="s">
        <v>164</v>
      </c>
      <c r="AM7" t="s">
        <v>120</v>
      </c>
      <c r="AN7">
        <v>2014</v>
      </c>
      <c r="AO7" t="s">
        <v>69</v>
      </c>
      <c r="AP7" t="s">
        <v>165</v>
      </c>
      <c r="AQ7" t="s">
        <v>95</v>
      </c>
      <c r="AR7" t="s">
        <v>1437</v>
      </c>
      <c r="AS7">
        <v>619446</v>
      </c>
      <c r="AT7">
        <v>619447</v>
      </c>
    </row>
    <row r="8" spans="1:46" x14ac:dyDescent="0.2">
      <c r="A8">
        <v>7</v>
      </c>
      <c r="B8" t="s">
        <v>144</v>
      </c>
      <c r="C8" s="2" t="s">
        <v>1687</v>
      </c>
      <c r="D8" t="s">
        <v>56</v>
      </c>
      <c r="E8" t="s">
        <v>1688</v>
      </c>
      <c r="F8" t="s">
        <v>74</v>
      </c>
      <c r="G8" t="s">
        <v>83</v>
      </c>
      <c r="H8" t="s">
        <v>110</v>
      </c>
      <c r="I8" t="s">
        <v>879</v>
      </c>
      <c r="J8" t="s">
        <v>125</v>
      </c>
      <c r="K8" t="s">
        <v>1669</v>
      </c>
      <c r="L8" t="s">
        <v>77</v>
      </c>
      <c r="M8" t="s">
        <v>148</v>
      </c>
      <c r="N8" t="s">
        <v>699</v>
      </c>
      <c r="O8" s="1" t="s">
        <v>2362</v>
      </c>
      <c r="P8" s="1" t="s">
        <v>2357</v>
      </c>
      <c r="Q8" s="1" t="s">
        <v>1686</v>
      </c>
      <c r="R8" t="s">
        <v>699</v>
      </c>
      <c r="S8" s="1" t="s">
        <v>2376</v>
      </c>
      <c r="T8" t="s">
        <v>151</v>
      </c>
      <c r="U8" s="2" t="s">
        <v>152</v>
      </c>
      <c r="V8" t="s">
        <v>47</v>
      </c>
      <c r="W8" t="s">
        <v>153</v>
      </c>
      <c r="X8" t="s">
        <v>154</v>
      </c>
      <c r="Y8" t="s">
        <v>175</v>
      </c>
      <c r="Z8" s="2" t="s">
        <v>1689</v>
      </c>
      <c r="AA8" t="s">
        <v>59</v>
      </c>
      <c r="AB8" t="s">
        <v>1690</v>
      </c>
      <c r="AC8" t="s">
        <v>61</v>
      </c>
      <c r="AD8" t="s">
        <v>161</v>
      </c>
      <c r="AE8" t="s">
        <v>162</v>
      </c>
      <c r="AF8" t="s">
        <v>64</v>
      </c>
      <c r="AG8" t="s">
        <v>65</v>
      </c>
      <c r="AH8" t="s">
        <v>163</v>
      </c>
      <c r="AI8">
        <v>2</v>
      </c>
      <c r="AJ8" s="4">
        <v>41879</v>
      </c>
      <c r="AK8" s="5">
        <v>8.3888888888888888E-2</v>
      </c>
      <c r="AL8" t="s">
        <v>164</v>
      </c>
      <c r="AM8" t="s">
        <v>120</v>
      </c>
      <c r="AN8">
        <v>2014</v>
      </c>
      <c r="AO8" t="s">
        <v>69</v>
      </c>
      <c r="AP8" t="s">
        <v>165</v>
      </c>
      <c r="AQ8" t="s">
        <v>95</v>
      </c>
      <c r="AR8" t="s">
        <v>1691</v>
      </c>
      <c r="AS8">
        <v>632104</v>
      </c>
      <c r="AT8">
        <v>632105</v>
      </c>
    </row>
    <row r="9" spans="1:46" x14ac:dyDescent="0.2">
      <c r="A9">
        <v>8</v>
      </c>
      <c r="B9" t="s">
        <v>144</v>
      </c>
      <c r="C9" s="2" t="s">
        <v>1694</v>
      </c>
      <c r="D9" t="s">
        <v>56</v>
      </c>
      <c r="E9" t="s">
        <v>1695</v>
      </c>
      <c r="F9" t="s">
        <v>51</v>
      </c>
      <c r="G9" t="s">
        <v>1692</v>
      </c>
      <c r="H9" t="s">
        <v>467</v>
      </c>
      <c r="I9" t="s">
        <v>1620</v>
      </c>
      <c r="J9" t="s">
        <v>196</v>
      </c>
      <c r="K9" t="s">
        <v>167</v>
      </c>
      <c r="L9" t="s">
        <v>54</v>
      </c>
      <c r="M9" t="s">
        <v>272</v>
      </c>
      <c r="N9" t="s">
        <v>543</v>
      </c>
      <c r="O9" s="1" t="s">
        <v>2365</v>
      </c>
      <c r="P9" s="1" t="s">
        <v>2358</v>
      </c>
      <c r="Q9" s="1" t="s">
        <v>1693</v>
      </c>
      <c r="R9" t="s">
        <v>699</v>
      </c>
      <c r="S9" s="1" t="s">
        <v>2376</v>
      </c>
      <c r="T9" t="s">
        <v>105</v>
      </c>
      <c r="U9" s="2" t="s">
        <v>152</v>
      </c>
      <c r="V9" t="s">
        <v>83</v>
      </c>
      <c r="W9" t="s">
        <v>11</v>
      </c>
      <c r="X9" t="s">
        <v>154</v>
      </c>
      <c r="Y9" t="s">
        <v>175</v>
      </c>
      <c r="Z9" s="2" t="s">
        <v>1696</v>
      </c>
      <c r="AA9" t="s">
        <v>59</v>
      </c>
      <c r="AB9" t="s">
        <v>1697</v>
      </c>
      <c r="AC9" t="s">
        <v>61</v>
      </c>
      <c r="AD9" t="s">
        <v>161</v>
      </c>
      <c r="AE9" t="s">
        <v>162</v>
      </c>
      <c r="AF9" t="s">
        <v>64</v>
      </c>
      <c r="AG9" t="s">
        <v>65</v>
      </c>
      <c r="AH9" t="s">
        <v>163</v>
      </c>
      <c r="AI9">
        <v>2</v>
      </c>
      <c r="AJ9" s="4">
        <v>41879</v>
      </c>
      <c r="AK9" s="5">
        <v>8.3888888888888888E-2</v>
      </c>
      <c r="AL9" t="s">
        <v>164</v>
      </c>
      <c r="AM9" t="s">
        <v>120</v>
      </c>
      <c r="AN9">
        <v>2014</v>
      </c>
      <c r="AO9" t="s">
        <v>69</v>
      </c>
      <c r="AP9" t="s">
        <v>165</v>
      </c>
      <c r="AQ9" t="s">
        <v>95</v>
      </c>
      <c r="AR9" t="s">
        <v>1698</v>
      </c>
      <c r="AS9">
        <v>632495</v>
      </c>
      <c r="AT9">
        <v>632496</v>
      </c>
    </row>
    <row r="10" spans="1:46" x14ac:dyDescent="0.2">
      <c r="A10">
        <v>9</v>
      </c>
      <c r="B10" t="s">
        <v>144</v>
      </c>
      <c r="C10" s="2" t="s">
        <v>178</v>
      </c>
      <c r="D10" t="s">
        <v>56</v>
      </c>
      <c r="E10" t="s">
        <v>179</v>
      </c>
      <c r="F10" t="s">
        <v>167</v>
      </c>
      <c r="G10" t="s">
        <v>168</v>
      </c>
      <c r="H10" t="s">
        <v>169</v>
      </c>
      <c r="I10" t="s">
        <v>176</v>
      </c>
      <c r="J10" t="s">
        <v>177</v>
      </c>
      <c r="K10" t="s">
        <v>74</v>
      </c>
      <c r="L10" t="s">
        <v>78</v>
      </c>
      <c r="M10" t="s">
        <v>170</v>
      </c>
      <c r="N10" t="s">
        <v>171</v>
      </c>
      <c r="O10" s="1" t="s">
        <v>2362</v>
      </c>
      <c r="P10" s="1" t="s">
        <v>2352</v>
      </c>
      <c r="Q10" s="1" t="s">
        <v>172</v>
      </c>
      <c r="R10" t="s">
        <v>128</v>
      </c>
      <c r="S10" s="1" t="s">
        <v>2375</v>
      </c>
      <c r="T10" t="s">
        <v>173</v>
      </c>
      <c r="U10" s="2" t="s">
        <v>174</v>
      </c>
      <c r="V10" t="s">
        <v>83</v>
      </c>
      <c r="W10" t="s">
        <v>11</v>
      </c>
      <c r="X10" t="s">
        <v>154</v>
      </c>
      <c r="Y10" t="s">
        <v>175</v>
      </c>
      <c r="Z10" s="2" t="s">
        <v>180</v>
      </c>
      <c r="AA10" t="s">
        <v>59</v>
      </c>
      <c r="AB10" t="s">
        <v>181</v>
      </c>
      <c r="AC10" t="s">
        <v>61</v>
      </c>
      <c r="AD10" t="s">
        <v>161</v>
      </c>
      <c r="AE10" t="s">
        <v>162</v>
      </c>
      <c r="AF10" t="s">
        <v>64</v>
      </c>
      <c r="AG10" t="s">
        <v>65</v>
      </c>
      <c r="AH10" t="s">
        <v>163</v>
      </c>
      <c r="AI10">
        <v>2</v>
      </c>
      <c r="AJ10" s="4">
        <v>41879</v>
      </c>
      <c r="AK10" s="5">
        <v>8.3888888888888888E-2</v>
      </c>
      <c r="AL10" t="s">
        <v>164</v>
      </c>
      <c r="AM10" t="s">
        <v>120</v>
      </c>
      <c r="AN10">
        <v>2014</v>
      </c>
      <c r="AO10" t="s">
        <v>69</v>
      </c>
      <c r="AP10" t="s">
        <v>165</v>
      </c>
      <c r="AQ10" t="s">
        <v>95</v>
      </c>
      <c r="AR10" t="s">
        <v>182</v>
      </c>
      <c r="AS10">
        <v>633566</v>
      </c>
      <c r="AT10">
        <v>633567</v>
      </c>
    </row>
    <row r="11" spans="1:46" x14ac:dyDescent="0.2">
      <c r="A11">
        <v>10</v>
      </c>
      <c r="B11" t="s">
        <v>144</v>
      </c>
      <c r="C11" s="2" t="s">
        <v>190</v>
      </c>
      <c r="D11" t="s">
        <v>56</v>
      </c>
      <c r="E11" t="s">
        <v>191</v>
      </c>
      <c r="F11" t="s">
        <v>183</v>
      </c>
      <c r="G11" t="s">
        <v>98</v>
      </c>
      <c r="H11" t="s">
        <v>184</v>
      </c>
      <c r="I11" t="s">
        <v>176</v>
      </c>
      <c r="J11" t="s">
        <v>188</v>
      </c>
      <c r="K11" t="s">
        <v>189</v>
      </c>
      <c r="L11" t="s">
        <v>185</v>
      </c>
      <c r="M11" t="s">
        <v>101</v>
      </c>
      <c r="N11" t="s">
        <v>186</v>
      </c>
      <c r="O11" s="1" t="s">
        <v>2359</v>
      </c>
      <c r="P11" s="1" t="s">
        <v>2349</v>
      </c>
      <c r="Q11" s="1" t="s">
        <v>45</v>
      </c>
      <c r="R11" t="s">
        <v>128</v>
      </c>
      <c r="S11" s="1" t="s">
        <v>2375</v>
      </c>
      <c r="T11" t="s">
        <v>187</v>
      </c>
      <c r="U11" s="2" t="s">
        <v>106</v>
      </c>
      <c r="V11" t="s">
        <v>83</v>
      </c>
      <c r="W11" t="s">
        <v>48</v>
      </c>
      <c r="X11" t="s">
        <v>49</v>
      </c>
      <c r="Y11" t="s">
        <v>175</v>
      </c>
      <c r="Z11" s="2" t="s">
        <v>192</v>
      </c>
      <c r="AA11" t="s">
        <v>59</v>
      </c>
      <c r="AB11" t="s">
        <v>193</v>
      </c>
      <c r="AC11" t="s">
        <v>61</v>
      </c>
      <c r="AD11" t="s">
        <v>161</v>
      </c>
      <c r="AE11" t="s">
        <v>162</v>
      </c>
      <c r="AF11" t="s">
        <v>64</v>
      </c>
      <c r="AG11" t="s">
        <v>65</v>
      </c>
      <c r="AH11" t="s">
        <v>163</v>
      </c>
      <c r="AI11">
        <v>2</v>
      </c>
      <c r="AJ11" s="4">
        <v>41879</v>
      </c>
      <c r="AK11" s="5">
        <v>8.3888888888888888E-2</v>
      </c>
      <c r="AL11" t="s">
        <v>164</v>
      </c>
      <c r="AM11" t="s">
        <v>120</v>
      </c>
      <c r="AN11">
        <v>2014</v>
      </c>
      <c r="AO11" t="s">
        <v>69</v>
      </c>
      <c r="AP11" t="s">
        <v>165</v>
      </c>
      <c r="AQ11" t="s">
        <v>95</v>
      </c>
      <c r="AR11" t="s">
        <v>194</v>
      </c>
      <c r="AS11">
        <v>636024</v>
      </c>
      <c r="AT11">
        <v>636025</v>
      </c>
    </row>
    <row r="12" spans="1:46" x14ac:dyDescent="0.2">
      <c r="A12">
        <v>11</v>
      </c>
      <c r="B12" t="s">
        <v>1069</v>
      </c>
      <c r="C12" s="2" t="s">
        <v>1071</v>
      </c>
      <c r="D12" t="s">
        <v>56</v>
      </c>
      <c r="E12" t="e" cm="1">
        <f t="array" ref="E12">--ANONnameF and --ANONnameM are going to buy a dryer what</f>
        <v>#NAME?</v>
      </c>
      <c r="F12" t="s">
        <v>74</v>
      </c>
      <c r="G12" t="s">
        <v>167</v>
      </c>
      <c r="H12" t="s">
        <v>1070</v>
      </c>
      <c r="I12" t="e">
        <v>#NAME?</v>
      </c>
      <c r="J12" t="s">
        <v>125</v>
      </c>
      <c r="K12" t="e">
        <v>#NAME?</v>
      </c>
      <c r="L12" t="s">
        <v>77</v>
      </c>
      <c r="M12" t="s">
        <v>78</v>
      </c>
      <c r="N12" t="s">
        <v>186</v>
      </c>
      <c r="O12" s="1" t="s">
        <v>2360</v>
      </c>
      <c r="P12" s="1" t="s">
        <v>2349</v>
      </c>
      <c r="Q12" s="1" t="s">
        <v>104</v>
      </c>
      <c r="R12" t="s">
        <v>844</v>
      </c>
      <c r="S12" s="1" t="s">
        <v>2377</v>
      </c>
      <c r="T12" t="s">
        <v>81</v>
      </c>
      <c r="U12" s="2" t="s">
        <v>82</v>
      </c>
      <c r="V12" t="s">
        <v>83</v>
      </c>
      <c r="W12" t="s">
        <v>48</v>
      </c>
      <c r="X12" t="s">
        <v>49</v>
      </c>
      <c r="Y12" t="s">
        <v>50</v>
      </c>
      <c r="Z12" s="2" t="s">
        <v>1072</v>
      </c>
      <c r="AA12" t="s">
        <v>59</v>
      </c>
      <c r="AB12" t="e" cm="1">
        <f t="array" ref="AB12">--ANONnameF_NP1 and_CC --ANONnameM_NP1 are_VBR going_VVGK to_TO buy_VVI a_AT1 dryer_NN1 what_DDQ</f>
        <v>#NAME?</v>
      </c>
      <c r="AC12" t="s">
        <v>61</v>
      </c>
      <c r="AD12" t="s">
        <v>1073</v>
      </c>
      <c r="AE12" t="s">
        <v>1002</v>
      </c>
      <c r="AF12" t="s">
        <v>64</v>
      </c>
      <c r="AG12" t="s">
        <v>264</v>
      </c>
      <c r="AH12" t="s">
        <v>1074</v>
      </c>
      <c r="AI12">
        <v>2</v>
      </c>
      <c r="AJ12" s="4">
        <v>41891</v>
      </c>
      <c r="AK12" s="5">
        <v>5.5520833333333332E-2</v>
      </c>
      <c r="AL12" t="s">
        <v>1075</v>
      </c>
      <c r="AM12" t="s">
        <v>120</v>
      </c>
      <c r="AN12">
        <v>2014</v>
      </c>
      <c r="AO12" t="s">
        <v>69</v>
      </c>
      <c r="AP12" t="s">
        <v>1076</v>
      </c>
      <c r="AQ12" t="s">
        <v>1077</v>
      </c>
      <c r="AR12" t="s">
        <v>1078</v>
      </c>
      <c r="AS12">
        <v>689579</v>
      </c>
      <c r="AT12">
        <v>689580</v>
      </c>
    </row>
    <row r="13" spans="1:46" x14ac:dyDescent="0.2">
      <c r="A13">
        <v>12</v>
      </c>
      <c r="B13" t="s">
        <v>679</v>
      </c>
      <c r="C13" s="2" t="s">
        <v>682</v>
      </c>
      <c r="D13" t="s">
        <v>56</v>
      </c>
      <c r="E13" t="s">
        <v>683</v>
      </c>
      <c r="F13" t="s">
        <v>680</v>
      </c>
      <c r="G13" t="s">
        <v>167</v>
      </c>
      <c r="H13" t="s">
        <v>188</v>
      </c>
      <c r="I13" t="s">
        <v>680</v>
      </c>
      <c r="J13" t="s">
        <v>40</v>
      </c>
      <c r="K13" t="s">
        <v>619</v>
      </c>
      <c r="L13" t="s">
        <v>510</v>
      </c>
      <c r="M13" t="s">
        <v>78</v>
      </c>
      <c r="N13" t="s">
        <v>186</v>
      </c>
      <c r="O13" s="1" t="s">
        <v>2360</v>
      </c>
      <c r="P13" s="1" t="s">
        <v>2349</v>
      </c>
      <c r="Q13" s="1" t="s">
        <v>104</v>
      </c>
      <c r="R13" t="s">
        <v>681</v>
      </c>
      <c r="S13" s="1" t="s">
        <v>2375</v>
      </c>
      <c r="T13" t="s">
        <v>105</v>
      </c>
      <c r="U13" s="2" t="s">
        <v>152</v>
      </c>
      <c r="V13" t="s">
        <v>47</v>
      </c>
      <c r="W13" t="s">
        <v>11</v>
      </c>
      <c r="X13" t="s">
        <v>154</v>
      </c>
      <c r="Y13" t="s">
        <v>107</v>
      </c>
      <c r="Z13" s="2" t="s">
        <v>684</v>
      </c>
      <c r="AA13" t="s">
        <v>59</v>
      </c>
      <c r="AB13" t="s">
        <v>685</v>
      </c>
      <c r="AC13" t="s">
        <v>61</v>
      </c>
      <c r="AD13" t="s">
        <v>686</v>
      </c>
      <c r="AE13" t="s">
        <v>687</v>
      </c>
      <c r="AF13" t="s">
        <v>64</v>
      </c>
      <c r="AG13" t="s">
        <v>264</v>
      </c>
      <c r="AH13" t="s">
        <v>688</v>
      </c>
      <c r="AI13">
        <v>3</v>
      </c>
      <c r="AJ13" s="4">
        <v>41871</v>
      </c>
      <c r="AK13" s="5">
        <v>8.2465277777777776E-2</v>
      </c>
      <c r="AL13" t="s">
        <v>689</v>
      </c>
      <c r="AM13" t="s">
        <v>120</v>
      </c>
      <c r="AN13">
        <v>2014</v>
      </c>
      <c r="AO13" t="s">
        <v>69</v>
      </c>
      <c r="AP13" t="s">
        <v>690</v>
      </c>
      <c r="AQ13" t="s">
        <v>213</v>
      </c>
      <c r="AR13" t="s">
        <v>691</v>
      </c>
      <c r="AS13">
        <v>717573</v>
      </c>
      <c r="AT13">
        <v>717574</v>
      </c>
    </row>
    <row r="14" spans="1:46" x14ac:dyDescent="0.2">
      <c r="A14">
        <v>13</v>
      </c>
      <c r="B14" t="s">
        <v>1148</v>
      </c>
      <c r="C14" s="2" t="s">
        <v>2033</v>
      </c>
      <c r="D14" t="s">
        <v>56</v>
      </c>
      <c r="E14" t="s">
        <v>2034</v>
      </c>
      <c r="F14" t="s">
        <v>447</v>
      </c>
      <c r="G14" t="s">
        <v>51</v>
      </c>
      <c r="H14" t="s">
        <v>405</v>
      </c>
      <c r="I14" t="s">
        <v>2031</v>
      </c>
      <c r="J14" t="s">
        <v>2032</v>
      </c>
      <c r="K14" t="s">
        <v>51</v>
      </c>
      <c r="L14" t="s">
        <v>2029</v>
      </c>
      <c r="M14" t="s">
        <v>54</v>
      </c>
      <c r="N14" t="s">
        <v>406</v>
      </c>
      <c r="O14" s="1" t="s">
        <v>2363</v>
      </c>
      <c r="P14" s="1" t="s">
        <v>2352</v>
      </c>
      <c r="Q14" s="1" t="s">
        <v>2030</v>
      </c>
      <c r="R14" t="s">
        <v>218</v>
      </c>
      <c r="S14" s="1" t="s">
        <v>2374</v>
      </c>
      <c r="T14" t="s">
        <v>81</v>
      </c>
      <c r="U14" s="2" t="s">
        <v>82</v>
      </c>
      <c r="V14" t="s">
        <v>83</v>
      </c>
      <c r="W14" t="s">
        <v>48</v>
      </c>
      <c r="X14" t="s">
        <v>49</v>
      </c>
      <c r="Y14" t="s">
        <v>175</v>
      </c>
      <c r="Z14" s="2" t="s">
        <v>2035</v>
      </c>
      <c r="AA14" t="s">
        <v>59</v>
      </c>
      <c r="AB14" t="s">
        <v>2036</v>
      </c>
      <c r="AC14" t="s">
        <v>61</v>
      </c>
      <c r="AD14" t="s">
        <v>1155</v>
      </c>
      <c r="AE14" t="s">
        <v>1156</v>
      </c>
      <c r="AF14" t="s">
        <v>64</v>
      </c>
      <c r="AG14" t="s">
        <v>65</v>
      </c>
      <c r="AH14" t="s">
        <v>1157</v>
      </c>
      <c r="AI14">
        <v>4</v>
      </c>
      <c r="AJ14" s="4">
        <v>42317</v>
      </c>
      <c r="AK14" s="5">
        <v>4.1550925925925929E-2</v>
      </c>
      <c r="AL14" t="s">
        <v>1158</v>
      </c>
      <c r="AM14" t="s">
        <v>351</v>
      </c>
      <c r="AN14">
        <v>2015</v>
      </c>
      <c r="AO14" t="s">
        <v>385</v>
      </c>
      <c r="AP14" t="s">
        <v>1159</v>
      </c>
      <c r="AQ14" t="s">
        <v>95</v>
      </c>
      <c r="AR14" t="s">
        <v>2037</v>
      </c>
      <c r="AS14">
        <v>910914</v>
      </c>
      <c r="AT14">
        <v>910915</v>
      </c>
    </row>
    <row r="15" spans="1:46" x14ac:dyDescent="0.2">
      <c r="A15">
        <v>14</v>
      </c>
      <c r="B15" t="s">
        <v>1148</v>
      </c>
      <c r="C15" s="2" t="s">
        <v>1151</v>
      </c>
      <c r="D15" t="s">
        <v>56</v>
      </c>
      <c r="E15" t="s">
        <v>1152</v>
      </c>
      <c r="F15" t="e" cm="1">
        <f t="array" ref="F15">--UNCLEARWORD</f>
        <v>#NAME?</v>
      </c>
      <c r="G15" t="s">
        <v>1149</v>
      </c>
      <c r="H15" t="s">
        <v>146</v>
      </c>
      <c r="I15" t="s">
        <v>74</v>
      </c>
      <c r="J15" t="s">
        <v>167</v>
      </c>
      <c r="K15" t="s">
        <v>418</v>
      </c>
      <c r="L15" t="s">
        <v>766</v>
      </c>
      <c r="M15" t="s">
        <v>309</v>
      </c>
      <c r="N15" t="s">
        <v>148</v>
      </c>
      <c r="O15" s="1" t="s">
        <v>2360</v>
      </c>
      <c r="P15" s="1" t="s">
        <v>2351</v>
      </c>
      <c r="Q15" s="1" t="s">
        <v>1140</v>
      </c>
      <c r="R15" t="s">
        <v>77</v>
      </c>
      <c r="S15" s="1" t="s">
        <v>2378</v>
      </c>
      <c r="T15" t="s">
        <v>151</v>
      </c>
      <c r="U15" s="2" t="s">
        <v>82</v>
      </c>
      <c r="V15" t="s">
        <v>83</v>
      </c>
      <c r="W15" t="s">
        <v>48</v>
      </c>
      <c r="X15" t="s">
        <v>49</v>
      </c>
      <c r="Y15" t="s">
        <v>1150</v>
      </c>
      <c r="Z15" s="2" t="s">
        <v>1153</v>
      </c>
      <c r="AA15" t="s">
        <v>59</v>
      </c>
      <c r="AB15" t="s">
        <v>1154</v>
      </c>
      <c r="AC15" t="s">
        <v>61</v>
      </c>
      <c r="AD15" t="s">
        <v>1155</v>
      </c>
      <c r="AE15" t="s">
        <v>1156</v>
      </c>
      <c r="AF15" t="s">
        <v>64</v>
      </c>
      <c r="AG15" t="s">
        <v>65</v>
      </c>
      <c r="AH15" t="s">
        <v>1157</v>
      </c>
      <c r="AI15">
        <v>4</v>
      </c>
      <c r="AJ15" s="4">
        <v>42317</v>
      </c>
      <c r="AK15" s="5">
        <v>4.1550925925925929E-2</v>
      </c>
      <c r="AL15" t="s">
        <v>1158</v>
      </c>
      <c r="AM15" t="s">
        <v>351</v>
      </c>
      <c r="AN15">
        <v>2015</v>
      </c>
      <c r="AO15" t="s">
        <v>385</v>
      </c>
      <c r="AP15" t="s">
        <v>1159</v>
      </c>
      <c r="AQ15" t="s">
        <v>95</v>
      </c>
      <c r="AR15" t="s">
        <v>1160</v>
      </c>
      <c r="AS15">
        <v>916188</v>
      </c>
      <c r="AT15">
        <v>916189</v>
      </c>
    </row>
    <row r="16" spans="1:46" x14ac:dyDescent="0.2">
      <c r="A16">
        <v>15</v>
      </c>
      <c r="B16" t="s">
        <v>714</v>
      </c>
      <c r="C16" s="2" t="s">
        <v>720</v>
      </c>
      <c r="D16" t="s">
        <v>56</v>
      </c>
      <c r="E16" t="s">
        <v>721</v>
      </c>
      <c r="F16" t="s">
        <v>715</v>
      </c>
      <c r="G16" t="s">
        <v>716</v>
      </c>
      <c r="H16" t="s">
        <v>717</v>
      </c>
      <c r="I16" t="s">
        <v>508</v>
      </c>
      <c r="J16" t="s">
        <v>719</v>
      </c>
      <c r="K16" t="s">
        <v>467</v>
      </c>
      <c r="L16" t="s">
        <v>219</v>
      </c>
      <c r="M16" t="s">
        <v>718</v>
      </c>
      <c r="N16" t="s">
        <v>272</v>
      </c>
      <c r="O16" s="1" t="s">
        <v>2359</v>
      </c>
      <c r="P16" s="1" t="s">
        <v>2354</v>
      </c>
      <c r="Q16" s="1" t="s">
        <v>494</v>
      </c>
      <c r="R16" t="s">
        <v>510</v>
      </c>
      <c r="S16" s="1" t="s">
        <v>2378</v>
      </c>
      <c r="T16" t="s">
        <v>151</v>
      </c>
      <c r="U16" s="2" t="s">
        <v>152</v>
      </c>
      <c r="V16" t="s">
        <v>83</v>
      </c>
      <c r="W16" t="s">
        <v>48</v>
      </c>
      <c r="X16" t="s">
        <v>49</v>
      </c>
      <c r="Y16" t="s">
        <v>175</v>
      </c>
      <c r="Z16" s="2" t="s">
        <v>722</v>
      </c>
      <c r="AA16" t="s">
        <v>59</v>
      </c>
      <c r="AB16" t="s">
        <v>723</v>
      </c>
      <c r="AC16" t="s">
        <v>61</v>
      </c>
      <c r="AD16" t="s">
        <v>724</v>
      </c>
      <c r="AE16" t="s">
        <v>725</v>
      </c>
      <c r="AF16" t="s">
        <v>64</v>
      </c>
      <c r="AG16" t="s">
        <v>264</v>
      </c>
      <c r="AH16" t="s">
        <v>726</v>
      </c>
      <c r="AI16">
        <v>2</v>
      </c>
      <c r="AJ16" s="4">
        <v>41898</v>
      </c>
      <c r="AK16" s="5">
        <v>1.621527777777778E-2</v>
      </c>
      <c r="AL16" t="s">
        <v>285</v>
      </c>
      <c r="AM16" t="s">
        <v>120</v>
      </c>
      <c r="AN16">
        <v>2014</v>
      </c>
      <c r="AO16" t="s">
        <v>69</v>
      </c>
      <c r="AP16" t="s">
        <v>724</v>
      </c>
      <c r="AQ16" t="s">
        <v>727</v>
      </c>
      <c r="AR16" t="s">
        <v>728</v>
      </c>
      <c r="AS16">
        <v>938717</v>
      </c>
      <c r="AT16">
        <v>938718</v>
      </c>
    </row>
    <row r="17" spans="1:46" x14ac:dyDescent="0.2">
      <c r="A17">
        <v>16</v>
      </c>
      <c r="B17" t="s">
        <v>1699</v>
      </c>
      <c r="C17" s="2" t="s">
        <v>1705</v>
      </c>
      <c r="D17" t="s">
        <v>56</v>
      </c>
      <c r="E17" t="s">
        <v>1706</v>
      </c>
      <c r="F17" t="s">
        <v>1700</v>
      </c>
      <c r="G17" t="s">
        <v>1701</v>
      </c>
      <c r="H17" t="s">
        <v>183</v>
      </c>
      <c r="I17" t="s">
        <v>1620</v>
      </c>
      <c r="J17" t="s">
        <v>1703</v>
      </c>
      <c r="K17" t="s">
        <v>1704</v>
      </c>
      <c r="L17" t="s">
        <v>1702</v>
      </c>
      <c r="M17" t="s">
        <v>252</v>
      </c>
      <c r="N17" t="s">
        <v>185</v>
      </c>
      <c r="O17" s="1" t="s">
        <v>2365</v>
      </c>
      <c r="P17" s="1" t="s">
        <v>2349</v>
      </c>
      <c r="Q17" s="1" t="s">
        <v>1431</v>
      </c>
      <c r="R17" t="s">
        <v>699</v>
      </c>
      <c r="S17" s="1" t="s">
        <v>2376</v>
      </c>
      <c r="T17" t="s">
        <v>105</v>
      </c>
      <c r="U17" s="2" t="s">
        <v>152</v>
      </c>
      <c r="V17" t="s">
        <v>83</v>
      </c>
      <c r="W17" t="s">
        <v>48</v>
      </c>
      <c r="X17" t="s">
        <v>49</v>
      </c>
      <c r="Y17" t="s">
        <v>50</v>
      </c>
      <c r="Z17" s="2" t="s">
        <v>1707</v>
      </c>
      <c r="AA17" t="s">
        <v>59</v>
      </c>
      <c r="AB17" t="s">
        <v>1708</v>
      </c>
      <c r="AC17" t="s">
        <v>61</v>
      </c>
      <c r="AD17" t="s">
        <v>1709</v>
      </c>
      <c r="AE17" t="s">
        <v>1710</v>
      </c>
      <c r="AF17" t="s">
        <v>64</v>
      </c>
      <c r="AG17" t="s">
        <v>65</v>
      </c>
      <c r="AH17" t="s">
        <v>1711</v>
      </c>
      <c r="AI17">
        <v>4</v>
      </c>
      <c r="AJ17" s="4">
        <v>42292</v>
      </c>
      <c r="AK17" s="5">
        <v>2.3923611111111114E-2</v>
      </c>
      <c r="AL17" t="s">
        <v>1712</v>
      </c>
      <c r="AM17" t="s">
        <v>351</v>
      </c>
      <c r="AN17">
        <v>2015</v>
      </c>
      <c r="AO17" t="s">
        <v>69</v>
      </c>
      <c r="AP17" t="s">
        <v>1713</v>
      </c>
      <c r="AQ17" t="s">
        <v>1067</v>
      </c>
      <c r="AR17" t="s">
        <v>1714</v>
      </c>
      <c r="AS17">
        <v>1010523</v>
      </c>
      <c r="AT17">
        <v>1010524</v>
      </c>
    </row>
    <row r="18" spans="1:46" x14ac:dyDescent="0.2">
      <c r="A18">
        <v>17</v>
      </c>
      <c r="B18" t="s">
        <v>1715</v>
      </c>
      <c r="C18" s="2" t="s">
        <v>1717</v>
      </c>
      <c r="D18" t="s">
        <v>56</v>
      </c>
      <c r="E18" t="s">
        <v>1718</v>
      </c>
      <c r="F18" t="s">
        <v>906</v>
      </c>
      <c r="G18" t="s">
        <v>40</v>
      </c>
      <c r="H18" t="s">
        <v>432</v>
      </c>
      <c r="I18" t="s">
        <v>511</v>
      </c>
      <c r="J18" t="s">
        <v>1716</v>
      </c>
      <c r="K18" t="s">
        <v>125</v>
      </c>
      <c r="L18" t="s">
        <v>42</v>
      </c>
      <c r="M18" t="s">
        <v>43</v>
      </c>
      <c r="N18" t="s">
        <v>44</v>
      </c>
      <c r="O18" s="1" t="s">
        <v>2359</v>
      </c>
      <c r="P18" s="1" t="s">
        <v>2349</v>
      </c>
      <c r="Q18" s="1" t="s">
        <v>45</v>
      </c>
      <c r="R18" t="s">
        <v>699</v>
      </c>
      <c r="S18" s="1" t="s">
        <v>2376</v>
      </c>
      <c r="T18" t="s">
        <v>10</v>
      </c>
      <c r="U18" s="2" t="s">
        <v>46</v>
      </c>
      <c r="V18" t="s">
        <v>47</v>
      </c>
      <c r="W18" t="s">
        <v>293</v>
      </c>
      <c r="X18" t="s">
        <v>49</v>
      </c>
      <c r="Y18" t="s">
        <v>107</v>
      </c>
      <c r="Z18" s="2" t="s">
        <v>1719</v>
      </c>
      <c r="AA18" t="s">
        <v>59</v>
      </c>
      <c r="AB18" t="s">
        <v>1720</v>
      </c>
      <c r="AC18" t="s">
        <v>61</v>
      </c>
      <c r="AD18" t="s">
        <v>1721</v>
      </c>
      <c r="AE18" t="s">
        <v>1722</v>
      </c>
      <c r="AF18" t="s">
        <v>317</v>
      </c>
      <c r="AG18" t="s">
        <v>264</v>
      </c>
      <c r="AH18" t="s">
        <v>1723</v>
      </c>
      <c r="AI18">
        <v>3</v>
      </c>
      <c r="AJ18" s="4">
        <v>40978</v>
      </c>
      <c r="AK18" s="5">
        <v>4.3831018518518512E-2</v>
      </c>
      <c r="AL18" t="s">
        <v>1724</v>
      </c>
      <c r="AM18" t="s">
        <v>320</v>
      </c>
      <c r="AN18">
        <v>2012</v>
      </c>
      <c r="AO18" t="s">
        <v>385</v>
      </c>
      <c r="AP18" t="s">
        <v>1725</v>
      </c>
      <c r="AQ18" t="s">
        <v>213</v>
      </c>
      <c r="AR18" t="s">
        <v>1726</v>
      </c>
      <c r="AS18">
        <v>1059942</v>
      </c>
      <c r="AT18">
        <v>1059943</v>
      </c>
    </row>
    <row r="19" spans="1:46" x14ac:dyDescent="0.2">
      <c r="A19">
        <v>18</v>
      </c>
      <c r="B19" t="s">
        <v>1161</v>
      </c>
      <c r="C19" s="2" t="s">
        <v>1165</v>
      </c>
      <c r="D19" t="s">
        <v>56</v>
      </c>
      <c r="E19" t="s">
        <v>1166</v>
      </c>
      <c r="F19" t="s">
        <v>188</v>
      </c>
      <c r="G19" t="s">
        <v>1162</v>
      </c>
      <c r="H19" t="s">
        <v>1163</v>
      </c>
      <c r="I19" t="s">
        <v>74</v>
      </c>
      <c r="J19" t="s">
        <v>167</v>
      </c>
      <c r="K19" t="s">
        <v>1162</v>
      </c>
      <c r="L19" t="s">
        <v>186</v>
      </c>
      <c r="M19" t="s">
        <v>952</v>
      </c>
      <c r="N19" t="s">
        <v>272</v>
      </c>
      <c r="O19" s="1" t="s">
        <v>2365</v>
      </c>
      <c r="P19" s="1" t="s">
        <v>2354</v>
      </c>
      <c r="Q19" s="1" t="s">
        <v>1164</v>
      </c>
      <c r="R19" t="s">
        <v>77</v>
      </c>
      <c r="S19" s="1" t="s">
        <v>2378</v>
      </c>
      <c r="T19" t="s">
        <v>328</v>
      </c>
      <c r="U19" s="2" t="s">
        <v>966</v>
      </c>
      <c r="V19" t="s">
        <v>83</v>
      </c>
      <c r="W19" t="s">
        <v>768</v>
      </c>
      <c r="X19" t="s">
        <v>154</v>
      </c>
      <c r="Y19" t="s">
        <v>107</v>
      </c>
      <c r="Z19" s="2" t="s">
        <v>1167</v>
      </c>
      <c r="AA19" t="s">
        <v>59</v>
      </c>
      <c r="AB19" t="s">
        <v>1168</v>
      </c>
      <c r="AC19" t="s">
        <v>61</v>
      </c>
      <c r="AD19" t="s">
        <v>1169</v>
      </c>
      <c r="AE19" t="s">
        <v>1170</v>
      </c>
      <c r="AF19" t="s">
        <v>64</v>
      </c>
      <c r="AG19" t="s">
        <v>264</v>
      </c>
      <c r="AH19" t="s">
        <v>1171</v>
      </c>
      <c r="AI19">
        <v>2</v>
      </c>
      <c r="AJ19" s="4">
        <v>41875</v>
      </c>
      <c r="AK19" s="5">
        <v>1.0358796296296295E-2</v>
      </c>
      <c r="AL19" t="s">
        <v>335</v>
      </c>
      <c r="AM19" t="s">
        <v>120</v>
      </c>
      <c r="AN19">
        <v>2014</v>
      </c>
      <c r="AO19" t="s">
        <v>69</v>
      </c>
      <c r="AP19" t="s">
        <v>1172</v>
      </c>
      <c r="AQ19" t="s">
        <v>387</v>
      </c>
      <c r="AR19" t="s">
        <v>1173</v>
      </c>
      <c r="AS19">
        <v>1166592</v>
      </c>
      <c r="AT19">
        <v>1166593</v>
      </c>
    </row>
    <row r="20" spans="1:46" x14ac:dyDescent="0.2">
      <c r="A20">
        <v>19</v>
      </c>
      <c r="B20" t="s">
        <v>522</v>
      </c>
      <c r="C20" s="2" t="s">
        <v>529</v>
      </c>
      <c r="D20" t="s">
        <v>56</v>
      </c>
      <c r="E20" t="s">
        <v>530</v>
      </c>
      <c r="F20" t="s">
        <v>523</v>
      </c>
      <c r="G20" t="s">
        <v>85</v>
      </c>
      <c r="H20" t="s">
        <v>74</v>
      </c>
      <c r="I20" t="s">
        <v>526</v>
      </c>
      <c r="J20" t="s">
        <v>40</v>
      </c>
      <c r="K20" t="s">
        <v>527</v>
      </c>
      <c r="L20" t="s">
        <v>218</v>
      </c>
      <c r="M20" t="s">
        <v>524</v>
      </c>
      <c r="N20" t="s">
        <v>77</v>
      </c>
      <c r="O20" s="1" t="s">
        <v>2360</v>
      </c>
      <c r="P20" s="1" t="s">
        <v>2352</v>
      </c>
      <c r="Q20" s="1" t="s">
        <v>341</v>
      </c>
      <c r="R20" t="s">
        <v>528</v>
      </c>
      <c r="S20" s="1" t="s">
        <v>2375</v>
      </c>
      <c r="T20" t="s">
        <v>151</v>
      </c>
      <c r="U20" s="2" t="s">
        <v>46</v>
      </c>
      <c r="V20" t="s">
        <v>83</v>
      </c>
      <c r="W20" t="s">
        <v>48</v>
      </c>
      <c r="X20" t="s">
        <v>49</v>
      </c>
      <c r="Y20" t="s">
        <v>525</v>
      </c>
      <c r="Z20" s="2" t="s">
        <v>531</v>
      </c>
      <c r="AA20" t="s">
        <v>59</v>
      </c>
      <c r="AB20" t="s">
        <v>532</v>
      </c>
      <c r="AC20" t="s">
        <v>61</v>
      </c>
      <c r="AD20" t="s">
        <v>533</v>
      </c>
      <c r="AE20" t="s">
        <v>534</v>
      </c>
      <c r="AF20" t="s">
        <v>64</v>
      </c>
      <c r="AG20" t="s">
        <v>65</v>
      </c>
      <c r="AH20" t="s">
        <v>535</v>
      </c>
      <c r="AI20">
        <v>3</v>
      </c>
      <c r="AJ20" s="4">
        <v>42278</v>
      </c>
      <c r="AK20" s="5">
        <v>5.0451388888888893E-2</v>
      </c>
      <c r="AL20" t="s">
        <v>536</v>
      </c>
      <c r="AM20" t="s">
        <v>351</v>
      </c>
      <c r="AN20">
        <v>2015</v>
      </c>
      <c r="AO20" t="s">
        <v>69</v>
      </c>
      <c r="AP20" t="s">
        <v>537</v>
      </c>
      <c r="AQ20" t="s">
        <v>387</v>
      </c>
      <c r="AR20" t="s">
        <v>538</v>
      </c>
      <c r="AS20">
        <v>1497705</v>
      </c>
      <c r="AT20">
        <v>1497706</v>
      </c>
    </row>
    <row r="21" spans="1:46" x14ac:dyDescent="0.2">
      <c r="A21">
        <v>20</v>
      </c>
      <c r="B21" t="s">
        <v>903</v>
      </c>
      <c r="C21" s="2" t="s">
        <v>1729</v>
      </c>
      <c r="D21" t="s">
        <v>56</v>
      </c>
      <c r="E21" t="s">
        <v>1730</v>
      </c>
      <c r="F21" t="s">
        <v>249</v>
      </c>
      <c r="G21" t="s">
        <v>1220</v>
      </c>
      <c r="H21" t="s">
        <v>1727</v>
      </c>
      <c r="I21" t="s">
        <v>110</v>
      </c>
      <c r="J21" t="s">
        <v>1207</v>
      </c>
      <c r="K21" t="s">
        <v>1728</v>
      </c>
      <c r="L21" t="s">
        <v>102</v>
      </c>
      <c r="M21" t="s">
        <v>542</v>
      </c>
      <c r="N21" t="s">
        <v>844</v>
      </c>
      <c r="O21" s="1" t="s">
        <v>2360</v>
      </c>
      <c r="P21" s="1" t="s">
        <v>2354</v>
      </c>
      <c r="Q21" s="1" t="s">
        <v>254</v>
      </c>
      <c r="R21" t="s">
        <v>699</v>
      </c>
      <c r="S21" s="1" t="s">
        <v>2376</v>
      </c>
      <c r="T21" t="s">
        <v>173</v>
      </c>
      <c r="U21" s="2" t="s">
        <v>174</v>
      </c>
      <c r="V21" t="s">
        <v>83</v>
      </c>
      <c r="W21" t="s">
        <v>894</v>
      </c>
      <c r="X21" t="s">
        <v>154</v>
      </c>
      <c r="Y21" t="s">
        <v>107</v>
      </c>
      <c r="Z21" s="2" t="s">
        <v>1731</v>
      </c>
      <c r="AA21" t="s">
        <v>59</v>
      </c>
      <c r="AB21" t="s">
        <v>1732</v>
      </c>
      <c r="AC21" t="s">
        <v>61</v>
      </c>
      <c r="AD21" t="s">
        <v>365</v>
      </c>
      <c r="AE21" t="s">
        <v>412</v>
      </c>
      <c r="AF21" t="s">
        <v>64</v>
      </c>
      <c r="AG21" t="s">
        <v>65</v>
      </c>
      <c r="AH21" t="s">
        <v>911</v>
      </c>
      <c r="AI21">
        <v>8</v>
      </c>
      <c r="AJ21" s="4">
        <v>41916</v>
      </c>
      <c r="AK21" s="5">
        <v>0.2419212962962963</v>
      </c>
      <c r="AL21" t="s">
        <v>368</v>
      </c>
      <c r="AM21" t="s">
        <v>286</v>
      </c>
      <c r="AN21">
        <v>2014</v>
      </c>
      <c r="AO21" t="s">
        <v>69</v>
      </c>
      <c r="AP21" t="s">
        <v>912</v>
      </c>
      <c r="AQ21" t="s">
        <v>288</v>
      </c>
      <c r="AR21" t="s">
        <v>1733</v>
      </c>
      <c r="AS21">
        <v>1596875</v>
      </c>
      <c r="AT21">
        <v>1596876</v>
      </c>
    </row>
    <row r="22" spans="1:46" x14ac:dyDescent="0.2">
      <c r="A22">
        <v>21</v>
      </c>
      <c r="B22" t="s">
        <v>903</v>
      </c>
      <c r="C22" s="2" t="s">
        <v>1174</v>
      </c>
      <c r="D22" t="s">
        <v>56</v>
      </c>
      <c r="E22" t="s">
        <v>1175</v>
      </c>
      <c r="F22" t="s">
        <v>74</v>
      </c>
      <c r="G22" t="s">
        <v>167</v>
      </c>
      <c r="H22" t="s">
        <v>742</v>
      </c>
      <c r="I22" t="s">
        <v>74</v>
      </c>
      <c r="J22" t="s">
        <v>75</v>
      </c>
      <c r="K22" t="e">
        <v>#NAME?</v>
      </c>
      <c r="L22" t="s">
        <v>77</v>
      </c>
      <c r="M22" t="s">
        <v>78</v>
      </c>
      <c r="N22" t="s">
        <v>127</v>
      </c>
      <c r="O22" s="1" t="s">
        <v>2360</v>
      </c>
      <c r="P22" s="1" t="s">
        <v>2350</v>
      </c>
      <c r="Q22" s="1" t="s">
        <v>80</v>
      </c>
      <c r="R22" t="s">
        <v>77</v>
      </c>
      <c r="S22" s="1" t="s">
        <v>2378</v>
      </c>
      <c r="T22" t="s">
        <v>81</v>
      </c>
      <c r="U22" s="2" t="s">
        <v>82</v>
      </c>
      <c r="V22" t="s">
        <v>83</v>
      </c>
      <c r="W22" t="s">
        <v>48</v>
      </c>
      <c r="X22" t="s">
        <v>49</v>
      </c>
      <c r="Y22" t="s">
        <v>50</v>
      </c>
      <c r="Z22" s="2" t="s">
        <v>1176</v>
      </c>
      <c r="AA22" t="s">
        <v>59</v>
      </c>
      <c r="AB22" t="s">
        <v>1177</v>
      </c>
      <c r="AC22" t="s">
        <v>61</v>
      </c>
      <c r="AD22" t="s">
        <v>365</v>
      </c>
      <c r="AE22" t="s">
        <v>412</v>
      </c>
      <c r="AF22" t="s">
        <v>64</v>
      </c>
      <c r="AG22" t="s">
        <v>65</v>
      </c>
      <c r="AH22" t="s">
        <v>911</v>
      </c>
      <c r="AI22">
        <v>8</v>
      </c>
      <c r="AJ22" s="4">
        <v>41916</v>
      </c>
      <c r="AK22" s="5">
        <v>0.2419212962962963</v>
      </c>
      <c r="AL22" t="s">
        <v>368</v>
      </c>
      <c r="AM22" t="s">
        <v>286</v>
      </c>
      <c r="AN22">
        <v>2014</v>
      </c>
      <c r="AO22" t="s">
        <v>69</v>
      </c>
      <c r="AP22" t="s">
        <v>912</v>
      </c>
      <c r="AQ22" t="s">
        <v>288</v>
      </c>
      <c r="AR22" t="s">
        <v>1178</v>
      </c>
      <c r="AS22">
        <v>1598448</v>
      </c>
      <c r="AT22">
        <v>1598449</v>
      </c>
    </row>
    <row r="23" spans="1:46" x14ac:dyDescent="0.2">
      <c r="A23">
        <v>22</v>
      </c>
      <c r="B23" t="s">
        <v>903</v>
      </c>
      <c r="C23" s="2" t="s">
        <v>1438</v>
      </c>
      <c r="D23" t="s">
        <v>56</v>
      </c>
      <c r="E23" t="s">
        <v>1439</v>
      </c>
      <c r="F23" t="s">
        <v>167</v>
      </c>
      <c r="G23" t="s">
        <v>940</v>
      </c>
      <c r="H23" t="s">
        <v>325</v>
      </c>
      <c r="I23" t="s">
        <v>418</v>
      </c>
      <c r="J23" t="s">
        <v>40</v>
      </c>
      <c r="K23" t="s">
        <v>915</v>
      </c>
      <c r="L23" t="s">
        <v>78</v>
      </c>
      <c r="M23" t="s">
        <v>149</v>
      </c>
      <c r="N23" t="s">
        <v>127</v>
      </c>
      <c r="O23" s="1" t="s">
        <v>2362</v>
      </c>
      <c r="P23" s="1" t="s">
        <v>2350</v>
      </c>
      <c r="Q23" s="1" t="s">
        <v>377</v>
      </c>
      <c r="R23" t="s">
        <v>149</v>
      </c>
      <c r="S23" s="1" t="s">
        <v>2372</v>
      </c>
      <c r="T23" t="s">
        <v>81</v>
      </c>
      <c r="U23" s="2" t="s">
        <v>82</v>
      </c>
      <c r="V23" t="s">
        <v>83</v>
      </c>
      <c r="W23" t="s">
        <v>48</v>
      </c>
      <c r="X23" t="s">
        <v>49</v>
      </c>
      <c r="Y23" t="s">
        <v>50</v>
      </c>
      <c r="Z23" s="2" t="s">
        <v>1440</v>
      </c>
      <c r="AA23" t="s">
        <v>59</v>
      </c>
      <c r="AB23" t="s">
        <v>1441</v>
      </c>
      <c r="AC23" t="s">
        <v>61</v>
      </c>
      <c r="AD23" t="s">
        <v>365</v>
      </c>
      <c r="AE23" t="s">
        <v>412</v>
      </c>
      <c r="AF23" t="s">
        <v>64</v>
      </c>
      <c r="AG23" t="s">
        <v>65</v>
      </c>
      <c r="AH23" t="s">
        <v>911</v>
      </c>
      <c r="AI23">
        <v>8</v>
      </c>
      <c r="AJ23" s="4">
        <v>41916</v>
      </c>
      <c r="AK23" s="5">
        <v>0.2419212962962963</v>
      </c>
      <c r="AL23" t="s">
        <v>368</v>
      </c>
      <c r="AM23" t="s">
        <v>286</v>
      </c>
      <c r="AN23">
        <v>2014</v>
      </c>
      <c r="AO23" t="s">
        <v>69</v>
      </c>
      <c r="AP23" t="s">
        <v>912</v>
      </c>
      <c r="AQ23" t="s">
        <v>288</v>
      </c>
      <c r="AR23" t="s">
        <v>1442</v>
      </c>
      <c r="AS23">
        <v>1598495</v>
      </c>
      <c r="AT23">
        <v>1598496</v>
      </c>
    </row>
    <row r="24" spans="1:46" x14ac:dyDescent="0.2">
      <c r="A24">
        <v>23</v>
      </c>
      <c r="B24" t="s">
        <v>903</v>
      </c>
      <c r="C24" s="2" t="s">
        <v>907</v>
      </c>
      <c r="D24" t="s">
        <v>56</v>
      </c>
      <c r="E24" t="s">
        <v>908</v>
      </c>
      <c r="F24" t="s">
        <v>904</v>
      </c>
      <c r="G24" t="s">
        <v>132</v>
      </c>
      <c r="H24" t="s">
        <v>100</v>
      </c>
      <c r="I24" t="s">
        <v>906</v>
      </c>
      <c r="J24" t="s">
        <v>202</v>
      </c>
      <c r="K24" t="s">
        <v>467</v>
      </c>
      <c r="L24" t="s">
        <v>905</v>
      </c>
      <c r="M24" t="s">
        <v>292</v>
      </c>
      <c r="N24" t="s">
        <v>103</v>
      </c>
      <c r="O24" s="1" t="s">
        <v>2359</v>
      </c>
      <c r="P24" s="1" t="s">
        <v>2349</v>
      </c>
      <c r="Q24" s="1" t="s">
        <v>45</v>
      </c>
      <c r="R24" t="s">
        <v>357</v>
      </c>
      <c r="S24" s="1" t="s">
        <v>2379</v>
      </c>
      <c r="T24" t="s">
        <v>105</v>
      </c>
      <c r="U24" s="2" t="s">
        <v>275</v>
      </c>
      <c r="V24" t="s">
        <v>83</v>
      </c>
      <c r="W24" t="s">
        <v>48</v>
      </c>
      <c r="X24" t="s">
        <v>49</v>
      </c>
      <c r="Y24" t="s">
        <v>175</v>
      </c>
      <c r="Z24" s="2" t="s">
        <v>909</v>
      </c>
      <c r="AA24" t="s">
        <v>59</v>
      </c>
      <c r="AB24" t="s">
        <v>910</v>
      </c>
      <c r="AC24" t="s">
        <v>61</v>
      </c>
      <c r="AD24" t="s">
        <v>365</v>
      </c>
      <c r="AE24" t="s">
        <v>412</v>
      </c>
      <c r="AF24" t="s">
        <v>64</v>
      </c>
      <c r="AG24" t="s">
        <v>65</v>
      </c>
      <c r="AH24" t="s">
        <v>911</v>
      </c>
      <c r="AI24">
        <v>8</v>
      </c>
      <c r="AJ24" s="4">
        <v>41916</v>
      </c>
      <c r="AK24" s="5">
        <v>0.2419212962962963</v>
      </c>
      <c r="AL24" t="s">
        <v>368</v>
      </c>
      <c r="AM24" t="s">
        <v>286</v>
      </c>
      <c r="AN24">
        <v>2014</v>
      </c>
      <c r="AO24" t="s">
        <v>69</v>
      </c>
      <c r="AP24" t="s">
        <v>912</v>
      </c>
      <c r="AQ24" t="s">
        <v>288</v>
      </c>
      <c r="AR24" t="s">
        <v>913</v>
      </c>
      <c r="AS24">
        <v>1605817</v>
      </c>
      <c r="AT24">
        <v>1605818</v>
      </c>
    </row>
    <row r="25" spans="1:46" x14ac:dyDescent="0.2">
      <c r="A25">
        <v>24</v>
      </c>
      <c r="B25" t="s">
        <v>2058</v>
      </c>
      <c r="C25" s="2" t="s">
        <v>2061</v>
      </c>
      <c r="D25" t="s">
        <v>56</v>
      </c>
      <c r="E25" t="s">
        <v>2062</v>
      </c>
      <c r="F25" t="s">
        <v>393</v>
      </c>
      <c r="G25" t="s">
        <v>1205</v>
      </c>
      <c r="H25" t="s">
        <v>2059</v>
      </c>
      <c r="I25" t="s">
        <v>619</v>
      </c>
      <c r="J25" t="s">
        <v>270</v>
      </c>
      <c r="K25" t="s">
        <v>2060</v>
      </c>
      <c r="L25" t="s">
        <v>218</v>
      </c>
      <c r="M25" t="s">
        <v>149</v>
      </c>
      <c r="N25" t="s">
        <v>219</v>
      </c>
      <c r="O25" s="1" t="s">
        <v>2362</v>
      </c>
      <c r="P25" s="1" t="s">
        <v>2349</v>
      </c>
      <c r="Q25" s="1" t="s">
        <v>392</v>
      </c>
      <c r="R25" t="s">
        <v>309</v>
      </c>
      <c r="S25" s="1" t="s">
        <v>2374</v>
      </c>
      <c r="T25" t="s">
        <v>187</v>
      </c>
      <c r="U25" s="2" t="s">
        <v>106</v>
      </c>
      <c r="V25" t="s">
        <v>83</v>
      </c>
      <c r="W25" t="s">
        <v>48</v>
      </c>
      <c r="X25" t="s">
        <v>49</v>
      </c>
      <c r="Y25" t="s">
        <v>131</v>
      </c>
      <c r="Z25" s="2" t="s">
        <v>2063</v>
      </c>
      <c r="AA25" t="s">
        <v>59</v>
      </c>
      <c r="AB25" t="s">
        <v>2064</v>
      </c>
      <c r="AC25" t="s">
        <v>61</v>
      </c>
      <c r="AE25" t="s">
        <v>1822</v>
      </c>
      <c r="AF25" t="s">
        <v>317</v>
      </c>
      <c r="AG25" t="s">
        <v>264</v>
      </c>
      <c r="AH25" t="s">
        <v>2065</v>
      </c>
      <c r="AI25">
        <v>3</v>
      </c>
      <c r="AJ25" s="4">
        <v>41026</v>
      </c>
      <c r="AK25" s="5">
        <v>5.0150462962962966E-2</v>
      </c>
      <c r="AL25" t="s">
        <v>2066</v>
      </c>
      <c r="AM25" t="s">
        <v>503</v>
      </c>
      <c r="AN25">
        <v>2012</v>
      </c>
      <c r="AO25" t="s">
        <v>385</v>
      </c>
      <c r="AP25" t="s">
        <v>2067</v>
      </c>
      <c r="AQ25" t="s">
        <v>213</v>
      </c>
      <c r="AR25" t="s">
        <v>2068</v>
      </c>
      <c r="AS25">
        <v>1705644</v>
      </c>
      <c r="AT25">
        <v>1705645</v>
      </c>
    </row>
    <row r="26" spans="1:46" x14ac:dyDescent="0.2">
      <c r="A26">
        <v>25</v>
      </c>
      <c r="B26" t="s">
        <v>865</v>
      </c>
      <c r="C26" s="2" t="s">
        <v>869</v>
      </c>
      <c r="D26" t="s">
        <v>56</v>
      </c>
      <c r="E26" t="s">
        <v>870</v>
      </c>
      <c r="F26" t="s">
        <v>51</v>
      </c>
      <c r="G26" t="s">
        <v>866</v>
      </c>
      <c r="H26" t="s">
        <v>867</v>
      </c>
      <c r="I26" t="s">
        <v>463</v>
      </c>
      <c r="J26" t="s">
        <v>51</v>
      </c>
      <c r="K26" t="s">
        <v>868</v>
      </c>
      <c r="L26" t="s">
        <v>54</v>
      </c>
      <c r="M26" t="s">
        <v>272</v>
      </c>
      <c r="N26" t="s">
        <v>148</v>
      </c>
      <c r="O26" s="1" t="s">
        <v>2365</v>
      </c>
      <c r="P26" s="1" t="s">
        <v>2351</v>
      </c>
      <c r="Q26" s="1" t="s">
        <v>755</v>
      </c>
      <c r="R26" t="s">
        <v>464</v>
      </c>
      <c r="S26" s="1" t="s">
        <v>2379</v>
      </c>
      <c r="T26" t="s">
        <v>151</v>
      </c>
      <c r="U26" s="2" t="s">
        <v>275</v>
      </c>
      <c r="V26" t="s">
        <v>47</v>
      </c>
      <c r="W26" t="s">
        <v>11</v>
      </c>
      <c r="X26" t="s">
        <v>154</v>
      </c>
      <c r="Y26" t="s">
        <v>107</v>
      </c>
      <c r="Z26" s="2" t="s">
        <v>871</v>
      </c>
      <c r="AA26" t="s">
        <v>59</v>
      </c>
      <c r="AB26" t="s">
        <v>872</v>
      </c>
      <c r="AC26" t="s">
        <v>61</v>
      </c>
      <c r="AD26" t="s">
        <v>873</v>
      </c>
      <c r="AE26" t="s">
        <v>440</v>
      </c>
      <c r="AF26" t="s">
        <v>317</v>
      </c>
      <c r="AG26" t="s">
        <v>264</v>
      </c>
      <c r="AH26" t="s">
        <v>441</v>
      </c>
      <c r="AI26">
        <v>2</v>
      </c>
      <c r="AJ26" s="4">
        <v>40982</v>
      </c>
      <c r="AK26" s="5">
        <v>4.8171296296296295E-2</v>
      </c>
      <c r="AL26" t="s">
        <v>442</v>
      </c>
      <c r="AM26" t="s">
        <v>320</v>
      </c>
      <c r="AN26">
        <v>2012</v>
      </c>
      <c r="AO26" t="s">
        <v>385</v>
      </c>
      <c r="AP26" t="s">
        <v>874</v>
      </c>
      <c r="AQ26" t="s">
        <v>322</v>
      </c>
      <c r="AR26" t="s">
        <v>875</v>
      </c>
      <c r="AS26">
        <v>1874758</v>
      </c>
      <c r="AT26">
        <v>1874759</v>
      </c>
    </row>
    <row r="27" spans="1:46" x14ac:dyDescent="0.2">
      <c r="A27">
        <v>26</v>
      </c>
      <c r="B27" t="s">
        <v>1354</v>
      </c>
      <c r="C27" s="2" t="s">
        <v>1357</v>
      </c>
      <c r="D27" t="s">
        <v>56</v>
      </c>
      <c r="E27" t="s">
        <v>1358</v>
      </c>
      <c r="F27" t="s">
        <v>526</v>
      </c>
      <c r="G27" t="s">
        <v>1355</v>
      </c>
      <c r="H27" t="s">
        <v>1356</v>
      </c>
      <c r="I27" t="s">
        <v>98</v>
      </c>
      <c r="J27" t="s">
        <v>393</v>
      </c>
      <c r="K27" t="s">
        <v>928</v>
      </c>
      <c r="L27" t="s">
        <v>528</v>
      </c>
      <c r="M27" t="s">
        <v>309</v>
      </c>
      <c r="N27" t="s">
        <v>357</v>
      </c>
      <c r="O27" s="1" t="s">
        <v>2360</v>
      </c>
      <c r="P27" s="1" t="s">
        <v>2355</v>
      </c>
      <c r="Q27" s="1" t="s">
        <v>358</v>
      </c>
      <c r="R27" t="s">
        <v>101</v>
      </c>
      <c r="S27" s="1" t="s">
        <v>2378</v>
      </c>
      <c r="T27" t="s">
        <v>328</v>
      </c>
      <c r="U27" s="2" t="s">
        <v>328</v>
      </c>
      <c r="V27" t="s">
        <v>83</v>
      </c>
      <c r="W27" t="s">
        <v>328</v>
      </c>
      <c r="X27" t="s">
        <v>328</v>
      </c>
      <c r="Y27" t="s">
        <v>107</v>
      </c>
      <c r="Z27" s="2" t="s">
        <v>1359</v>
      </c>
      <c r="AA27" t="s">
        <v>59</v>
      </c>
      <c r="AB27" t="s">
        <v>1360</v>
      </c>
      <c r="AC27" t="s">
        <v>61</v>
      </c>
      <c r="AD27" t="s">
        <v>1361</v>
      </c>
      <c r="AE27" t="s">
        <v>1362</v>
      </c>
      <c r="AF27" t="s">
        <v>64</v>
      </c>
      <c r="AG27" t="s">
        <v>264</v>
      </c>
      <c r="AH27" t="s">
        <v>1363</v>
      </c>
      <c r="AI27">
        <v>4</v>
      </c>
      <c r="AJ27" s="4">
        <v>42105</v>
      </c>
      <c r="AK27" s="5">
        <v>7.662037037037038E-2</v>
      </c>
      <c r="AL27" t="s">
        <v>937</v>
      </c>
      <c r="AM27" t="s">
        <v>141</v>
      </c>
      <c r="AN27">
        <v>2015</v>
      </c>
      <c r="AO27" t="s">
        <v>385</v>
      </c>
      <c r="AP27" t="s">
        <v>1364</v>
      </c>
      <c r="AQ27" t="s">
        <v>387</v>
      </c>
      <c r="AR27" t="s">
        <v>1365</v>
      </c>
      <c r="AS27">
        <v>1908526</v>
      </c>
      <c r="AT27">
        <v>1908527</v>
      </c>
    </row>
    <row r="28" spans="1:46" x14ac:dyDescent="0.2">
      <c r="A28">
        <v>27</v>
      </c>
      <c r="B28" t="s">
        <v>1734</v>
      </c>
      <c r="C28" s="2" t="s">
        <v>1736</v>
      </c>
      <c r="D28" t="s">
        <v>56</v>
      </c>
      <c r="E28" t="s">
        <v>1737</v>
      </c>
      <c r="F28" t="s">
        <v>270</v>
      </c>
      <c r="G28" t="s">
        <v>1735</v>
      </c>
      <c r="H28" t="s">
        <v>950</v>
      </c>
      <c r="I28" t="s">
        <v>511</v>
      </c>
      <c r="J28" t="s">
        <v>619</v>
      </c>
      <c r="K28" t="s">
        <v>51</v>
      </c>
      <c r="L28" t="s">
        <v>111</v>
      </c>
      <c r="M28" t="s">
        <v>672</v>
      </c>
      <c r="N28" t="s">
        <v>952</v>
      </c>
      <c r="O28" s="1" t="s">
        <v>2359</v>
      </c>
      <c r="P28" s="1" t="s">
        <v>2354</v>
      </c>
      <c r="Q28" s="1" t="s">
        <v>494</v>
      </c>
      <c r="R28" t="s">
        <v>699</v>
      </c>
      <c r="S28" s="1" t="s">
        <v>2376</v>
      </c>
      <c r="T28" t="s">
        <v>151</v>
      </c>
      <c r="U28" s="2" t="s">
        <v>829</v>
      </c>
      <c r="V28" t="s">
        <v>83</v>
      </c>
      <c r="W28" t="s">
        <v>633</v>
      </c>
      <c r="X28" t="s">
        <v>49</v>
      </c>
      <c r="Y28" t="s">
        <v>50</v>
      </c>
      <c r="Z28" s="2" t="s">
        <v>1738</v>
      </c>
      <c r="AA28" t="s">
        <v>59</v>
      </c>
      <c r="AB28" t="s">
        <v>1739</v>
      </c>
      <c r="AC28" t="s">
        <v>61</v>
      </c>
      <c r="AD28" t="s">
        <v>1740</v>
      </c>
      <c r="AE28" t="s">
        <v>1741</v>
      </c>
      <c r="AF28" t="s">
        <v>64</v>
      </c>
      <c r="AG28" t="s">
        <v>65</v>
      </c>
      <c r="AH28" t="s">
        <v>1742</v>
      </c>
      <c r="AI28">
        <v>6</v>
      </c>
      <c r="AJ28" s="4">
        <v>42174</v>
      </c>
      <c r="AK28" s="5">
        <v>0.15</v>
      </c>
      <c r="AL28" t="s">
        <v>1743</v>
      </c>
      <c r="AM28" t="s">
        <v>141</v>
      </c>
      <c r="AN28">
        <v>2015</v>
      </c>
      <c r="AO28" t="s">
        <v>69</v>
      </c>
      <c r="AP28" t="s">
        <v>1744</v>
      </c>
      <c r="AQ28" t="s">
        <v>95</v>
      </c>
      <c r="AR28" t="s">
        <v>1745</v>
      </c>
      <c r="AS28">
        <v>2036479</v>
      </c>
      <c r="AT28">
        <v>2036480</v>
      </c>
    </row>
    <row r="29" spans="1:46" x14ac:dyDescent="0.2">
      <c r="A29">
        <v>28</v>
      </c>
      <c r="B29" t="s">
        <v>195</v>
      </c>
      <c r="C29" s="2" t="s">
        <v>204</v>
      </c>
      <c r="D29" t="s">
        <v>56</v>
      </c>
      <c r="E29" t="s">
        <v>205</v>
      </c>
      <c r="F29" t="s">
        <v>196</v>
      </c>
      <c r="G29" t="s">
        <v>167</v>
      </c>
      <c r="H29" t="s">
        <v>197</v>
      </c>
      <c r="I29" t="s">
        <v>125</v>
      </c>
      <c r="J29" t="s">
        <v>202</v>
      </c>
      <c r="K29" t="s">
        <v>203</v>
      </c>
      <c r="L29" t="s">
        <v>198</v>
      </c>
      <c r="M29" t="s">
        <v>78</v>
      </c>
      <c r="N29" t="s">
        <v>252</v>
      </c>
      <c r="O29" s="1" t="s">
        <v>2360</v>
      </c>
      <c r="P29" s="1" t="s">
        <v>2354</v>
      </c>
      <c r="Q29" s="1" t="s">
        <v>1431</v>
      </c>
      <c r="R29" t="s">
        <v>128</v>
      </c>
      <c r="S29" s="1" t="s">
        <v>2375</v>
      </c>
      <c r="T29" t="s">
        <v>173</v>
      </c>
      <c r="U29" s="2" t="s">
        <v>200</v>
      </c>
      <c r="V29" t="s">
        <v>83</v>
      </c>
      <c r="W29" t="s">
        <v>201</v>
      </c>
      <c r="X29" t="s">
        <v>49</v>
      </c>
      <c r="Y29" t="s">
        <v>175</v>
      </c>
      <c r="Z29" s="2" t="s">
        <v>206</v>
      </c>
      <c r="AA29" t="s">
        <v>59</v>
      </c>
      <c r="AB29" t="s">
        <v>207</v>
      </c>
      <c r="AC29" t="s">
        <v>61</v>
      </c>
      <c r="AD29" t="s">
        <v>208</v>
      </c>
      <c r="AE29" t="s">
        <v>209</v>
      </c>
      <c r="AF29" t="s">
        <v>64</v>
      </c>
      <c r="AG29" t="s">
        <v>65</v>
      </c>
      <c r="AH29" t="s">
        <v>210</v>
      </c>
      <c r="AI29">
        <v>7</v>
      </c>
      <c r="AJ29" s="4">
        <v>42451</v>
      </c>
      <c r="AK29" s="5">
        <v>9.0902777777777777E-2</v>
      </c>
      <c r="AL29" t="s">
        <v>211</v>
      </c>
      <c r="AM29" t="s">
        <v>68</v>
      </c>
      <c r="AN29">
        <v>2016</v>
      </c>
      <c r="AO29" t="s">
        <v>69</v>
      </c>
      <c r="AP29" t="s">
        <v>212</v>
      </c>
      <c r="AQ29" t="s">
        <v>213</v>
      </c>
      <c r="AR29" t="s">
        <v>214</v>
      </c>
      <c r="AS29">
        <v>2164869</v>
      </c>
      <c r="AT29">
        <v>2164870</v>
      </c>
    </row>
    <row r="30" spans="1:46" x14ac:dyDescent="0.2">
      <c r="A30">
        <v>29</v>
      </c>
      <c r="B30" t="s">
        <v>570</v>
      </c>
      <c r="C30" s="2" t="s">
        <v>575</v>
      </c>
      <c r="D30" t="s">
        <v>56</v>
      </c>
      <c r="E30" t="s">
        <v>576</v>
      </c>
      <c r="F30" t="s">
        <v>557</v>
      </c>
      <c r="G30" t="s">
        <v>571</v>
      </c>
      <c r="H30" t="s">
        <v>572</v>
      </c>
      <c r="I30" t="s">
        <v>573</v>
      </c>
      <c r="J30" t="s">
        <v>574</v>
      </c>
      <c r="K30" t="s">
        <v>132</v>
      </c>
      <c r="L30" t="s">
        <v>544</v>
      </c>
      <c r="M30" t="s">
        <v>219</v>
      </c>
      <c r="N30" t="s">
        <v>493</v>
      </c>
      <c r="O30" s="1" t="s">
        <v>2360</v>
      </c>
      <c r="P30" s="1" t="s">
        <v>2352</v>
      </c>
      <c r="Q30" s="1" t="s">
        <v>341</v>
      </c>
      <c r="R30" t="s">
        <v>42</v>
      </c>
      <c r="S30" s="1" t="s">
        <v>2375</v>
      </c>
      <c r="T30" t="s">
        <v>274</v>
      </c>
      <c r="U30" s="2" t="s">
        <v>152</v>
      </c>
      <c r="V30" t="s">
        <v>83</v>
      </c>
      <c r="W30" t="s">
        <v>48</v>
      </c>
      <c r="X30" t="s">
        <v>49</v>
      </c>
      <c r="Y30" t="s">
        <v>107</v>
      </c>
      <c r="Z30" s="2" t="s">
        <v>577</v>
      </c>
      <c r="AA30" t="s">
        <v>59</v>
      </c>
      <c r="AB30" t="s">
        <v>578</v>
      </c>
      <c r="AC30" t="s">
        <v>61</v>
      </c>
      <c r="AD30" t="s">
        <v>579</v>
      </c>
      <c r="AE30" t="s">
        <v>227</v>
      </c>
      <c r="AF30" t="s">
        <v>64</v>
      </c>
      <c r="AG30" t="s">
        <v>264</v>
      </c>
      <c r="AH30" t="s">
        <v>318</v>
      </c>
      <c r="AI30">
        <v>2</v>
      </c>
      <c r="AJ30" s="4">
        <v>41915</v>
      </c>
      <c r="AK30" s="5">
        <v>2.7245370370370368E-2</v>
      </c>
      <c r="AL30" t="s">
        <v>580</v>
      </c>
      <c r="AM30" t="s">
        <v>286</v>
      </c>
      <c r="AN30">
        <v>2014</v>
      </c>
      <c r="AO30" t="s">
        <v>69</v>
      </c>
      <c r="AP30" t="s">
        <v>581</v>
      </c>
      <c r="AQ30" t="s">
        <v>582</v>
      </c>
      <c r="AR30" t="s">
        <v>583</v>
      </c>
      <c r="AS30">
        <v>2233611</v>
      </c>
      <c r="AT30">
        <v>2233612</v>
      </c>
    </row>
    <row r="31" spans="1:46" x14ac:dyDescent="0.2">
      <c r="A31">
        <v>30</v>
      </c>
      <c r="B31" t="s">
        <v>1591</v>
      </c>
      <c r="C31" s="2" t="s">
        <v>1747</v>
      </c>
      <c r="D31" t="s">
        <v>56</v>
      </c>
      <c r="E31" t="s">
        <v>1748</v>
      </c>
      <c r="F31" t="s">
        <v>339</v>
      </c>
      <c r="G31" t="s">
        <v>51</v>
      </c>
      <c r="H31" t="s">
        <v>1746</v>
      </c>
      <c r="I31" t="s">
        <v>879</v>
      </c>
      <c r="J31" t="s">
        <v>236</v>
      </c>
      <c r="K31" t="s">
        <v>237</v>
      </c>
      <c r="L31" t="s">
        <v>309</v>
      </c>
      <c r="M31" t="s">
        <v>54</v>
      </c>
      <c r="N31" t="s">
        <v>252</v>
      </c>
      <c r="O31" s="1" t="s">
        <v>2363</v>
      </c>
      <c r="P31" s="1" t="s">
        <v>2354</v>
      </c>
      <c r="Q31" s="1" t="s">
        <v>273</v>
      </c>
      <c r="R31" t="s">
        <v>699</v>
      </c>
      <c r="S31" s="1" t="s">
        <v>2376</v>
      </c>
      <c r="T31" t="s">
        <v>187</v>
      </c>
      <c r="U31" s="2" t="s">
        <v>82</v>
      </c>
      <c r="V31" t="s">
        <v>83</v>
      </c>
      <c r="W31" t="s">
        <v>48</v>
      </c>
      <c r="X31" t="s">
        <v>49</v>
      </c>
      <c r="Y31" t="s">
        <v>50</v>
      </c>
      <c r="Z31" s="2" t="s">
        <v>1749</v>
      </c>
      <c r="AA31" t="s">
        <v>59</v>
      </c>
      <c r="AB31" t="s">
        <v>1750</v>
      </c>
      <c r="AC31" t="s">
        <v>61</v>
      </c>
      <c r="AD31" t="s">
        <v>1599</v>
      </c>
      <c r="AE31" t="s">
        <v>440</v>
      </c>
      <c r="AF31" t="s">
        <v>317</v>
      </c>
      <c r="AG31" t="s">
        <v>264</v>
      </c>
      <c r="AH31" t="s">
        <v>1600</v>
      </c>
      <c r="AI31">
        <v>3</v>
      </c>
      <c r="AJ31" s="4">
        <v>40987</v>
      </c>
      <c r="AK31" s="5">
        <v>0.13256944444444443</v>
      </c>
      <c r="AL31" t="s">
        <v>442</v>
      </c>
      <c r="AM31" t="s">
        <v>320</v>
      </c>
      <c r="AN31">
        <v>2012</v>
      </c>
      <c r="AO31" t="s">
        <v>385</v>
      </c>
      <c r="AP31" t="s">
        <v>1601</v>
      </c>
      <c r="AQ31" t="s">
        <v>444</v>
      </c>
      <c r="AR31" t="s">
        <v>1751</v>
      </c>
      <c r="AS31">
        <v>2244777</v>
      </c>
      <c r="AT31">
        <v>2244778</v>
      </c>
    </row>
    <row r="32" spans="1:46" x14ac:dyDescent="0.2">
      <c r="A32">
        <v>31</v>
      </c>
      <c r="B32" t="s">
        <v>1591</v>
      </c>
      <c r="C32" s="2" t="s">
        <v>1595</v>
      </c>
      <c r="D32" t="s">
        <v>56</v>
      </c>
      <c r="E32" t="s">
        <v>1596</v>
      </c>
      <c r="F32" t="s">
        <v>754</v>
      </c>
      <c r="G32" t="s">
        <v>702</v>
      </c>
      <c r="H32" t="s">
        <v>1592</v>
      </c>
      <c r="I32" t="s">
        <v>202</v>
      </c>
      <c r="J32" t="s">
        <v>467</v>
      </c>
      <c r="K32" t="s">
        <v>236</v>
      </c>
      <c r="L32" t="s">
        <v>252</v>
      </c>
      <c r="M32" t="s">
        <v>1412</v>
      </c>
      <c r="N32" t="s">
        <v>1593</v>
      </c>
      <c r="O32" s="1" t="s">
        <v>2371</v>
      </c>
      <c r="P32" s="1" t="s">
        <v>2352</v>
      </c>
      <c r="Q32" s="1" t="s">
        <v>1594</v>
      </c>
      <c r="R32" t="s">
        <v>1392</v>
      </c>
      <c r="S32" s="1" t="s">
        <v>2372</v>
      </c>
      <c r="T32" t="s">
        <v>173</v>
      </c>
      <c r="U32" s="2" t="s">
        <v>275</v>
      </c>
      <c r="V32" t="s">
        <v>83</v>
      </c>
      <c r="W32" t="s">
        <v>11</v>
      </c>
      <c r="X32" t="s">
        <v>154</v>
      </c>
      <c r="Y32" t="s">
        <v>175</v>
      </c>
      <c r="Z32" s="2" t="s">
        <v>1597</v>
      </c>
      <c r="AA32" t="s">
        <v>59</v>
      </c>
      <c r="AB32" t="s">
        <v>1598</v>
      </c>
      <c r="AC32" t="s">
        <v>61</v>
      </c>
      <c r="AD32" t="s">
        <v>1599</v>
      </c>
      <c r="AE32" t="s">
        <v>440</v>
      </c>
      <c r="AF32" t="s">
        <v>317</v>
      </c>
      <c r="AG32" t="s">
        <v>264</v>
      </c>
      <c r="AH32" t="s">
        <v>1600</v>
      </c>
      <c r="AI32">
        <v>3</v>
      </c>
      <c r="AJ32" s="4">
        <v>40987</v>
      </c>
      <c r="AK32" s="5">
        <v>0.13256944444444443</v>
      </c>
      <c r="AL32" t="s">
        <v>442</v>
      </c>
      <c r="AM32" t="s">
        <v>320</v>
      </c>
      <c r="AN32">
        <v>2012</v>
      </c>
      <c r="AO32" t="s">
        <v>385</v>
      </c>
      <c r="AP32" t="s">
        <v>1601</v>
      </c>
      <c r="AQ32" t="s">
        <v>444</v>
      </c>
      <c r="AR32" t="s">
        <v>1602</v>
      </c>
      <c r="AS32">
        <v>2255875</v>
      </c>
      <c r="AT32">
        <v>2255876</v>
      </c>
    </row>
    <row r="33" spans="1:46" x14ac:dyDescent="0.2">
      <c r="A33">
        <v>32</v>
      </c>
      <c r="B33" t="s">
        <v>215</v>
      </c>
      <c r="C33" s="2" t="s">
        <v>222</v>
      </c>
      <c r="D33" t="s">
        <v>56</v>
      </c>
      <c r="E33" t="s">
        <v>223</v>
      </c>
      <c r="F33" t="s">
        <v>98</v>
      </c>
      <c r="G33" t="s">
        <v>216</v>
      </c>
      <c r="H33" t="s">
        <v>217</v>
      </c>
      <c r="I33" t="s">
        <v>176</v>
      </c>
      <c r="J33" t="s">
        <v>220</v>
      </c>
      <c r="K33" t="s">
        <v>221</v>
      </c>
      <c r="L33" t="s">
        <v>101</v>
      </c>
      <c r="M33" t="s">
        <v>218</v>
      </c>
      <c r="N33" t="s">
        <v>219</v>
      </c>
      <c r="O33" s="1" t="s">
        <v>2360</v>
      </c>
      <c r="P33" s="1" t="s">
        <v>2349</v>
      </c>
      <c r="Q33" s="1" t="s">
        <v>104</v>
      </c>
      <c r="R33" t="s">
        <v>128</v>
      </c>
      <c r="S33" s="1" t="s">
        <v>2375</v>
      </c>
      <c r="T33" t="s">
        <v>187</v>
      </c>
      <c r="U33" s="2" t="s">
        <v>106</v>
      </c>
      <c r="V33" t="s">
        <v>83</v>
      </c>
      <c r="W33" t="s">
        <v>48</v>
      </c>
      <c r="X33" t="s">
        <v>49</v>
      </c>
      <c r="Y33" t="s">
        <v>131</v>
      </c>
      <c r="Z33" s="2" t="s">
        <v>224</v>
      </c>
      <c r="AA33" t="s">
        <v>59</v>
      </c>
      <c r="AB33" t="s">
        <v>225</v>
      </c>
      <c r="AC33" t="s">
        <v>61</v>
      </c>
      <c r="AD33" t="s">
        <v>226</v>
      </c>
      <c r="AE33" t="s">
        <v>227</v>
      </c>
      <c r="AF33" t="s">
        <v>64</v>
      </c>
      <c r="AG33" t="s">
        <v>65</v>
      </c>
      <c r="AH33" t="s">
        <v>228</v>
      </c>
      <c r="AI33">
        <v>2</v>
      </c>
      <c r="AJ33" s="4">
        <v>42432</v>
      </c>
      <c r="AK33" s="5">
        <v>2.7025462962962959E-2</v>
      </c>
      <c r="AL33" t="s">
        <v>229</v>
      </c>
      <c r="AM33" t="s">
        <v>68</v>
      </c>
      <c r="AN33">
        <v>2016</v>
      </c>
      <c r="AO33" t="s">
        <v>69</v>
      </c>
      <c r="AP33" t="s">
        <v>230</v>
      </c>
      <c r="AQ33" t="s">
        <v>95</v>
      </c>
      <c r="AR33" t="s">
        <v>231</v>
      </c>
      <c r="AS33">
        <v>2418973</v>
      </c>
      <c r="AT33">
        <v>2418974</v>
      </c>
    </row>
    <row r="34" spans="1:46" x14ac:dyDescent="0.2">
      <c r="A34">
        <v>33</v>
      </c>
      <c r="B34" t="s">
        <v>215</v>
      </c>
      <c r="C34" s="2" t="s">
        <v>674</v>
      </c>
      <c r="D34" t="s">
        <v>56</v>
      </c>
      <c r="E34" t="s">
        <v>675</v>
      </c>
      <c r="F34" t="s">
        <v>669</v>
      </c>
      <c r="G34" t="s">
        <v>670</v>
      </c>
      <c r="H34" t="s">
        <v>671</v>
      </c>
      <c r="I34" t="s">
        <v>669</v>
      </c>
      <c r="J34" t="s">
        <v>132</v>
      </c>
      <c r="K34" t="s">
        <v>393</v>
      </c>
      <c r="L34" t="s">
        <v>170</v>
      </c>
      <c r="M34" t="s">
        <v>672</v>
      </c>
      <c r="N34" t="s">
        <v>44</v>
      </c>
      <c r="O34" s="1" t="s">
        <v>2359</v>
      </c>
      <c r="P34" s="1" t="s">
        <v>2349</v>
      </c>
      <c r="Q34" s="1" t="s">
        <v>45</v>
      </c>
      <c r="R34" t="s">
        <v>673</v>
      </c>
      <c r="S34" s="1" t="s">
        <v>2375</v>
      </c>
      <c r="T34" t="s">
        <v>105</v>
      </c>
      <c r="U34" s="2" t="s">
        <v>152</v>
      </c>
      <c r="V34" t="s">
        <v>47</v>
      </c>
      <c r="W34" t="s">
        <v>647</v>
      </c>
      <c r="X34" t="s">
        <v>154</v>
      </c>
      <c r="Y34" t="s">
        <v>107</v>
      </c>
      <c r="Z34" s="2" t="s">
        <v>676</v>
      </c>
      <c r="AA34" t="s">
        <v>59</v>
      </c>
      <c r="AB34" t="s">
        <v>677</v>
      </c>
      <c r="AC34" t="s">
        <v>61</v>
      </c>
      <c r="AD34" t="s">
        <v>226</v>
      </c>
      <c r="AE34" t="s">
        <v>227</v>
      </c>
      <c r="AF34" t="s">
        <v>64</v>
      </c>
      <c r="AG34" t="s">
        <v>65</v>
      </c>
      <c r="AH34" t="s">
        <v>228</v>
      </c>
      <c r="AI34">
        <v>2</v>
      </c>
      <c r="AJ34" s="4">
        <v>42432</v>
      </c>
      <c r="AK34" s="5">
        <v>2.7025462962962959E-2</v>
      </c>
      <c r="AL34" t="s">
        <v>229</v>
      </c>
      <c r="AM34" t="s">
        <v>68</v>
      </c>
      <c r="AN34">
        <v>2016</v>
      </c>
      <c r="AO34" t="s">
        <v>69</v>
      </c>
      <c r="AP34" t="s">
        <v>230</v>
      </c>
      <c r="AQ34" t="s">
        <v>95</v>
      </c>
      <c r="AR34" t="s">
        <v>678</v>
      </c>
      <c r="AS34">
        <v>2420407</v>
      </c>
      <c r="AT34">
        <v>2420408</v>
      </c>
    </row>
    <row r="35" spans="1:46" x14ac:dyDescent="0.2">
      <c r="A35">
        <v>34</v>
      </c>
      <c r="B35" t="s">
        <v>1752</v>
      </c>
      <c r="C35" s="2" t="s">
        <v>1753</v>
      </c>
      <c r="D35" t="s">
        <v>56</v>
      </c>
      <c r="E35" t="s">
        <v>1754</v>
      </c>
      <c r="F35" t="s">
        <v>125</v>
      </c>
      <c r="G35" t="s">
        <v>74</v>
      </c>
      <c r="H35" t="s">
        <v>167</v>
      </c>
      <c r="I35" t="s">
        <v>1113</v>
      </c>
      <c r="J35" t="s">
        <v>1207</v>
      </c>
      <c r="K35" t="e">
        <v>#NAME?</v>
      </c>
      <c r="L35" t="s">
        <v>128</v>
      </c>
      <c r="M35" t="s">
        <v>77</v>
      </c>
      <c r="N35" t="s">
        <v>78</v>
      </c>
      <c r="O35" s="1" t="s">
        <v>2359</v>
      </c>
      <c r="P35" s="1" t="s">
        <v>2349</v>
      </c>
      <c r="Q35" s="1" t="s">
        <v>45</v>
      </c>
      <c r="R35" t="s">
        <v>699</v>
      </c>
      <c r="S35" s="1" t="s">
        <v>2376</v>
      </c>
      <c r="T35" t="s">
        <v>105</v>
      </c>
      <c r="U35" s="2" t="s">
        <v>328</v>
      </c>
      <c r="V35" t="s">
        <v>83</v>
      </c>
      <c r="W35" t="s">
        <v>328</v>
      </c>
      <c r="X35" t="s">
        <v>328</v>
      </c>
      <c r="Y35" t="s">
        <v>107</v>
      </c>
      <c r="Z35" s="2" t="s">
        <v>1755</v>
      </c>
      <c r="AA35" t="s">
        <v>59</v>
      </c>
      <c r="AB35" t="s">
        <v>1756</v>
      </c>
      <c r="AC35" t="s">
        <v>61</v>
      </c>
      <c r="AD35" t="s">
        <v>1757</v>
      </c>
      <c r="AE35" t="s">
        <v>283</v>
      </c>
      <c r="AF35" t="s">
        <v>64</v>
      </c>
      <c r="AG35" t="s">
        <v>264</v>
      </c>
      <c r="AH35" t="s">
        <v>1758</v>
      </c>
      <c r="AI35">
        <v>4</v>
      </c>
      <c r="AJ35" s="4">
        <v>42286</v>
      </c>
      <c r="AK35" s="5">
        <v>1.7187499999999998E-2</v>
      </c>
      <c r="AL35" t="s">
        <v>1759</v>
      </c>
      <c r="AM35" t="s">
        <v>351</v>
      </c>
      <c r="AN35">
        <v>2015</v>
      </c>
      <c r="AO35" t="s">
        <v>69</v>
      </c>
      <c r="AP35" t="s">
        <v>1760</v>
      </c>
      <c r="AQ35" t="s">
        <v>727</v>
      </c>
      <c r="AR35" t="s">
        <v>1761</v>
      </c>
      <c r="AS35">
        <v>2449150</v>
      </c>
      <c r="AT35">
        <v>2449151</v>
      </c>
    </row>
    <row r="36" spans="1:46" x14ac:dyDescent="0.2">
      <c r="A36">
        <v>35</v>
      </c>
      <c r="B36" t="s">
        <v>1271</v>
      </c>
      <c r="C36" s="2" t="s">
        <v>1273</v>
      </c>
      <c r="D36" t="s">
        <v>56</v>
      </c>
      <c r="E36" t="s">
        <v>1274</v>
      </c>
      <c r="F36" t="s">
        <v>631</v>
      </c>
      <c r="G36" t="s">
        <v>557</v>
      </c>
      <c r="H36" t="s">
        <v>448</v>
      </c>
      <c r="I36" t="s">
        <v>40</v>
      </c>
      <c r="J36" t="s">
        <v>1082</v>
      </c>
      <c r="K36" t="s">
        <v>1272</v>
      </c>
      <c r="L36" t="s">
        <v>218</v>
      </c>
      <c r="M36" t="s">
        <v>544</v>
      </c>
      <c r="N36" t="s">
        <v>219</v>
      </c>
      <c r="O36" s="1" t="s">
        <v>2368</v>
      </c>
      <c r="P36" s="1" t="s">
        <v>2349</v>
      </c>
      <c r="Q36" s="1" t="s">
        <v>632</v>
      </c>
      <c r="R36" t="s">
        <v>43</v>
      </c>
      <c r="S36" s="1" t="s">
        <v>2378</v>
      </c>
      <c r="T36" t="s">
        <v>10</v>
      </c>
      <c r="U36" s="2" t="s">
        <v>275</v>
      </c>
      <c r="V36" t="s">
        <v>47</v>
      </c>
      <c r="W36" t="s">
        <v>48</v>
      </c>
      <c r="X36" t="s">
        <v>49</v>
      </c>
      <c r="Y36" t="s">
        <v>50</v>
      </c>
      <c r="Z36" s="2" t="s">
        <v>1275</v>
      </c>
      <c r="AA36" t="s">
        <v>59</v>
      </c>
      <c r="AB36" t="s">
        <v>1276</v>
      </c>
      <c r="AC36" t="s">
        <v>61</v>
      </c>
      <c r="AD36" t="s">
        <v>1277</v>
      </c>
      <c r="AE36" t="s">
        <v>1002</v>
      </c>
      <c r="AF36" t="s">
        <v>64</v>
      </c>
      <c r="AG36" t="s">
        <v>65</v>
      </c>
      <c r="AH36" t="s">
        <v>1278</v>
      </c>
      <c r="AI36">
        <v>3</v>
      </c>
      <c r="AJ36" s="4">
        <v>42446</v>
      </c>
      <c r="AK36" s="5">
        <v>7.9178240740740743E-2</v>
      </c>
      <c r="AL36" t="s">
        <v>1279</v>
      </c>
      <c r="AM36" t="s">
        <v>68</v>
      </c>
      <c r="AN36">
        <v>2016</v>
      </c>
      <c r="AO36" t="s">
        <v>69</v>
      </c>
      <c r="AP36" t="s">
        <v>1280</v>
      </c>
      <c r="AQ36" t="s">
        <v>95</v>
      </c>
      <c r="AR36" t="s">
        <v>1281</v>
      </c>
      <c r="AS36">
        <v>2720789</v>
      </c>
      <c r="AT36">
        <v>2720790</v>
      </c>
    </row>
    <row r="37" spans="1:46" x14ac:dyDescent="0.2">
      <c r="A37">
        <v>36</v>
      </c>
      <c r="B37" t="s">
        <v>2124</v>
      </c>
      <c r="C37" s="2" t="s">
        <v>2126</v>
      </c>
      <c r="D37" t="s">
        <v>56</v>
      </c>
      <c r="E37" t="s">
        <v>2127</v>
      </c>
      <c r="F37" t="s">
        <v>1356</v>
      </c>
      <c r="G37" t="s">
        <v>277</v>
      </c>
      <c r="H37" t="s">
        <v>167</v>
      </c>
      <c r="I37" t="s">
        <v>467</v>
      </c>
      <c r="J37" t="s">
        <v>574</v>
      </c>
      <c r="K37" t="s">
        <v>2125</v>
      </c>
      <c r="L37" t="s">
        <v>357</v>
      </c>
      <c r="M37" t="s">
        <v>744</v>
      </c>
      <c r="N37" t="s">
        <v>78</v>
      </c>
      <c r="O37" s="1" t="s">
        <v>2359</v>
      </c>
      <c r="P37" s="1" t="s">
        <v>2349</v>
      </c>
      <c r="Q37" s="1" t="s">
        <v>45</v>
      </c>
      <c r="R37" t="s">
        <v>543</v>
      </c>
      <c r="S37" s="1" t="s">
        <v>2373</v>
      </c>
      <c r="T37" t="s">
        <v>105</v>
      </c>
      <c r="U37" s="2" t="s">
        <v>277</v>
      </c>
      <c r="V37" t="s">
        <v>83</v>
      </c>
      <c r="W37" t="s">
        <v>11</v>
      </c>
      <c r="X37" t="s">
        <v>154</v>
      </c>
      <c r="Y37" t="s">
        <v>175</v>
      </c>
      <c r="Z37" s="2" t="s">
        <v>2128</v>
      </c>
      <c r="AA37" t="s">
        <v>59</v>
      </c>
      <c r="AB37" t="s">
        <v>2129</v>
      </c>
      <c r="AC37" t="s">
        <v>61</v>
      </c>
      <c r="AD37" t="s">
        <v>2130</v>
      </c>
      <c r="AE37" t="s">
        <v>227</v>
      </c>
      <c r="AF37" t="s">
        <v>64</v>
      </c>
      <c r="AG37" t="s">
        <v>65</v>
      </c>
      <c r="AH37" t="s">
        <v>2081</v>
      </c>
      <c r="AI37">
        <v>4</v>
      </c>
      <c r="AJ37" s="4">
        <v>42541</v>
      </c>
      <c r="AK37" s="5">
        <v>3.5347222222222217E-2</v>
      </c>
      <c r="AL37" t="s">
        <v>1238</v>
      </c>
      <c r="AM37" t="s">
        <v>401</v>
      </c>
      <c r="AN37">
        <v>2016</v>
      </c>
      <c r="AO37" t="s">
        <v>69</v>
      </c>
      <c r="AP37" t="s">
        <v>2131</v>
      </c>
      <c r="AQ37" t="s">
        <v>95</v>
      </c>
      <c r="AR37" t="s">
        <v>2132</v>
      </c>
      <c r="AS37">
        <v>2754070</v>
      </c>
      <c r="AT37">
        <v>2754071</v>
      </c>
    </row>
    <row r="38" spans="1:46" x14ac:dyDescent="0.2">
      <c r="A38">
        <v>37</v>
      </c>
      <c r="B38" t="s">
        <v>1762</v>
      </c>
      <c r="C38" s="2" t="s">
        <v>1764</v>
      </c>
      <c r="D38" t="s">
        <v>56</v>
      </c>
      <c r="E38" t="s">
        <v>1765</v>
      </c>
      <c r="F38" t="s">
        <v>1763</v>
      </c>
      <c r="G38" t="s">
        <v>619</v>
      </c>
      <c r="H38" t="s">
        <v>508</v>
      </c>
      <c r="I38" t="s">
        <v>110</v>
      </c>
      <c r="J38" t="s">
        <v>447</v>
      </c>
      <c r="K38" t="s">
        <v>74</v>
      </c>
      <c r="L38" t="s">
        <v>218</v>
      </c>
      <c r="M38" t="s">
        <v>219</v>
      </c>
      <c r="N38" t="s">
        <v>510</v>
      </c>
      <c r="O38" s="1" t="s">
        <v>2360</v>
      </c>
      <c r="P38" s="1" t="s">
        <v>2352</v>
      </c>
      <c r="Q38" s="1" t="s">
        <v>341</v>
      </c>
      <c r="R38" t="s">
        <v>699</v>
      </c>
      <c r="S38" s="1" t="s">
        <v>2376</v>
      </c>
      <c r="T38" t="s">
        <v>151</v>
      </c>
      <c r="U38" s="2" t="s">
        <v>152</v>
      </c>
      <c r="V38" t="s">
        <v>47</v>
      </c>
      <c r="W38" t="s">
        <v>11</v>
      </c>
      <c r="X38" t="s">
        <v>154</v>
      </c>
      <c r="Y38" t="s">
        <v>175</v>
      </c>
      <c r="Z38" s="2" t="s">
        <v>1766</v>
      </c>
      <c r="AA38" t="s">
        <v>59</v>
      </c>
      <c r="AB38" t="s">
        <v>1767</v>
      </c>
      <c r="AC38" t="s">
        <v>61</v>
      </c>
      <c r="AD38" t="s">
        <v>1768</v>
      </c>
      <c r="AE38" t="s">
        <v>227</v>
      </c>
      <c r="AF38" t="s">
        <v>64</v>
      </c>
      <c r="AG38" t="s">
        <v>65</v>
      </c>
      <c r="AH38" t="s">
        <v>1554</v>
      </c>
      <c r="AI38">
        <v>3</v>
      </c>
      <c r="AJ38" s="4">
        <v>42458</v>
      </c>
      <c r="AK38" s="5">
        <v>1.4722222222222222E-2</v>
      </c>
      <c r="AL38" t="s">
        <v>1683</v>
      </c>
      <c r="AM38" t="s">
        <v>68</v>
      </c>
      <c r="AN38">
        <v>2016</v>
      </c>
      <c r="AO38" t="s">
        <v>69</v>
      </c>
      <c r="AQ38" t="s">
        <v>387</v>
      </c>
      <c r="AR38" t="s">
        <v>1769</v>
      </c>
      <c r="AS38">
        <v>2822785</v>
      </c>
      <c r="AT38">
        <v>2822786</v>
      </c>
    </row>
    <row r="39" spans="1:46" x14ac:dyDescent="0.2">
      <c r="A39">
        <v>38</v>
      </c>
      <c r="B39" t="s">
        <v>740</v>
      </c>
      <c r="C39" s="2" t="s">
        <v>745</v>
      </c>
      <c r="D39" t="s">
        <v>56</v>
      </c>
      <c r="E39" t="s">
        <v>746</v>
      </c>
      <c r="F39" t="s">
        <v>167</v>
      </c>
      <c r="G39" t="s">
        <v>741</v>
      </c>
      <c r="H39" t="s">
        <v>742</v>
      </c>
      <c r="I39" t="s">
        <v>743</v>
      </c>
      <c r="J39" t="s">
        <v>75</v>
      </c>
      <c r="K39" t="s">
        <v>124</v>
      </c>
      <c r="L39" t="s">
        <v>78</v>
      </c>
      <c r="M39" t="s">
        <v>170</v>
      </c>
      <c r="N39" t="s">
        <v>127</v>
      </c>
      <c r="O39" s="1" t="s">
        <v>2362</v>
      </c>
      <c r="P39" s="1" t="s">
        <v>2350</v>
      </c>
      <c r="Q39" s="1" t="s">
        <v>377</v>
      </c>
      <c r="R39" t="s">
        <v>744</v>
      </c>
      <c r="S39" s="1" t="s">
        <v>2378</v>
      </c>
      <c r="T39" t="s">
        <v>81</v>
      </c>
      <c r="U39" s="2" t="s">
        <v>82</v>
      </c>
      <c r="V39" t="s">
        <v>83</v>
      </c>
      <c r="W39" t="s">
        <v>48</v>
      </c>
      <c r="X39" t="s">
        <v>49</v>
      </c>
      <c r="Y39" t="s">
        <v>50</v>
      </c>
      <c r="Z39" s="2" t="s">
        <v>747</v>
      </c>
      <c r="AA39" t="s">
        <v>59</v>
      </c>
      <c r="AB39" t="s">
        <v>748</v>
      </c>
      <c r="AC39" t="s">
        <v>61</v>
      </c>
      <c r="AD39" t="s">
        <v>749</v>
      </c>
      <c r="AE39" t="s">
        <v>440</v>
      </c>
      <c r="AF39" t="s">
        <v>317</v>
      </c>
      <c r="AG39" t="s">
        <v>264</v>
      </c>
      <c r="AH39" t="s">
        <v>750</v>
      </c>
      <c r="AI39">
        <v>3</v>
      </c>
      <c r="AJ39" s="4">
        <v>40993</v>
      </c>
      <c r="AK39" s="5">
        <v>0.10943287037037037</v>
      </c>
      <c r="AL39" t="s">
        <v>442</v>
      </c>
      <c r="AM39" t="s">
        <v>320</v>
      </c>
      <c r="AN39">
        <v>2012</v>
      </c>
      <c r="AO39" t="s">
        <v>385</v>
      </c>
      <c r="AP39" t="s">
        <v>751</v>
      </c>
      <c r="AQ39" t="s">
        <v>213</v>
      </c>
      <c r="AR39" t="s">
        <v>752</v>
      </c>
      <c r="AS39">
        <v>2862675</v>
      </c>
      <c r="AT39">
        <v>2862676</v>
      </c>
    </row>
    <row r="40" spans="1:46" x14ac:dyDescent="0.2">
      <c r="A40">
        <v>39</v>
      </c>
      <c r="B40" t="s">
        <v>232</v>
      </c>
      <c r="C40" s="2" t="s">
        <v>238</v>
      </c>
      <c r="D40" t="s">
        <v>56</v>
      </c>
      <c r="E40" t="s">
        <v>239</v>
      </c>
      <c r="F40" t="s">
        <v>196</v>
      </c>
      <c r="G40" t="s">
        <v>167</v>
      </c>
      <c r="H40" t="s">
        <v>233</v>
      </c>
      <c r="I40" t="s">
        <v>125</v>
      </c>
      <c r="J40" t="s">
        <v>236</v>
      </c>
      <c r="K40" t="s">
        <v>237</v>
      </c>
      <c r="L40" t="s">
        <v>198</v>
      </c>
      <c r="M40" t="s">
        <v>78</v>
      </c>
      <c r="N40" t="s">
        <v>234</v>
      </c>
      <c r="O40" s="1" t="s">
        <v>2360</v>
      </c>
      <c r="P40" s="1" t="s">
        <v>2353</v>
      </c>
      <c r="Q40" s="1" t="s">
        <v>235</v>
      </c>
      <c r="R40" t="s">
        <v>128</v>
      </c>
      <c r="S40" s="1" t="s">
        <v>2375</v>
      </c>
      <c r="T40" t="s">
        <v>173</v>
      </c>
      <c r="U40" s="2" t="s">
        <v>152</v>
      </c>
      <c r="V40" t="s">
        <v>83</v>
      </c>
      <c r="W40" t="s">
        <v>11</v>
      </c>
      <c r="X40" t="s">
        <v>154</v>
      </c>
      <c r="Y40" t="s">
        <v>107</v>
      </c>
      <c r="Z40" s="2" t="s">
        <v>240</v>
      </c>
      <c r="AA40" t="s">
        <v>59</v>
      </c>
      <c r="AB40" t="s">
        <v>241</v>
      </c>
      <c r="AC40" t="s">
        <v>61</v>
      </c>
      <c r="AD40" t="s">
        <v>242</v>
      </c>
      <c r="AE40" t="s">
        <v>243</v>
      </c>
      <c r="AF40" t="s">
        <v>64</v>
      </c>
      <c r="AG40" t="s">
        <v>65</v>
      </c>
      <c r="AH40" t="s">
        <v>118</v>
      </c>
      <c r="AI40">
        <v>4</v>
      </c>
      <c r="AJ40" s="4">
        <v>41890</v>
      </c>
      <c r="AK40" s="5">
        <v>4.431712962962963E-2</v>
      </c>
      <c r="AL40" t="s">
        <v>244</v>
      </c>
      <c r="AM40" t="s">
        <v>120</v>
      </c>
      <c r="AN40">
        <v>2014</v>
      </c>
      <c r="AO40" t="s">
        <v>69</v>
      </c>
      <c r="AP40" t="s">
        <v>245</v>
      </c>
      <c r="AQ40" t="s">
        <v>95</v>
      </c>
      <c r="AR40" t="s">
        <v>246</v>
      </c>
      <c r="AS40">
        <v>2909595</v>
      </c>
      <c r="AT40">
        <v>2909596</v>
      </c>
    </row>
    <row r="41" spans="1:46" x14ac:dyDescent="0.2">
      <c r="A41">
        <v>40</v>
      </c>
      <c r="B41" t="s">
        <v>232</v>
      </c>
      <c r="C41" s="2" t="s">
        <v>2133</v>
      </c>
      <c r="D41" t="s">
        <v>56</v>
      </c>
      <c r="E41" t="s">
        <v>2134</v>
      </c>
      <c r="F41" t="s">
        <v>1057</v>
      </c>
      <c r="G41" t="s">
        <v>74</v>
      </c>
      <c r="H41" t="s">
        <v>326</v>
      </c>
      <c r="I41" t="s">
        <v>467</v>
      </c>
      <c r="J41" t="s">
        <v>879</v>
      </c>
      <c r="K41" t="s">
        <v>40</v>
      </c>
      <c r="L41" t="s">
        <v>1092</v>
      </c>
      <c r="M41" t="s">
        <v>77</v>
      </c>
      <c r="N41" t="s">
        <v>327</v>
      </c>
      <c r="O41" s="1" t="s">
        <v>2359</v>
      </c>
      <c r="P41" s="1" t="s">
        <v>2349</v>
      </c>
      <c r="Q41" s="1" t="s">
        <v>45</v>
      </c>
      <c r="R41" t="s">
        <v>543</v>
      </c>
      <c r="S41" s="1" t="s">
        <v>2373</v>
      </c>
      <c r="T41" t="s">
        <v>105</v>
      </c>
      <c r="U41" s="2" t="s">
        <v>152</v>
      </c>
      <c r="V41" t="s">
        <v>83</v>
      </c>
      <c r="W41" t="s">
        <v>11</v>
      </c>
      <c r="X41" t="s">
        <v>154</v>
      </c>
      <c r="Y41" t="s">
        <v>175</v>
      </c>
      <c r="Z41" s="2" t="s">
        <v>2135</v>
      </c>
      <c r="AA41" t="s">
        <v>59</v>
      </c>
      <c r="AB41" t="s">
        <v>2136</v>
      </c>
      <c r="AC41" t="s">
        <v>61</v>
      </c>
      <c r="AD41" t="s">
        <v>242</v>
      </c>
      <c r="AE41" t="s">
        <v>243</v>
      </c>
      <c r="AF41" t="s">
        <v>64</v>
      </c>
      <c r="AG41" t="s">
        <v>65</v>
      </c>
      <c r="AH41" t="s">
        <v>118</v>
      </c>
      <c r="AI41">
        <v>4</v>
      </c>
      <c r="AJ41" s="4">
        <v>41890</v>
      </c>
      <c r="AK41" s="5">
        <v>4.431712962962963E-2</v>
      </c>
      <c r="AL41" t="s">
        <v>244</v>
      </c>
      <c r="AM41" t="s">
        <v>120</v>
      </c>
      <c r="AN41">
        <v>2014</v>
      </c>
      <c r="AO41" t="s">
        <v>69</v>
      </c>
      <c r="AP41" t="s">
        <v>245</v>
      </c>
      <c r="AQ41" t="s">
        <v>95</v>
      </c>
      <c r="AR41" t="s">
        <v>2137</v>
      </c>
      <c r="AS41">
        <v>2914151</v>
      </c>
      <c r="AT41">
        <v>2914152</v>
      </c>
    </row>
    <row r="42" spans="1:46" x14ac:dyDescent="0.2">
      <c r="A42">
        <v>41</v>
      </c>
      <c r="B42" t="s">
        <v>1770</v>
      </c>
      <c r="C42" s="2" t="s">
        <v>1772</v>
      </c>
      <c r="D42" t="s">
        <v>56</v>
      </c>
      <c r="E42" t="s">
        <v>1773</v>
      </c>
      <c r="F42" t="s">
        <v>339</v>
      </c>
      <c r="G42" t="s">
        <v>1771</v>
      </c>
      <c r="H42" t="s">
        <v>419</v>
      </c>
      <c r="I42" t="s">
        <v>360</v>
      </c>
      <c r="J42" t="s">
        <v>879</v>
      </c>
      <c r="K42" t="s">
        <v>418</v>
      </c>
      <c r="L42" t="s">
        <v>127</v>
      </c>
      <c r="M42" t="s">
        <v>252</v>
      </c>
      <c r="N42" t="s">
        <v>127</v>
      </c>
      <c r="O42" s="1" t="s">
        <v>2365</v>
      </c>
      <c r="P42" s="1" t="s">
        <v>2350</v>
      </c>
      <c r="Q42" s="1" t="s">
        <v>1315</v>
      </c>
      <c r="R42" t="s">
        <v>699</v>
      </c>
      <c r="S42" s="1" t="s">
        <v>2376</v>
      </c>
      <c r="T42" t="s">
        <v>81</v>
      </c>
      <c r="U42" s="2" t="s">
        <v>82</v>
      </c>
      <c r="V42" t="s">
        <v>83</v>
      </c>
      <c r="W42" t="s">
        <v>48</v>
      </c>
      <c r="X42" t="s">
        <v>49</v>
      </c>
      <c r="Y42" t="s">
        <v>107</v>
      </c>
      <c r="Z42" s="2" t="s">
        <v>1774</v>
      </c>
      <c r="AA42" t="s">
        <v>59</v>
      </c>
      <c r="AB42" t="s">
        <v>1775</v>
      </c>
      <c r="AC42" t="s">
        <v>61</v>
      </c>
      <c r="AD42" t="s">
        <v>1776</v>
      </c>
      <c r="AE42" t="s">
        <v>1777</v>
      </c>
      <c r="AF42" t="s">
        <v>64</v>
      </c>
      <c r="AG42" t="s">
        <v>65</v>
      </c>
      <c r="AH42" t="s">
        <v>1778</v>
      </c>
      <c r="AI42">
        <v>3</v>
      </c>
      <c r="AJ42" s="4">
        <v>42380</v>
      </c>
      <c r="AK42" s="5">
        <v>1.9606481481481482E-2</v>
      </c>
      <c r="AL42" t="s">
        <v>1779</v>
      </c>
      <c r="AM42" t="s">
        <v>68</v>
      </c>
      <c r="AN42">
        <v>2016</v>
      </c>
      <c r="AO42" t="s">
        <v>385</v>
      </c>
      <c r="AP42" t="s">
        <v>1780</v>
      </c>
      <c r="AQ42" t="s">
        <v>95</v>
      </c>
      <c r="AR42" t="s">
        <v>1781</v>
      </c>
      <c r="AS42">
        <v>2964968</v>
      </c>
      <c r="AT42">
        <v>2964969</v>
      </c>
    </row>
    <row r="43" spans="1:46" x14ac:dyDescent="0.2">
      <c r="A43">
        <v>42</v>
      </c>
      <c r="B43" t="s">
        <v>1782</v>
      </c>
      <c r="C43" s="2" t="s">
        <v>1784</v>
      </c>
      <c r="D43" t="s">
        <v>56</v>
      </c>
      <c r="E43" t="s">
        <v>1785</v>
      </c>
      <c r="F43" t="s">
        <v>906</v>
      </c>
      <c r="G43" t="s">
        <v>40</v>
      </c>
      <c r="H43" t="s">
        <v>432</v>
      </c>
      <c r="I43" t="s">
        <v>110</v>
      </c>
      <c r="J43" t="s">
        <v>1455</v>
      </c>
      <c r="K43" t="s">
        <v>1783</v>
      </c>
      <c r="L43" t="s">
        <v>42</v>
      </c>
      <c r="M43" t="s">
        <v>43</v>
      </c>
      <c r="N43" t="s">
        <v>44</v>
      </c>
      <c r="O43" s="1" t="s">
        <v>2359</v>
      </c>
      <c r="P43" s="1" t="s">
        <v>2349</v>
      </c>
      <c r="Q43" s="1" t="s">
        <v>45</v>
      </c>
      <c r="R43" t="s">
        <v>699</v>
      </c>
      <c r="S43" s="1" t="s">
        <v>2376</v>
      </c>
      <c r="T43" t="s">
        <v>10</v>
      </c>
      <c r="U43" s="2" t="s">
        <v>46</v>
      </c>
      <c r="V43" t="s">
        <v>47</v>
      </c>
      <c r="W43" t="s">
        <v>293</v>
      </c>
      <c r="X43" t="s">
        <v>49</v>
      </c>
      <c r="Y43" t="s">
        <v>107</v>
      </c>
      <c r="Z43" s="2" t="s">
        <v>1786</v>
      </c>
      <c r="AA43" t="s">
        <v>59</v>
      </c>
      <c r="AB43" t="s">
        <v>1787</v>
      </c>
      <c r="AC43" t="s">
        <v>61</v>
      </c>
      <c r="AD43" t="s">
        <v>1788</v>
      </c>
      <c r="AE43" t="s">
        <v>440</v>
      </c>
      <c r="AF43" t="s">
        <v>317</v>
      </c>
      <c r="AG43" t="s">
        <v>264</v>
      </c>
      <c r="AH43" t="s">
        <v>1789</v>
      </c>
      <c r="AI43">
        <v>3</v>
      </c>
      <c r="AJ43" s="4">
        <v>40993</v>
      </c>
      <c r="AK43" s="5">
        <v>7.379629629629629E-2</v>
      </c>
      <c r="AL43" t="s">
        <v>442</v>
      </c>
      <c r="AM43" t="s">
        <v>320</v>
      </c>
      <c r="AN43">
        <v>2012</v>
      </c>
      <c r="AO43" t="s">
        <v>385</v>
      </c>
      <c r="AP43" t="s">
        <v>1790</v>
      </c>
      <c r="AQ43" t="s">
        <v>213</v>
      </c>
      <c r="AR43" t="s">
        <v>1791</v>
      </c>
      <c r="AS43">
        <v>2986472</v>
      </c>
      <c r="AT43">
        <v>2986473</v>
      </c>
    </row>
    <row r="44" spans="1:46" x14ac:dyDescent="0.2">
      <c r="A44">
        <v>43</v>
      </c>
      <c r="B44" t="s">
        <v>765</v>
      </c>
      <c r="C44" s="2" t="s">
        <v>770</v>
      </c>
      <c r="D44" t="s">
        <v>56</v>
      </c>
      <c r="E44" t="s">
        <v>771</v>
      </c>
      <c r="F44" t="s">
        <v>167</v>
      </c>
      <c r="G44" t="s">
        <v>339</v>
      </c>
      <c r="H44" t="e" cm="1">
        <f t="array" ref="H44">--UNCLEARWORD</f>
        <v>#NAME?</v>
      </c>
      <c r="I44" t="s">
        <v>196</v>
      </c>
      <c r="J44" t="s">
        <v>523</v>
      </c>
      <c r="K44" t="s">
        <v>769</v>
      </c>
      <c r="L44" t="s">
        <v>78</v>
      </c>
      <c r="M44" t="s">
        <v>149</v>
      </c>
      <c r="N44" t="s">
        <v>766</v>
      </c>
      <c r="O44" s="1" t="s">
        <v>2362</v>
      </c>
      <c r="P44" s="1" t="s">
        <v>2354</v>
      </c>
      <c r="Q44" s="1" t="s">
        <v>767</v>
      </c>
      <c r="R44" t="s">
        <v>198</v>
      </c>
      <c r="S44" s="1" t="s">
        <v>2380</v>
      </c>
      <c r="T44" t="s">
        <v>328</v>
      </c>
      <c r="U44" s="2" t="s">
        <v>328</v>
      </c>
      <c r="V44" t="s">
        <v>328</v>
      </c>
      <c r="W44" t="s">
        <v>768</v>
      </c>
      <c r="X44" t="s">
        <v>154</v>
      </c>
      <c r="Y44" t="s">
        <v>50</v>
      </c>
      <c r="Z44" s="2" t="s">
        <v>772</v>
      </c>
      <c r="AA44" t="s">
        <v>59</v>
      </c>
      <c r="AB44" t="s">
        <v>773</v>
      </c>
      <c r="AC44" t="s">
        <v>61</v>
      </c>
      <c r="AD44" t="s">
        <v>774</v>
      </c>
      <c r="AE44" t="s">
        <v>775</v>
      </c>
      <c r="AF44" t="s">
        <v>64</v>
      </c>
      <c r="AG44" t="s">
        <v>65</v>
      </c>
      <c r="AH44" t="s">
        <v>776</v>
      </c>
      <c r="AI44">
        <v>7</v>
      </c>
      <c r="AJ44" s="4">
        <v>42370</v>
      </c>
      <c r="AK44" s="5">
        <v>6.2662037037037044E-2</v>
      </c>
      <c r="AL44" t="s">
        <v>777</v>
      </c>
      <c r="AM44" t="s">
        <v>68</v>
      </c>
      <c r="AN44">
        <v>2016</v>
      </c>
      <c r="AO44" t="s">
        <v>69</v>
      </c>
      <c r="AP44" t="s">
        <v>778</v>
      </c>
      <c r="AQ44" t="s">
        <v>95</v>
      </c>
      <c r="AR44" t="s">
        <v>779</v>
      </c>
      <c r="AS44">
        <v>3031385</v>
      </c>
      <c r="AT44">
        <v>3031386</v>
      </c>
    </row>
    <row r="45" spans="1:46" x14ac:dyDescent="0.2">
      <c r="A45">
        <v>44</v>
      </c>
      <c r="B45" t="s">
        <v>1123</v>
      </c>
      <c r="C45" s="2" t="s">
        <v>1128</v>
      </c>
      <c r="D45" t="s">
        <v>56</v>
      </c>
      <c r="E45" t="s">
        <v>1129</v>
      </c>
      <c r="F45" t="s">
        <v>311</v>
      </c>
      <c r="G45" t="s">
        <v>702</v>
      </c>
      <c r="H45" t="s">
        <v>1124</v>
      </c>
      <c r="I45" t="s">
        <v>1127</v>
      </c>
      <c r="J45" t="e">
        <v>#NAME?</v>
      </c>
      <c r="K45" t="s">
        <v>879</v>
      </c>
      <c r="L45" t="s">
        <v>1125</v>
      </c>
      <c r="M45" t="s">
        <v>1126</v>
      </c>
      <c r="N45" t="s">
        <v>272</v>
      </c>
      <c r="O45" s="1" t="s">
        <v>2369</v>
      </c>
      <c r="P45" s="1" t="s">
        <v>2354</v>
      </c>
      <c r="Q45" s="1" t="s">
        <v>1315</v>
      </c>
      <c r="R45" t="s">
        <v>406</v>
      </c>
      <c r="S45" s="1" t="s">
        <v>2378</v>
      </c>
      <c r="T45" t="s">
        <v>187</v>
      </c>
      <c r="U45" s="2" t="s">
        <v>277</v>
      </c>
      <c r="V45" t="s">
        <v>83</v>
      </c>
      <c r="W45" t="s">
        <v>11</v>
      </c>
      <c r="X45" t="s">
        <v>154</v>
      </c>
      <c r="Y45" t="s">
        <v>131</v>
      </c>
      <c r="Z45" s="2" t="s">
        <v>1130</v>
      </c>
      <c r="AA45" t="s">
        <v>59</v>
      </c>
      <c r="AB45" t="s">
        <v>1131</v>
      </c>
      <c r="AC45" t="s">
        <v>61</v>
      </c>
      <c r="AD45" t="s">
        <v>1132</v>
      </c>
      <c r="AE45" t="s">
        <v>1133</v>
      </c>
      <c r="AF45" t="s">
        <v>64</v>
      </c>
      <c r="AG45" t="s">
        <v>65</v>
      </c>
      <c r="AH45" t="s">
        <v>1134</v>
      </c>
      <c r="AI45">
        <v>2</v>
      </c>
      <c r="AJ45" s="4">
        <v>42323</v>
      </c>
      <c r="AK45" s="5">
        <v>4.1689814814814818E-2</v>
      </c>
      <c r="AL45" t="s">
        <v>1135</v>
      </c>
      <c r="AM45" t="s">
        <v>351</v>
      </c>
      <c r="AN45">
        <v>2015</v>
      </c>
      <c r="AO45" t="s">
        <v>69</v>
      </c>
      <c r="AP45" t="s">
        <v>1136</v>
      </c>
      <c r="AQ45" t="s">
        <v>288</v>
      </c>
      <c r="AR45" t="s">
        <v>1137</v>
      </c>
      <c r="AS45">
        <v>3045727</v>
      </c>
      <c r="AT45">
        <v>3045728</v>
      </c>
    </row>
    <row r="46" spans="1:46" x14ac:dyDescent="0.2">
      <c r="A46">
        <v>45</v>
      </c>
      <c r="B46" t="s">
        <v>1603</v>
      </c>
      <c r="C46" s="2" t="s">
        <v>1606</v>
      </c>
      <c r="D46" t="s">
        <v>56</v>
      </c>
      <c r="E46" t="s">
        <v>1607</v>
      </c>
      <c r="F46" t="s">
        <v>270</v>
      </c>
      <c r="G46" t="s">
        <v>373</v>
      </c>
      <c r="H46" t="s">
        <v>742</v>
      </c>
      <c r="I46" t="s">
        <v>1391</v>
      </c>
      <c r="J46" t="s">
        <v>879</v>
      </c>
      <c r="K46" t="s">
        <v>418</v>
      </c>
      <c r="L46" t="s">
        <v>1604</v>
      </c>
      <c r="M46" t="s">
        <v>1605</v>
      </c>
      <c r="N46" t="s">
        <v>127</v>
      </c>
      <c r="O46" s="1" t="s">
        <v>2362</v>
      </c>
      <c r="P46" s="1" t="s">
        <v>2350</v>
      </c>
      <c r="Q46" s="1" t="s">
        <v>377</v>
      </c>
      <c r="R46" t="s">
        <v>1392</v>
      </c>
      <c r="S46" s="1" t="s">
        <v>2372</v>
      </c>
      <c r="T46" t="s">
        <v>81</v>
      </c>
      <c r="U46" s="2" t="s">
        <v>82</v>
      </c>
      <c r="V46" t="s">
        <v>83</v>
      </c>
      <c r="W46" t="s">
        <v>48</v>
      </c>
      <c r="X46" t="s">
        <v>49</v>
      </c>
      <c r="Y46" t="s">
        <v>50</v>
      </c>
      <c r="Z46" s="2" t="s">
        <v>1608</v>
      </c>
      <c r="AA46" t="s">
        <v>59</v>
      </c>
      <c r="AB46" t="s">
        <v>1609</v>
      </c>
      <c r="AC46" t="s">
        <v>61</v>
      </c>
      <c r="AD46" t="s">
        <v>1610</v>
      </c>
      <c r="AE46" t="s">
        <v>1611</v>
      </c>
      <c r="AF46" t="s">
        <v>64</v>
      </c>
      <c r="AG46" t="s">
        <v>65</v>
      </c>
      <c r="AH46" t="s">
        <v>1612</v>
      </c>
      <c r="AI46">
        <v>5</v>
      </c>
      <c r="AJ46" s="4">
        <v>41897</v>
      </c>
      <c r="AK46" s="5">
        <v>6.3101851851851853E-2</v>
      </c>
      <c r="AL46" t="s">
        <v>244</v>
      </c>
      <c r="AM46" t="s">
        <v>120</v>
      </c>
      <c r="AN46">
        <v>2014</v>
      </c>
      <c r="AO46" t="s">
        <v>69</v>
      </c>
      <c r="AP46" t="s">
        <v>1613</v>
      </c>
      <c r="AQ46" t="s">
        <v>1077</v>
      </c>
      <c r="AR46" t="s">
        <v>1614</v>
      </c>
      <c r="AS46">
        <v>3079382</v>
      </c>
      <c r="AT46">
        <v>3079383</v>
      </c>
    </row>
    <row r="47" spans="1:46" x14ac:dyDescent="0.2">
      <c r="A47">
        <v>46</v>
      </c>
      <c r="B47" t="s">
        <v>793</v>
      </c>
      <c r="C47" s="2" t="s">
        <v>1393</v>
      </c>
      <c r="D47" t="s">
        <v>56</v>
      </c>
      <c r="E47" t="s">
        <v>1394</v>
      </c>
      <c r="F47" t="s">
        <v>1389</v>
      </c>
      <c r="G47" t="s">
        <v>1390</v>
      </c>
      <c r="H47" t="s">
        <v>1391</v>
      </c>
      <c r="I47" t="s">
        <v>669</v>
      </c>
      <c r="J47" t="s">
        <v>574</v>
      </c>
      <c r="K47" t="s">
        <v>879</v>
      </c>
      <c r="L47" t="s">
        <v>79</v>
      </c>
      <c r="M47" t="s">
        <v>272</v>
      </c>
      <c r="N47" t="s">
        <v>1392</v>
      </c>
      <c r="O47" s="1" t="s">
        <v>2365</v>
      </c>
      <c r="P47" s="1" t="s">
        <v>2351</v>
      </c>
      <c r="Q47" s="1" t="s">
        <v>755</v>
      </c>
      <c r="R47" t="s">
        <v>170</v>
      </c>
      <c r="S47" s="1" t="s">
        <v>2375</v>
      </c>
      <c r="T47" t="s">
        <v>81</v>
      </c>
      <c r="U47" s="2" t="s">
        <v>82</v>
      </c>
      <c r="V47" t="s">
        <v>83</v>
      </c>
      <c r="W47" t="s">
        <v>48</v>
      </c>
      <c r="X47" t="s">
        <v>49</v>
      </c>
      <c r="Y47" t="s">
        <v>50</v>
      </c>
      <c r="Z47" s="2" t="s">
        <v>1395</v>
      </c>
      <c r="AA47" t="s">
        <v>59</v>
      </c>
      <c r="AB47" t="s">
        <v>1396</v>
      </c>
      <c r="AC47" t="s">
        <v>61</v>
      </c>
      <c r="AD47" t="s">
        <v>800</v>
      </c>
      <c r="AE47" t="s">
        <v>801</v>
      </c>
      <c r="AF47" t="s">
        <v>64</v>
      </c>
      <c r="AG47" t="s">
        <v>65</v>
      </c>
      <c r="AH47" t="s">
        <v>802</v>
      </c>
      <c r="AI47">
        <v>3</v>
      </c>
      <c r="AJ47" s="4">
        <v>41929</v>
      </c>
      <c r="AK47" s="5">
        <v>5.752314814814815E-2</v>
      </c>
      <c r="AL47" t="s">
        <v>335</v>
      </c>
      <c r="AM47" t="s">
        <v>286</v>
      </c>
      <c r="AN47">
        <v>2014</v>
      </c>
      <c r="AO47" t="s">
        <v>69</v>
      </c>
      <c r="AP47" t="s">
        <v>803</v>
      </c>
      <c r="AQ47" t="s">
        <v>95</v>
      </c>
      <c r="AR47" t="s">
        <v>1397</v>
      </c>
      <c r="AS47">
        <v>3137613</v>
      </c>
      <c r="AT47">
        <v>3137614</v>
      </c>
    </row>
    <row r="48" spans="1:46" x14ac:dyDescent="0.2">
      <c r="A48">
        <v>47</v>
      </c>
      <c r="B48" t="s">
        <v>793</v>
      </c>
      <c r="C48" s="2" t="s">
        <v>796</v>
      </c>
      <c r="D48" t="s">
        <v>56</v>
      </c>
      <c r="E48" t="s">
        <v>797</v>
      </c>
      <c r="F48" t="s">
        <v>51</v>
      </c>
      <c r="G48" t="s">
        <v>794</v>
      </c>
      <c r="H48" t="s">
        <v>795</v>
      </c>
      <c r="I48" t="e">
        <v>#NAME?</v>
      </c>
      <c r="J48" t="s">
        <v>526</v>
      </c>
      <c r="K48" t="s">
        <v>277</v>
      </c>
      <c r="L48" t="s">
        <v>54</v>
      </c>
      <c r="M48" t="s">
        <v>252</v>
      </c>
      <c r="N48" t="s">
        <v>149</v>
      </c>
      <c r="O48" s="1" t="s">
        <v>2365</v>
      </c>
      <c r="P48" s="1" t="s">
        <v>2351</v>
      </c>
      <c r="Q48" s="1" t="s">
        <v>755</v>
      </c>
      <c r="R48" t="s">
        <v>766</v>
      </c>
      <c r="S48" s="1" t="s">
        <v>2377</v>
      </c>
      <c r="T48" t="s">
        <v>151</v>
      </c>
      <c r="U48" s="2" t="s">
        <v>82</v>
      </c>
      <c r="V48" t="s">
        <v>83</v>
      </c>
      <c r="W48" t="s">
        <v>48</v>
      </c>
      <c r="X48" t="s">
        <v>49</v>
      </c>
      <c r="Y48" t="s">
        <v>525</v>
      </c>
      <c r="Z48" s="2" t="s">
        <v>798</v>
      </c>
      <c r="AA48" t="s">
        <v>59</v>
      </c>
      <c r="AB48" t="s">
        <v>799</v>
      </c>
      <c r="AC48" t="s">
        <v>61</v>
      </c>
      <c r="AD48" t="s">
        <v>800</v>
      </c>
      <c r="AE48" t="s">
        <v>801</v>
      </c>
      <c r="AF48" t="s">
        <v>64</v>
      </c>
      <c r="AG48" t="s">
        <v>65</v>
      </c>
      <c r="AH48" t="s">
        <v>802</v>
      </c>
      <c r="AI48">
        <v>3</v>
      </c>
      <c r="AJ48" s="4">
        <v>41929</v>
      </c>
      <c r="AK48" s="5">
        <v>5.752314814814815E-2</v>
      </c>
      <c r="AL48" t="s">
        <v>335</v>
      </c>
      <c r="AM48" t="s">
        <v>286</v>
      </c>
      <c r="AN48">
        <v>2014</v>
      </c>
      <c r="AO48" t="s">
        <v>69</v>
      </c>
      <c r="AP48" t="s">
        <v>803</v>
      </c>
      <c r="AQ48" t="s">
        <v>95</v>
      </c>
      <c r="AR48" t="s">
        <v>804</v>
      </c>
      <c r="AS48">
        <v>3137650</v>
      </c>
      <c r="AT48">
        <v>3137651</v>
      </c>
    </row>
    <row r="49" spans="1:46" x14ac:dyDescent="0.2">
      <c r="A49">
        <v>48</v>
      </c>
      <c r="B49" t="s">
        <v>247</v>
      </c>
      <c r="C49" s="2" t="s">
        <v>258</v>
      </c>
      <c r="D49" t="s">
        <v>56</v>
      </c>
      <c r="E49" t="s">
        <v>259</v>
      </c>
      <c r="F49" t="s">
        <v>248</v>
      </c>
      <c r="G49" t="s">
        <v>249</v>
      </c>
      <c r="H49" t="s">
        <v>250</v>
      </c>
      <c r="I49" t="s">
        <v>125</v>
      </c>
      <c r="J49" t="s">
        <v>250</v>
      </c>
      <c r="K49" t="s">
        <v>257</v>
      </c>
      <c r="L49" t="s">
        <v>218</v>
      </c>
      <c r="M49" t="s">
        <v>251</v>
      </c>
      <c r="N49" t="s">
        <v>252</v>
      </c>
      <c r="O49" s="1" t="s">
        <v>2360</v>
      </c>
      <c r="P49" s="1" t="s">
        <v>2354</v>
      </c>
      <c r="Q49" s="1" t="s">
        <v>254</v>
      </c>
      <c r="R49" t="s">
        <v>128</v>
      </c>
      <c r="S49" s="1" t="s">
        <v>2375</v>
      </c>
      <c r="T49" t="s">
        <v>173</v>
      </c>
      <c r="U49" s="2" t="s">
        <v>255</v>
      </c>
      <c r="V49" t="s">
        <v>83</v>
      </c>
      <c r="W49" t="s">
        <v>256</v>
      </c>
      <c r="X49" t="s">
        <v>49</v>
      </c>
      <c r="Y49" t="s">
        <v>107</v>
      </c>
      <c r="Z49" s="2" t="s">
        <v>260</v>
      </c>
      <c r="AA49" t="s">
        <v>59</v>
      </c>
      <c r="AB49" t="s">
        <v>261</v>
      </c>
      <c r="AC49" t="s">
        <v>61</v>
      </c>
      <c r="AD49" t="s">
        <v>262</v>
      </c>
      <c r="AE49" t="s">
        <v>263</v>
      </c>
      <c r="AF49" t="s">
        <v>64</v>
      </c>
      <c r="AG49" t="s">
        <v>264</v>
      </c>
      <c r="AH49" t="s">
        <v>265</v>
      </c>
      <c r="AI49">
        <v>4</v>
      </c>
      <c r="AJ49" s="4">
        <v>41878</v>
      </c>
      <c r="AK49" s="5">
        <v>2.8009259259259262E-2</v>
      </c>
      <c r="AL49" t="s">
        <v>266</v>
      </c>
      <c r="AM49" t="s">
        <v>120</v>
      </c>
      <c r="AN49">
        <v>2014</v>
      </c>
      <c r="AO49" t="s">
        <v>69</v>
      </c>
      <c r="AP49" t="s">
        <v>267</v>
      </c>
      <c r="AQ49" t="s">
        <v>95</v>
      </c>
      <c r="AR49" t="s">
        <v>268</v>
      </c>
      <c r="AS49">
        <v>3150177</v>
      </c>
      <c r="AT49">
        <v>3150178</v>
      </c>
    </row>
    <row r="50" spans="1:46" x14ac:dyDescent="0.2">
      <c r="A50">
        <v>49</v>
      </c>
      <c r="B50" t="s">
        <v>247</v>
      </c>
      <c r="C50" s="2" t="s">
        <v>586</v>
      </c>
      <c r="D50" t="s">
        <v>56</v>
      </c>
      <c r="E50" t="s">
        <v>587</v>
      </c>
      <c r="F50" t="s">
        <v>311</v>
      </c>
      <c r="G50" t="s">
        <v>51</v>
      </c>
      <c r="H50" t="s">
        <v>584</v>
      </c>
      <c r="I50" t="s">
        <v>585</v>
      </c>
      <c r="J50" t="s">
        <v>98</v>
      </c>
      <c r="K50" t="s">
        <v>237</v>
      </c>
      <c r="L50" t="s">
        <v>148</v>
      </c>
      <c r="M50" t="s">
        <v>54</v>
      </c>
      <c r="N50" t="s">
        <v>272</v>
      </c>
      <c r="O50" s="1" t="s">
        <v>2363</v>
      </c>
      <c r="P50" s="1" t="s">
        <v>2354</v>
      </c>
      <c r="Q50" s="1" t="s">
        <v>273</v>
      </c>
      <c r="R50" t="s">
        <v>42</v>
      </c>
      <c r="S50" s="1" t="s">
        <v>2375</v>
      </c>
      <c r="T50" t="s">
        <v>151</v>
      </c>
      <c r="U50" s="2" t="s">
        <v>152</v>
      </c>
      <c r="V50" t="s">
        <v>83</v>
      </c>
      <c r="W50" t="s">
        <v>48</v>
      </c>
      <c r="X50" t="s">
        <v>49</v>
      </c>
      <c r="Y50" t="s">
        <v>107</v>
      </c>
      <c r="Z50" s="2" t="s">
        <v>588</v>
      </c>
      <c r="AA50" t="s">
        <v>59</v>
      </c>
      <c r="AB50" t="s">
        <v>589</v>
      </c>
      <c r="AC50" t="s">
        <v>61</v>
      </c>
      <c r="AD50" t="s">
        <v>262</v>
      </c>
      <c r="AE50" t="s">
        <v>263</v>
      </c>
      <c r="AF50" t="s">
        <v>64</v>
      </c>
      <c r="AG50" t="s">
        <v>264</v>
      </c>
      <c r="AH50" t="s">
        <v>265</v>
      </c>
      <c r="AI50">
        <v>4</v>
      </c>
      <c r="AJ50" s="4">
        <v>41878</v>
      </c>
      <c r="AK50" s="5">
        <v>2.8009259259259262E-2</v>
      </c>
      <c r="AL50" t="s">
        <v>266</v>
      </c>
      <c r="AM50" t="s">
        <v>120</v>
      </c>
      <c r="AN50">
        <v>2014</v>
      </c>
      <c r="AO50" t="s">
        <v>69</v>
      </c>
      <c r="AP50" t="s">
        <v>267</v>
      </c>
      <c r="AQ50" t="s">
        <v>95</v>
      </c>
      <c r="AR50" t="s">
        <v>590</v>
      </c>
      <c r="AS50">
        <v>3150972</v>
      </c>
      <c r="AT50">
        <v>3150973</v>
      </c>
    </row>
    <row r="51" spans="1:46" x14ac:dyDescent="0.2">
      <c r="A51">
        <v>50</v>
      </c>
      <c r="B51" t="s">
        <v>247</v>
      </c>
      <c r="C51" s="2" t="s">
        <v>1796</v>
      </c>
      <c r="D51" t="s">
        <v>56</v>
      </c>
      <c r="E51" t="s">
        <v>1797</v>
      </c>
      <c r="F51" t="s">
        <v>1792</v>
      </c>
      <c r="G51" t="s">
        <v>593</v>
      </c>
      <c r="H51" t="s">
        <v>1793</v>
      </c>
      <c r="I51" t="s">
        <v>1795</v>
      </c>
      <c r="J51" t="s">
        <v>40</v>
      </c>
      <c r="K51" t="s">
        <v>1337</v>
      </c>
      <c r="L51" t="s">
        <v>1794</v>
      </c>
      <c r="M51" t="s">
        <v>480</v>
      </c>
      <c r="N51" t="s">
        <v>219</v>
      </c>
      <c r="O51" s="1" t="s">
        <v>2360</v>
      </c>
      <c r="P51" s="1" t="s">
        <v>2349</v>
      </c>
      <c r="Q51" s="1" t="s">
        <v>104</v>
      </c>
      <c r="R51" t="s">
        <v>699</v>
      </c>
      <c r="S51" s="1" t="s">
        <v>2376</v>
      </c>
      <c r="T51" t="s">
        <v>151</v>
      </c>
      <c r="U51" s="2" t="s">
        <v>106</v>
      </c>
      <c r="V51" t="s">
        <v>83</v>
      </c>
      <c r="W51" t="s">
        <v>48</v>
      </c>
      <c r="X51" t="s">
        <v>49</v>
      </c>
      <c r="Y51" t="s">
        <v>525</v>
      </c>
      <c r="Z51" s="2" t="s">
        <v>1798</v>
      </c>
      <c r="AA51" t="s">
        <v>59</v>
      </c>
      <c r="AB51" t="s">
        <v>1799</v>
      </c>
      <c r="AC51" t="s">
        <v>61</v>
      </c>
      <c r="AD51" t="s">
        <v>262</v>
      </c>
      <c r="AE51" t="s">
        <v>263</v>
      </c>
      <c r="AF51" t="s">
        <v>64</v>
      </c>
      <c r="AG51" t="s">
        <v>264</v>
      </c>
      <c r="AH51" t="s">
        <v>265</v>
      </c>
      <c r="AI51">
        <v>4</v>
      </c>
      <c r="AJ51" s="4">
        <v>41878</v>
      </c>
      <c r="AK51" s="5">
        <v>2.8009259259259262E-2</v>
      </c>
      <c r="AL51" t="s">
        <v>266</v>
      </c>
      <c r="AM51" t="s">
        <v>120</v>
      </c>
      <c r="AN51">
        <v>2014</v>
      </c>
      <c r="AO51" t="s">
        <v>69</v>
      </c>
      <c r="AP51" t="s">
        <v>267</v>
      </c>
      <c r="AQ51" t="s">
        <v>95</v>
      </c>
      <c r="AR51" t="s">
        <v>1800</v>
      </c>
      <c r="AS51">
        <v>3150980</v>
      </c>
      <c r="AT51">
        <v>3150981</v>
      </c>
    </row>
    <row r="52" spans="1:46" x14ac:dyDescent="0.2">
      <c r="A52">
        <v>51</v>
      </c>
      <c r="B52" t="s">
        <v>805</v>
      </c>
      <c r="C52" s="2" t="s">
        <v>806</v>
      </c>
      <c r="D52" t="s">
        <v>56</v>
      </c>
      <c r="E52" t="s">
        <v>807</v>
      </c>
      <c r="F52" t="s">
        <v>74</v>
      </c>
      <c r="G52" t="s">
        <v>167</v>
      </c>
      <c r="H52" t="s">
        <v>742</v>
      </c>
      <c r="I52" t="e">
        <v>#NAME?</v>
      </c>
      <c r="J52" t="s">
        <v>393</v>
      </c>
      <c r="K52" t="s">
        <v>98</v>
      </c>
      <c r="L52" t="s">
        <v>77</v>
      </c>
      <c r="M52" t="s">
        <v>78</v>
      </c>
      <c r="N52" t="s">
        <v>127</v>
      </c>
      <c r="O52" s="1" t="s">
        <v>2360</v>
      </c>
      <c r="P52" s="1" t="s">
        <v>2350</v>
      </c>
      <c r="Q52" s="1" t="s">
        <v>80</v>
      </c>
      <c r="R52" t="s">
        <v>766</v>
      </c>
      <c r="S52" s="1" t="s">
        <v>2377</v>
      </c>
      <c r="T52" t="s">
        <v>81</v>
      </c>
      <c r="U52" s="2" t="s">
        <v>82</v>
      </c>
      <c r="V52" t="s">
        <v>83</v>
      </c>
      <c r="W52" t="s">
        <v>48</v>
      </c>
      <c r="X52" t="s">
        <v>49</v>
      </c>
      <c r="Y52" t="s">
        <v>50</v>
      </c>
      <c r="Z52" s="2" t="s">
        <v>808</v>
      </c>
      <c r="AA52" t="s">
        <v>59</v>
      </c>
      <c r="AB52" t="s">
        <v>809</v>
      </c>
      <c r="AC52" t="s">
        <v>61</v>
      </c>
      <c r="AD52" t="s">
        <v>810</v>
      </c>
      <c r="AE52" t="s">
        <v>811</v>
      </c>
      <c r="AF52" t="s">
        <v>64</v>
      </c>
      <c r="AG52" t="s">
        <v>65</v>
      </c>
      <c r="AH52" t="s">
        <v>812</v>
      </c>
      <c r="AI52">
        <v>6</v>
      </c>
      <c r="AJ52" s="4">
        <v>42358</v>
      </c>
      <c r="AK52" s="5">
        <v>3.8194444444444441E-2</v>
      </c>
      <c r="AL52" t="s">
        <v>813</v>
      </c>
      <c r="AM52" t="s">
        <v>351</v>
      </c>
      <c r="AN52">
        <v>2015</v>
      </c>
      <c r="AO52" t="s">
        <v>69</v>
      </c>
      <c r="AP52" t="s">
        <v>814</v>
      </c>
      <c r="AQ52" t="s">
        <v>95</v>
      </c>
      <c r="AR52" t="s">
        <v>815</v>
      </c>
      <c r="AS52">
        <v>3357677</v>
      </c>
      <c r="AT52">
        <v>3357678</v>
      </c>
    </row>
    <row r="53" spans="1:46" x14ac:dyDescent="0.2">
      <c r="A53">
        <v>52</v>
      </c>
      <c r="B53" t="s">
        <v>2006</v>
      </c>
      <c r="C53" s="2" t="s">
        <v>2009</v>
      </c>
      <c r="D53" t="s">
        <v>56</v>
      </c>
      <c r="E53" t="s">
        <v>2010</v>
      </c>
      <c r="F53" t="s">
        <v>156</v>
      </c>
      <c r="G53" t="s">
        <v>2007</v>
      </c>
      <c r="H53" t="s">
        <v>74</v>
      </c>
      <c r="I53" t="s">
        <v>249</v>
      </c>
      <c r="J53" t="s">
        <v>132</v>
      </c>
      <c r="K53" t="s">
        <v>2008</v>
      </c>
      <c r="L53" t="s">
        <v>149</v>
      </c>
      <c r="M53" t="s">
        <v>219</v>
      </c>
      <c r="N53" t="s">
        <v>77</v>
      </c>
      <c r="O53" s="1" t="s">
        <v>2360</v>
      </c>
      <c r="P53" s="1" t="s">
        <v>2352</v>
      </c>
      <c r="Q53" s="1" t="s">
        <v>341</v>
      </c>
      <c r="R53" t="s">
        <v>102</v>
      </c>
      <c r="S53" s="1" t="s">
        <v>2374</v>
      </c>
      <c r="T53" t="s">
        <v>151</v>
      </c>
      <c r="U53" s="2" t="s">
        <v>152</v>
      </c>
      <c r="V53" t="s">
        <v>47</v>
      </c>
      <c r="W53" t="s">
        <v>11</v>
      </c>
      <c r="X53" t="s">
        <v>154</v>
      </c>
      <c r="Y53" t="s">
        <v>131</v>
      </c>
      <c r="Z53" s="2" t="s">
        <v>2011</v>
      </c>
      <c r="AA53" t="s">
        <v>59</v>
      </c>
      <c r="AB53" t="s">
        <v>2012</v>
      </c>
      <c r="AC53" t="s">
        <v>61</v>
      </c>
      <c r="AD53" t="s">
        <v>2013</v>
      </c>
      <c r="AE53" t="s">
        <v>665</v>
      </c>
      <c r="AF53" t="s">
        <v>64</v>
      </c>
      <c r="AG53" t="s">
        <v>264</v>
      </c>
      <c r="AH53" t="s">
        <v>2014</v>
      </c>
      <c r="AI53">
        <v>5</v>
      </c>
      <c r="AJ53" s="4">
        <v>41983</v>
      </c>
      <c r="AK53" s="5">
        <v>7.1180555555555554E-3</v>
      </c>
      <c r="AL53" t="s">
        <v>2015</v>
      </c>
      <c r="AM53" t="s">
        <v>286</v>
      </c>
      <c r="AN53">
        <v>2014</v>
      </c>
      <c r="AO53" t="s">
        <v>385</v>
      </c>
      <c r="AP53" t="s">
        <v>2016</v>
      </c>
      <c r="AQ53" t="s">
        <v>387</v>
      </c>
      <c r="AR53" t="s">
        <v>2017</v>
      </c>
      <c r="AS53">
        <v>3443602</v>
      </c>
      <c r="AT53">
        <v>3443603</v>
      </c>
    </row>
    <row r="54" spans="1:46" x14ac:dyDescent="0.2">
      <c r="A54">
        <v>53</v>
      </c>
      <c r="B54" t="s">
        <v>591</v>
      </c>
      <c r="C54" s="2" t="s">
        <v>692</v>
      </c>
      <c r="D54" t="s">
        <v>56</v>
      </c>
      <c r="E54" t="s">
        <v>693</v>
      </c>
      <c r="F54" t="s">
        <v>196</v>
      </c>
      <c r="G54" t="s">
        <v>167</v>
      </c>
      <c r="H54" t="s">
        <v>572</v>
      </c>
      <c r="I54" t="s">
        <v>680</v>
      </c>
      <c r="J54" t="s">
        <v>449</v>
      </c>
      <c r="K54" t="s">
        <v>74</v>
      </c>
      <c r="L54" t="s">
        <v>198</v>
      </c>
      <c r="M54" t="s">
        <v>78</v>
      </c>
      <c r="N54" t="s">
        <v>493</v>
      </c>
      <c r="O54" s="1" t="s">
        <v>2360</v>
      </c>
      <c r="P54" s="1" t="s">
        <v>2352</v>
      </c>
      <c r="Q54" s="1" t="s">
        <v>341</v>
      </c>
      <c r="R54" t="s">
        <v>681</v>
      </c>
      <c r="S54" s="1" t="s">
        <v>2375</v>
      </c>
      <c r="T54" t="s">
        <v>173</v>
      </c>
      <c r="U54" s="2" t="s">
        <v>152</v>
      </c>
      <c r="V54" t="s">
        <v>83</v>
      </c>
      <c r="W54" t="s">
        <v>11</v>
      </c>
      <c r="X54" t="s">
        <v>154</v>
      </c>
      <c r="Y54" t="s">
        <v>131</v>
      </c>
      <c r="Z54" s="2" t="s">
        <v>694</v>
      </c>
      <c r="AA54" t="s">
        <v>59</v>
      </c>
      <c r="AB54" t="s">
        <v>695</v>
      </c>
      <c r="AC54" t="s">
        <v>61</v>
      </c>
      <c r="AD54" t="s">
        <v>599</v>
      </c>
      <c r="AE54" t="s">
        <v>600</v>
      </c>
      <c r="AF54" t="s">
        <v>64</v>
      </c>
      <c r="AG54" t="s">
        <v>65</v>
      </c>
      <c r="AH54" t="s">
        <v>601</v>
      </c>
      <c r="AI54">
        <v>4</v>
      </c>
      <c r="AJ54" s="4">
        <v>41872</v>
      </c>
      <c r="AK54" s="5">
        <v>0.14883101851851852</v>
      </c>
      <c r="AL54" t="s">
        <v>602</v>
      </c>
      <c r="AM54" t="s">
        <v>120</v>
      </c>
      <c r="AN54">
        <v>2014</v>
      </c>
      <c r="AO54" t="s">
        <v>69</v>
      </c>
      <c r="AP54" t="s">
        <v>603</v>
      </c>
      <c r="AQ54" t="s">
        <v>213</v>
      </c>
      <c r="AR54" t="s">
        <v>696</v>
      </c>
      <c r="AS54">
        <v>3639471</v>
      </c>
      <c r="AT54">
        <v>3639472</v>
      </c>
    </row>
    <row r="55" spans="1:46" x14ac:dyDescent="0.2">
      <c r="A55">
        <v>54</v>
      </c>
      <c r="B55" t="s">
        <v>591</v>
      </c>
      <c r="C55" s="2" t="s">
        <v>595</v>
      </c>
      <c r="D55" t="s">
        <v>56</v>
      </c>
      <c r="E55" t="s">
        <v>596</v>
      </c>
      <c r="F55" t="s">
        <v>592</v>
      </c>
      <c r="G55" t="s">
        <v>593</v>
      </c>
      <c r="H55" t="s">
        <v>594</v>
      </c>
      <c r="I55" t="s">
        <v>585</v>
      </c>
      <c r="J55" t="s">
        <v>202</v>
      </c>
      <c r="K55" t="s">
        <v>74</v>
      </c>
      <c r="L55" t="s">
        <v>309</v>
      </c>
      <c r="M55" t="s">
        <v>111</v>
      </c>
      <c r="N55" t="s">
        <v>272</v>
      </c>
      <c r="O55" s="1" t="s">
        <v>2360</v>
      </c>
      <c r="P55" s="1" t="s">
        <v>2349</v>
      </c>
      <c r="Q55" s="1" t="s">
        <v>104</v>
      </c>
      <c r="R55" t="s">
        <v>42</v>
      </c>
      <c r="S55" s="1" t="s">
        <v>2375</v>
      </c>
      <c r="T55" t="s">
        <v>10</v>
      </c>
      <c r="U55" s="2" t="s">
        <v>275</v>
      </c>
      <c r="V55" t="s">
        <v>47</v>
      </c>
      <c r="W55" t="s">
        <v>293</v>
      </c>
      <c r="X55" t="s">
        <v>49</v>
      </c>
      <c r="Y55" t="s">
        <v>131</v>
      </c>
      <c r="Z55" s="2" t="s">
        <v>597</v>
      </c>
      <c r="AA55" t="s">
        <v>59</v>
      </c>
      <c r="AB55" t="s">
        <v>598</v>
      </c>
      <c r="AC55" t="s">
        <v>61</v>
      </c>
      <c r="AD55" t="s">
        <v>599</v>
      </c>
      <c r="AE55" t="s">
        <v>600</v>
      </c>
      <c r="AF55" t="s">
        <v>64</v>
      </c>
      <c r="AG55" t="s">
        <v>65</v>
      </c>
      <c r="AH55" t="s">
        <v>601</v>
      </c>
      <c r="AI55">
        <v>4</v>
      </c>
      <c r="AJ55" s="4">
        <v>41872</v>
      </c>
      <c r="AK55" s="5">
        <v>0.14883101851851852</v>
      </c>
      <c r="AL55" t="s">
        <v>602</v>
      </c>
      <c r="AM55" t="s">
        <v>120</v>
      </c>
      <c r="AN55">
        <v>2014</v>
      </c>
      <c r="AO55" t="s">
        <v>69</v>
      </c>
      <c r="AP55" t="s">
        <v>603</v>
      </c>
      <c r="AQ55" t="s">
        <v>213</v>
      </c>
      <c r="AR55" t="s">
        <v>604</v>
      </c>
      <c r="AS55">
        <v>3640842</v>
      </c>
      <c r="AT55">
        <v>3640843</v>
      </c>
    </row>
    <row r="56" spans="1:46" x14ac:dyDescent="0.2">
      <c r="A56">
        <v>55</v>
      </c>
      <c r="B56" t="s">
        <v>978</v>
      </c>
      <c r="C56" s="2" t="s">
        <v>985</v>
      </c>
      <c r="D56" t="s">
        <v>56</v>
      </c>
      <c r="E56" t="s">
        <v>986</v>
      </c>
      <c r="F56" t="s">
        <v>950</v>
      </c>
      <c r="G56" t="s">
        <v>979</v>
      </c>
      <c r="H56" t="s">
        <v>448</v>
      </c>
      <c r="I56" t="s">
        <v>221</v>
      </c>
      <c r="J56" t="s">
        <v>982</v>
      </c>
      <c r="K56" t="s">
        <v>983</v>
      </c>
      <c r="L56" t="s">
        <v>952</v>
      </c>
      <c r="M56" t="s">
        <v>980</v>
      </c>
      <c r="N56" t="s">
        <v>309</v>
      </c>
      <c r="O56" s="1" t="s">
        <v>2359</v>
      </c>
      <c r="P56" s="1" t="s">
        <v>2349</v>
      </c>
      <c r="Q56" s="1" t="s">
        <v>45</v>
      </c>
      <c r="R56" t="s">
        <v>984</v>
      </c>
      <c r="S56" s="1" t="s">
        <v>2379</v>
      </c>
      <c r="T56" t="s">
        <v>10</v>
      </c>
      <c r="U56" s="2" t="s">
        <v>829</v>
      </c>
      <c r="V56" t="s">
        <v>47</v>
      </c>
      <c r="W56" t="s">
        <v>981</v>
      </c>
      <c r="X56" t="s">
        <v>49</v>
      </c>
      <c r="Y56" t="s">
        <v>107</v>
      </c>
      <c r="Z56" s="2" t="s">
        <v>987</v>
      </c>
      <c r="AA56" t="s">
        <v>59</v>
      </c>
      <c r="AB56" t="s">
        <v>988</v>
      </c>
      <c r="AC56" t="s">
        <v>61</v>
      </c>
      <c r="AD56" t="s">
        <v>989</v>
      </c>
      <c r="AE56" t="s">
        <v>990</v>
      </c>
      <c r="AF56" t="s">
        <v>64</v>
      </c>
      <c r="AG56" t="s">
        <v>264</v>
      </c>
      <c r="AH56" t="s">
        <v>991</v>
      </c>
      <c r="AI56">
        <v>2</v>
      </c>
      <c r="AJ56" s="4">
        <v>42191</v>
      </c>
      <c r="AK56" s="5">
        <v>8.7627314814814825E-2</v>
      </c>
      <c r="AL56" t="s">
        <v>992</v>
      </c>
      <c r="AM56" t="s">
        <v>519</v>
      </c>
      <c r="AN56">
        <v>2015</v>
      </c>
      <c r="AO56" t="s">
        <v>69</v>
      </c>
      <c r="AP56" t="s">
        <v>993</v>
      </c>
      <c r="AQ56" t="s">
        <v>95</v>
      </c>
      <c r="AR56" t="s">
        <v>994</v>
      </c>
      <c r="AS56">
        <v>3684995</v>
      </c>
      <c r="AT56">
        <v>3684996</v>
      </c>
    </row>
    <row r="57" spans="1:46" x14ac:dyDescent="0.2">
      <c r="A57">
        <v>56</v>
      </c>
      <c r="B57" t="s">
        <v>978</v>
      </c>
      <c r="C57" s="2" t="s">
        <v>1621</v>
      </c>
      <c r="D57" t="s">
        <v>56</v>
      </c>
      <c r="E57" t="s">
        <v>1622</v>
      </c>
      <c r="F57" t="s">
        <v>1615</v>
      </c>
      <c r="G57" t="s">
        <v>1616</v>
      </c>
      <c r="H57" t="s">
        <v>1617</v>
      </c>
      <c r="I57" t="s">
        <v>1619</v>
      </c>
      <c r="J57" t="s">
        <v>1620</v>
      </c>
      <c r="K57" t="s">
        <v>526</v>
      </c>
      <c r="L57" t="s">
        <v>510</v>
      </c>
      <c r="M57" t="s">
        <v>1618</v>
      </c>
      <c r="N57" t="s">
        <v>252</v>
      </c>
      <c r="O57" s="1" t="s">
        <v>2365</v>
      </c>
      <c r="P57" s="1" t="s">
        <v>2354</v>
      </c>
      <c r="Q57" s="1" t="s">
        <v>1164</v>
      </c>
      <c r="R57" t="s">
        <v>1392</v>
      </c>
      <c r="S57" s="1" t="s">
        <v>2372</v>
      </c>
      <c r="T57" t="s">
        <v>173</v>
      </c>
      <c r="U57" s="2" t="s">
        <v>200</v>
      </c>
      <c r="V57" t="s">
        <v>83</v>
      </c>
      <c r="W57" t="s">
        <v>293</v>
      </c>
      <c r="X57" t="s">
        <v>49</v>
      </c>
      <c r="Y57" t="s">
        <v>50</v>
      </c>
      <c r="Z57" s="2" t="s">
        <v>1623</v>
      </c>
      <c r="AA57" t="s">
        <v>59</v>
      </c>
      <c r="AB57" t="s">
        <v>1624</v>
      </c>
      <c r="AC57" t="s">
        <v>61</v>
      </c>
      <c r="AD57" t="s">
        <v>989</v>
      </c>
      <c r="AE57" t="s">
        <v>990</v>
      </c>
      <c r="AF57" t="s">
        <v>64</v>
      </c>
      <c r="AG57" t="s">
        <v>264</v>
      </c>
      <c r="AH57" t="s">
        <v>991</v>
      </c>
      <c r="AI57">
        <v>2</v>
      </c>
      <c r="AJ57" s="4">
        <v>42191</v>
      </c>
      <c r="AK57" s="5">
        <v>8.7627314814814825E-2</v>
      </c>
      <c r="AL57" t="s">
        <v>992</v>
      </c>
      <c r="AM57" t="s">
        <v>519</v>
      </c>
      <c r="AN57">
        <v>2015</v>
      </c>
      <c r="AO57" t="s">
        <v>69</v>
      </c>
      <c r="AP57" t="s">
        <v>993</v>
      </c>
      <c r="AQ57" t="s">
        <v>95</v>
      </c>
      <c r="AR57" t="s">
        <v>1625</v>
      </c>
      <c r="AS57">
        <v>3700753</v>
      </c>
      <c r="AT57">
        <v>3700754</v>
      </c>
    </row>
    <row r="58" spans="1:46" x14ac:dyDescent="0.2">
      <c r="A58">
        <v>57</v>
      </c>
      <c r="B58" t="s">
        <v>876</v>
      </c>
      <c r="C58" s="2" t="s">
        <v>881</v>
      </c>
      <c r="D58" t="s">
        <v>56</v>
      </c>
      <c r="E58" t="s">
        <v>882</v>
      </c>
      <c r="F58" t="s">
        <v>270</v>
      </c>
      <c r="G58" t="s">
        <v>877</v>
      </c>
      <c r="H58" t="s">
        <v>878</v>
      </c>
      <c r="I58" t="s">
        <v>463</v>
      </c>
      <c r="J58" t="s">
        <v>879</v>
      </c>
      <c r="K58" t="s">
        <v>880</v>
      </c>
      <c r="L58" t="s">
        <v>111</v>
      </c>
      <c r="M58" t="s">
        <v>127</v>
      </c>
      <c r="N58" t="s">
        <v>272</v>
      </c>
      <c r="O58" s="1" t="s">
        <v>2369</v>
      </c>
      <c r="P58" s="1" t="s">
        <v>2354</v>
      </c>
      <c r="Q58" s="1" t="s">
        <v>646</v>
      </c>
      <c r="R58" t="s">
        <v>464</v>
      </c>
      <c r="S58" s="1" t="s">
        <v>2379</v>
      </c>
      <c r="T58" t="s">
        <v>151</v>
      </c>
      <c r="U58" s="2" t="s">
        <v>152</v>
      </c>
      <c r="V58" t="s">
        <v>47</v>
      </c>
      <c r="W58" t="s">
        <v>647</v>
      </c>
      <c r="X58" t="s">
        <v>154</v>
      </c>
      <c r="Y58" t="s">
        <v>131</v>
      </c>
      <c r="Z58" s="2" t="s">
        <v>883</v>
      </c>
      <c r="AA58" t="s">
        <v>59</v>
      </c>
      <c r="AB58" t="s">
        <v>884</v>
      </c>
      <c r="AC58" t="s">
        <v>61</v>
      </c>
      <c r="AD58" t="s">
        <v>885</v>
      </c>
      <c r="AE58" t="s">
        <v>886</v>
      </c>
      <c r="AF58" t="s">
        <v>64</v>
      </c>
      <c r="AG58" t="s">
        <v>65</v>
      </c>
      <c r="AH58" t="s">
        <v>887</v>
      </c>
      <c r="AI58">
        <v>6</v>
      </c>
      <c r="AJ58" s="4">
        <v>42363</v>
      </c>
      <c r="AK58" s="5">
        <v>5.3680555555555558E-2</v>
      </c>
      <c r="AL58" t="s">
        <v>888</v>
      </c>
      <c r="AM58" t="s">
        <v>351</v>
      </c>
      <c r="AN58">
        <v>2015</v>
      </c>
      <c r="AO58" t="s">
        <v>69</v>
      </c>
      <c r="AP58" t="s">
        <v>889</v>
      </c>
      <c r="AQ58" t="s">
        <v>95</v>
      </c>
      <c r="AR58" t="s">
        <v>890</v>
      </c>
      <c r="AS58">
        <v>3721568</v>
      </c>
      <c r="AT58">
        <v>3721569</v>
      </c>
    </row>
    <row r="59" spans="1:46" x14ac:dyDescent="0.2">
      <c r="A59">
        <v>58</v>
      </c>
      <c r="B59" t="s">
        <v>1179</v>
      </c>
      <c r="C59" s="2" t="s">
        <v>1182</v>
      </c>
      <c r="D59" t="s">
        <v>56</v>
      </c>
      <c r="E59" t="s">
        <v>1183</v>
      </c>
      <c r="F59" t="s">
        <v>511</v>
      </c>
      <c r="G59" t="s">
        <v>1180</v>
      </c>
      <c r="H59" t="s">
        <v>1181</v>
      </c>
      <c r="I59" t="s">
        <v>74</v>
      </c>
      <c r="J59" t="s">
        <v>167</v>
      </c>
      <c r="K59" t="s">
        <v>418</v>
      </c>
      <c r="L59" t="s">
        <v>699</v>
      </c>
      <c r="M59" t="s">
        <v>699</v>
      </c>
      <c r="N59" t="s">
        <v>272</v>
      </c>
      <c r="O59" s="1" t="s">
        <v>2370</v>
      </c>
      <c r="P59" s="1" t="s">
        <v>2354</v>
      </c>
      <c r="Q59" s="1" t="s">
        <v>700</v>
      </c>
      <c r="R59" t="s">
        <v>77</v>
      </c>
      <c r="S59" s="1" t="s">
        <v>2378</v>
      </c>
      <c r="T59" t="s">
        <v>173</v>
      </c>
      <c r="U59" s="2" t="s">
        <v>174</v>
      </c>
      <c r="V59" t="s">
        <v>83</v>
      </c>
      <c r="W59" t="s">
        <v>894</v>
      </c>
      <c r="X59" t="s">
        <v>154</v>
      </c>
      <c r="Y59" t="s">
        <v>107</v>
      </c>
      <c r="Z59" s="2" t="s">
        <v>1184</v>
      </c>
      <c r="AA59" t="s">
        <v>59</v>
      </c>
      <c r="AB59" t="s">
        <v>1185</v>
      </c>
      <c r="AC59" t="s">
        <v>61</v>
      </c>
      <c r="AD59" t="s">
        <v>1186</v>
      </c>
      <c r="AE59" t="s">
        <v>1187</v>
      </c>
      <c r="AF59" t="s">
        <v>64</v>
      </c>
      <c r="AG59" t="s">
        <v>65</v>
      </c>
      <c r="AH59" t="s">
        <v>1188</v>
      </c>
      <c r="AI59">
        <v>4</v>
      </c>
      <c r="AJ59" s="4">
        <v>42317</v>
      </c>
      <c r="AK59" s="5">
        <v>4.1655092592592598E-2</v>
      </c>
      <c r="AL59" t="s">
        <v>1189</v>
      </c>
      <c r="AM59" t="s">
        <v>351</v>
      </c>
      <c r="AN59">
        <v>2015</v>
      </c>
      <c r="AO59" t="s">
        <v>385</v>
      </c>
      <c r="AP59" t="s">
        <v>1190</v>
      </c>
      <c r="AQ59" t="s">
        <v>95</v>
      </c>
      <c r="AR59" t="s">
        <v>1191</v>
      </c>
      <c r="AS59">
        <v>3782666</v>
      </c>
      <c r="AT59">
        <v>3782667</v>
      </c>
    </row>
    <row r="60" spans="1:46" x14ac:dyDescent="0.2">
      <c r="A60">
        <v>59</v>
      </c>
      <c r="B60" t="s">
        <v>816</v>
      </c>
      <c r="C60" s="2" t="s">
        <v>820</v>
      </c>
      <c r="D60" t="s">
        <v>56</v>
      </c>
      <c r="E60" t="s">
        <v>821</v>
      </c>
      <c r="F60" t="s">
        <v>98</v>
      </c>
      <c r="G60" t="s">
        <v>817</v>
      </c>
      <c r="H60" t="s">
        <v>818</v>
      </c>
      <c r="I60" t="e">
        <v>#NAME?</v>
      </c>
      <c r="J60" t="s">
        <v>277</v>
      </c>
      <c r="K60" t="s">
        <v>819</v>
      </c>
      <c r="L60" t="s">
        <v>101</v>
      </c>
      <c r="M60" t="s">
        <v>309</v>
      </c>
      <c r="N60" t="s">
        <v>272</v>
      </c>
      <c r="O60" s="1" t="s">
        <v>2360</v>
      </c>
      <c r="P60" s="1" t="s">
        <v>2354</v>
      </c>
      <c r="Q60" s="1" t="s">
        <v>254</v>
      </c>
      <c r="R60" t="s">
        <v>766</v>
      </c>
      <c r="S60" s="1" t="s">
        <v>2377</v>
      </c>
      <c r="T60" t="s">
        <v>151</v>
      </c>
      <c r="U60" s="2" t="s">
        <v>106</v>
      </c>
      <c r="V60" t="s">
        <v>83</v>
      </c>
      <c r="W60" t="s">
        <v>48</v>
      </c>
      <c r="X60" t="s">
        <v>49</v>
      </c>
      <c r="Y60" t="s">
        <v>525</v>
      </c>
      <c r="Z60" s="2" t="s">
        <v>822</v>
      </c>
      <c r="AA60" t="s">
        <v>59</v>
      </c>
      <c r="AB60" t="s">
        <v>823</v>
      </c>
      <c r="AC60" t="s">
        <v>61</v>
      </c>
      <c r="AD60" t="s">
        <v>824</v>
      </c>
      <c r="AE60" t="s">
        <v>825</v>
      </c>
      <c r="AF60" t="s">
        <v>64</v>
      </c>
      <c r="AG60" t="s">
        <v>65</v>
      </c>
      <c r="AH60" t="s">
        <v>163</v>
      </c>
      <c r="AI60">
        <v>2</v>
      </c>
      <c r="AJ60" s="4">
        <v>41902</v>
      </c>
      <c r="AK60" s="5">
        <v>5.8657407407407408E-2</v>
      </c>
      <c r="AL60" t="s">
        <v>244</v>
      </c>
      <c r="AM60" t="s">
        <v>120</v>
      </c>
      <c r="AN60">
        <v>2014</v>
      </c>
      <c r="AO60" t="s">
        <v>69</v>
      </c>
      <c r="AP60" t="s">
        <v>826</v>
      </c>
      <c r="AQ60" t="s">
        <v>288</v>
      </c>
      <c r="AR60" t="s">
        <v>827</v>
      </c>
      <c r="AS60">
        <v>3822031</v>
      </c>
      <c r="AT60">
        <v>3822032</v>
      </c>
    </row>
    <row r="61" spans="1:46" x14ac:dyDescent="0.2">
      <c r="A61">
        <v>60</v>
      </c>
      <c r="B61" t="s">
        <v>816</v>
      </c>
      <c r="C61" s="2" t="s">
        <v>1023</v>
      </c>
      <c r="D61" t="s">
        <v>56</v>
      </c>
      <c r="E61" t="s">
        <v>1024</v>
      </c>
      <c r="F61" t="s">
        <v>619</v>
      </c>
      <c r="G61" t="s">
        <v>270</v>
      </c>
      <c r="H61" t="s">
        <v>1021</v>
      </c>
      <c r="I61" t="s">
        <v>1022</v>
      </c>
      <c r="J61" t="s">
        <v>110</v>
      </c>
      <c r="K61" t="s">
        <v>249</v>
      </c>
      <c r="L61" t="s">
        <v>542</v>
      </c>
      <c r="M61" t="s">
        <v>111</v>
      </c>
      <c r="N61" t="s">
        <v>272</v>
      </c>
      <c r="O61" s="1" t="s">
        <v>2363</v>
      </c>
      <c r="P61" s="1" t="s">
        <v>2354</v>
      </c>
      <c r="Q61" s="1" t="s">
        <v>273</v>
      </c>
      <c r="R61" t="s">
        <v>272</v>
      </c>
      <c r="S61" s="1" t="s">
        <v>2377</v>
      </c>
      <c r="T61" t="s">
        <v>151</v>
      </c>
      <c r="U61" s="2" t="s">
        <v>174</v>
      </c>
      <c r="V61" t="s">
        <v>47</v>
      </c>
      <c r="W61" t="s">
        <v>894</v>
      </c>
      <c r="X61" t="s">
        <v>154</v>
      </c>
      <c r="Y61" t="s">
        <v>107</v>
      </c>
      <c r="Z61" s="2" t="s">
        <v>1025</v>
      </c>
      <c r="AA61" t="s">
        <v>59</v>
      </c>
      <c r="AB61" t="s">
        <v>1026</v>
      </c>
      <c r="AC61" t="s">
        <v>61</v>
      </c>
      <c r="AD61" t="s">
        <v>824</v>
      </c>
      <c r="AE61" t="s">
        <v>825</v>
      </c>
      <c r="AF61" t="s">
        <v>64</v>
      </c>
      <c r="AG61" t="s">
        <v>65</v>
      </c>
      <c r="AH61" t="s">
        <v>163</v>
      </c>
      <c r="AI61">
        <v>2</v>
      </c>
      <c r="AJ61" s="4">
        <v>41902</v>
      </c>
      <c r="AK61" s="5">
        <v>5.8657407407407408E-2</v>
      </c>
      <c r="AL61" t="s">
        <v>244</v>
      </c>
      <c r="AM61" t="s">
        <v>120</v>
      </c>
      <c r="AN61">
        <v>2014</v>
      </c>
      <c r="AO61" t="s">
        <v>69</v>
      </c>
      <c r="AP61" t="s">
        <v>826</v>
      </c>
      <c r="AQ61" t="s">
        <v>288</v>
      </c>
      <c r="AR61" t="s">
        <v>1027</v>
      </c>
      <c r="AS61">
        <v>3825393</v>
      </c>
      <c r="AT61">
        <v>3825394</v>
      </c>
    </row>
    <row r="62" spans="1:46" x14ac:dyDescent="0.2">
      <c r="A62">
        <v>61</v>
      </c>
      <c r="B62" t="s">
        <v>816</v>
      </c>
      <c r="C62" s="2" t="s">
        <v>2140</v>
      </c>
      <c r="D62" t="s">
        <v>56</v>
      </c>
      <c r="E62" t="s">
        <v>2141</v>
      </c>
      <c r="F62" t="s">
        <v>132</v>
      </c>
      <c r="G62" t="s">
        <v>1337</v>
      </c>
      <c r="H62" t="s">
        <v>2138</v>
      </c>
      <c r="I62" t="s">
        <v>467</v>
      </c>
      <c r="J62" t="s">
        <v>339</v>
      </c>
      <c r="K62" t="s">
        <v>2139</v>
      </c>
      <c r="L62" t="s">
        <v>292</v>
      </c>
      <c r="M62" t="s">
        <v>219</v>
      </c>
      <c r="N62" t="s">
        <v>2384</v>
      </c>
      <c r="O62" s="1" t="s">
        <v>2360</v>
      </c>
      <c r="P62" s="1" t="s">
        <v>2349</v>
      </c>
      <c r="Q62" s="1" t="s">
        <v>104</v>
      </c>
      <c r="R62" t="s">
        <v>543</v>
      </c>
      <c r="S62" s="1" t="s">
        <v>2373</v>
      </c>
      <c r="T62" t="s">
        <v>151</v>
      </c>
      <c r="U62" s="2" t="s">
        <v>174</v>
      </c>
      <c r="V62" t="s">
        <v>47</v>
      </c>
      <c r="W62" t="s">
        <v>894</v>
      </c>
      <c r="X62" t="s">
        <v>154</v>
      </c>
      <c r="Y62" t="s">
        <v>175</v>
      </c>
      <c r="Z62" s="2" t="s">
        <v>2142</v>
      </c>
      <c r="AA62" t="s">
        <v>59</v>
      </c>
      <c r="AB62" t="s">
        <v>2143</v>
      </c>
      <c r="AC62" t="s">
        <v>61</v>
      </c>
      <c r="AD62" t="s">
        <v>824</v>
      </c>
      <c r="AE62" t="s">
        <v>825</v>
      </c>
      <c r="AF62" t="s">
        <v>64</v>
      </c>
      <c r="AG62" t="s">
        <v>65</v>
      </c>
      <c r="AH62" t="s">
        <v>163</v>
      </c>
      <c r="AI62">
        <v>2</v>
      </c>
      <c r="AJ62" s="4">
        <v>41902</v>
      </c>
      <c r="AK62" s="5">
        <v>5.8657407407407408E-2</v>
      </c>
      <c r="AL62" t="s">
        <v>244</v>
      </c>
      <c r="AM62" t="s">
        <v>120</v>
      </c>
      <c r="AN62">
        <v>2014</v>
      </c>
      <c r="AO62" t="s">
        <v>69</v>
      </c>
      <c r="AP62" t="s">
        <v>826</v>
      </c>
      <c r="AQ62" t="s">
        <v>288</v>
      </c>
      <c r="AR62" t="s">
        <v>2144</v>
      </c>
      <c r="AS62">
        <v>3827544</v>
      </c>
      <c r="AT62">
        <v>3827545</v>
      </c>
    </row>
    <row r="63" spans="1:46" x14ac:dyDescent="0.2">
      <c r="A63">
        <v>62</v>
      </c>
      <c r="B63" t="s">
        <v>729</v>
      </c>
      <c r="C63" s="2" t="s">
        <v>732</v>
      </c>
      <c r="D63" t="s">
        <v>56</v>
      </c>
      <c r="E63" t="s">
        <v>733</v>
      </c>
      <c r="F63" t="s">
        <v>730</v>
      </c>
      <c r="G63" t="s">
        <v>189</v>
      </c>
      <c r="H63" t="s">
        <v>448</v>
      </c>
      <c r="I63" t="s">
        <v>508</v>
      </c>
      <c r="J63" t="s">
        <v>75</v>
      </c>
      <c r="K63" t="s">
        <v>51</v>
      </c>
      <c r="L63" t="s">
        <v>731</v>
      </c>
      <c r="M63" t="s">
        <v>480</v>
      </c>
      <c r="N63" t="s">
        <v>219</v>
      </c>
      <c r="O63" s="1" t="s">
        <v>2367</v>
      </c>
      <c r="P63" s="1" t="s">
        <v>2349</v>
      </c>
      <c r="Q63" s="1" t="s">
        <v>608</v>
      </c>
      <c r="R63" t="s">
        <v>510</v>
      </c>
      <c r="S63" s="1" t="s">
        <v>2378</v>
      </c>
      <c r="T63" t="s">
        <v>10</v>
      </c>
      <c r="U63" s="2" t="s">
        <v>255</v>
      </c>
      <c r="V63" t="s">
        <v>47</v>
      </c>
      <c r="W63" t="s">
        <v>48</v>
      </c>
      <c r="X63" t="s">
        <v>49</v>
      </c>
      <c r="Y63" t="s">
        <v>328</v>
      </c>
      <c r="Z63" s="2" t="s">
        <v>734</v>
      </c>
      <c r="AA63" t="s">
        <v>59</v>
      </c>
      <c r="AB63" t="s">
        <v>735</v>
      </c>
      <c r="AC63" t="s">
        <v>61</v>
      </c>
      <c r="AD63" t="s">
        <v>736</v>
      </c>
      <c r="AE63" t="s">
        <v>737</v>
      </c>
      <c r="AF63" t="s">
        <v>64</v>
      </c>
      <c r="AG63" t="s">
        <v>65</v>
      </c>
      <c r="AH63" t="s">
        <v>427</v>
      </c>
      <c r="AI63">
        <v>4</v>
      </c>
      <c r="AJ63" s="4">
        <v>42029</v>
      </c>
      <c r="AK63" s="5">
        <v>8.4571759259259263E-2</v>
      </c>
      <c r="AL63" t="s">
        <v>285</v>
      </c>
      <c r="AM63" t="s">
        <v>303</v>
      </c>
      <c r="AN63">
        <v>2015</v>
      </c>
      <c r="AO63" t="s">
        <v>69</v>
      </c>
      <c r="AP63" t="s">
        <v>738</v>
      </c>
      <c r="AQ63" t="s">
        <v>288</v>
      </c>
      <c r="AR63" t="s">
        <v>739</v>
      </c>
      <c r="AS63">
        <v>3949514</v>
      </c>
      <c r="AT63">
        <v>3949515</v>
      </c>
    </row>
    <row r="64" spans="1:46" x14ac:dyDescent="0.2">
      <c r="A64">
        <v>63</v>
      </c>
      <c r="B64" t="s">
        <v>1443</v>
      </c>
      <c r="C64" s="2" t="s">
        <v>1445</v>
      </c>
      <c r="D64" t="s">
        <v>56</v>
      </c>
      <c r="E64" t="s">
        <v>1446</v>
      </c>
      <c r="F64" t="s">
        <v>51</v>
      </c>
      <c r="G64" t="e" cm="1">
        <f t="array" ref="G64">--ANONplace</f>
        <v>#NAME?</v>
      </c>
      <c r="H64" t="s">
        <v>41</v>
      </c>
      <c r="I64" t="s">
        <v>1444</v>
      </c>
      <c r="J64" t="s">
        <v>571</v>
      </c>
      <c r="K64" t="s">
        <v>132</v>
      </c>
      <c r="L64" t="s">
        <v>54</v>
      </c>
      <c r="M64" t="s">
        <v>844</v>
      </c>
      <c r="N64" t="s">
        <v>44</v>
      </c>
      <c r="O64" s="1" t="s">
        <v>2365</v>
      </c>
      <c r="P64" s="1" t="s">
        <v>2349</v>
      </c>
      <c r="Q64" s="1" t="s">
        <v>1431</v>
      </c>
      <c r="R64" t="s">
        <v>149</v>
      </c>
      <c r="S64" s="1" t="s">
        <v>2372</v>
      </c>
      <c r="T64" t="s">
        <v>10</v>
      </c>
      <c r="U64" s="2" t="s">
        <v>46</v>
      </c>
      <c r="V64" t="s">
        <v>47</v>
      </c>
      <c r="W64" t="s">
        <v>293</v>
      </c>
      <c r="X64" t="s">
        <v>49</v>
      </c>
      <c r="Y64" t="s">
        <v>107</v>
      </c>
      <c r="Z64" s="2" t="s">
        <v>1447</v>
      </c>
      <c r="AA64" t="s">
        <v>59</v>
      </c>
      <c r="AB64" t="s">
        <v>1448</v>
      </c>
      <c r="AC64" t="s">
        <v>61</v>
      </c>
      <c r="AD64" t="s">
        <v>664</v>
      </c>
      <c r="AF64" t="s">
        <v>64</v>
      </c>
      <c r="AG64" t="s">
        <v>65</v>
      </c>
      <c r="AH64" t="s">
        <v>1449</v>
      </c>
      <c r="AI64">
        <v>4</v>
      </c>
      <c r="AJ64" s="4">
        <v>42251</v>
      </c>
      <c r="AK64" s="5">
        <v>1.0173611111111111E-2</v>
      </c>
      <c r="AL64" t="s">
        <v>1450</v>
      </c>
      <c r="AM64" t="s">
        <v>519</v>
      </c>
      <c r="AN64">
        <v>2015</v>
      </c>
      <c r="AQ64" t="s">
        <v>288</v>
      </c>
      <c r="AR64" t="s">
        <v>1451</v>
      </c>
      <c r="AS64">
        <v>3974832</v>
      </c>
      <c r="AT64">
        <v>3974833</v>
      </c>
    </row>
    <row r="65" spans="1:46" x14ac:dyDescent="0.2">
      <c r="A65">
        <v>64</v>
      </c>
      <c r="B65" t="s">
        <v>1626</v>
      </c>
      <c r="C65" s="2" t="s">
        <v>1628</v>
      </c>
      <c r="D65" t="s">
        <v>56</v>
      </c>
      <c r="E65" t="s">
        <v>1629</v>
      </c>
      <c r="F65" t="s">
        <v>40</v>
      </c>
      <c r="G65" t="s">
        <v>523</v>
      </c>
      <c r="H65" t="s">
        <v>1627</v>
      </c>
      <c r="I65" t="s">
        <v>202</v>
      </c>
      <c r="J65" t="s">
        <v>83</v>
      </c>
      <c r="K65" t="s">
        <v>842</v>
      </c>
      <c r="L65" t="s">
        <v>43</v>
      </c>
      <c r="M65" t="s">
        <v>218</v>
      </c>
      <c r="N65" t="s">
        <v>219</v>
      </c>
      <c r="O65" s="1" t="s">
        <v>2360</v>
      </c>
      <c r="P65" s="1" t="s">
        <v>2349</v>
      </c>
      <c r="Q65" s="1" t="s">
        <v>104</v>
      </c>
      <c r="R65" t="s">
        <v>1392</v>
      </c>
      <c r="S65" s="1" t="s">
        <v>2372</v>
      </c>
      <c r="T65" t="s">
        <v>151</v>
      </c>
      <c r="U65" s="2" t="s">
        <v>46</v>
      </c>
      <c r="V65" t="s">
        <v>83</v>
      </c>
      <c r="W65" t="s">
        <v>48</v>
      </c>
      <c r="X65" t="s">
        <v>49</v>
      </c>
      <c r="Y65" t="s">
        <v>525</v>
      </c>
      <c r="Z65" s="2" t="s">
        <v>1630</v>
      </c>
      <c r="AA65" t="s">
        <v>59</v>
      </c>
      <c r="AB65" t="s">
        <v>1631</v>
      </c>
      <c r="AC65" t="s">
        <v>61</v>
      </c>
      <c r="AD65" t="s">
        <v>1632</v>
      </c>
      <c r="AE65" t="s">
        <v>227</v>
      </c>
      <c r="AF65" t="s">
        <v>317</v>
      </c>
      <c r="AG65" t="s">
        <v>264</v>
      </c>
      <c r="AH65" t="s">
        <v>627</v>
      </c>
      <c r="AI65">
        <v>4</v>
      </c>
      <c r="AJ65" s="4">
        <v>40979</v>
      </c>
      <c r="AK65" s="5">
        <v>1.1817129629629629E-2</v>
      </c>
      <c r="AL65" t="s">
        <v>1633</v>
      </c>
      <c r="AM65" t="s">
        <v>320</v>
      </c>
      <c r="AN65">
        <v>2012</v>
      </c>
      <c r="AO65" t="s">
        <v>69</v>
      </c>
      <c r="AP65" t="s">
        <v>1634</v>
      </c>
      <c r="AQ65" t="s">
        <v>322</v>
      </c>
      <c r="AR65" t="s">
        <v>1635</v>
      </c>
      <c r="AS65">
        <v>3976425</v>
      </c>
      <c r="AT65">
        <v>3976426</v>
      </c>
    </row>
    <row r="66" spans="1:46" x14ac:dyDescent="0.2">
      <c r="A66">
        <v>65</v>
      </c>
      <c r="B66" t="s">
        <v>1801</v>
      </c>
      <c r="C66" s="2" t="s">
        <v>1803</v>
      </c>
      <c r="D66" t="s">
        <v>56</v>
      </c>
      <c r="E66" t="s">
        <v>1804</v>
      </c>
      <c r="F66" t="s">
        <v>950</v>
      </c>
      <c r="G66" t="s">
        <v>189</v>
      </c>
      <c r="H66" t="s">
        <v>448</v>
      </c>
      <c r="I66" t="s">
        <v>1620</v>
      </c>
      <c r="J66" t="s">
        <v>1802</v>
      </c>
      <c r="K66" t="s">
        <v>702</v>
      </c>
      <c r="L66" t="s">
        <v>952</v>
      </c>
      <c r="M66" t="s">
        <v>480</v>
      </c>
      <c r="N66" t="s">
        <v>219</v>
      </c>
      <c r="O66" s="1" t="s">
        <v>2367</v>
      </c>
      <c r="P66" s="1" t="s">
        <v>2349</v>
      </c>
      <c r="Q66" s="1" t="s">
        <v>608</v>
      </c>
      <c r="R66" t="s">
        <v>699</v>
      </c>
      <c r="S66" s="1" t="s">
        <v>2376</v>
      </c>
      <c r="T66" t="s">
        <v>10</v>
      </c>
      <c r="U66" s="2" t="s">
        <v>829</v>
      </c>
      <c r="V66" t="s">
        <v>47</v>
      </c>
      <c r="W66" t="s">
        <v>633</v>
      </c>
      <c r="X66" t="s">
        <v>49</v>
      </c>
      <c r="Y66" t="s">
        <v>50</v>
      </c>
      <c r="Z66" s="2" t="s">
        <v>1805</v>
      </c>
      <c r="AA66" t="s">
        <v>59</v>
      </c>
      <c r="AB66" t="s">
        <v>1806</v>
      </c>
      <c r="AC66" t="s">
        <v>61</v>
      </c>
      <c r="AD66" t="s">
        <v>1807</v>
      </c>
      <c r="AE66" t="s">
        <v>1267</v>
      </c>
      <c r="AF66" t="s">
        <v>64</v>
      </c>
      <c r="AG66" t="s">
        <v>65</v>
      </c>
      <c r="AH66" t="s">
        <v>1565</v>
      </c>
      <c r="AI66">
        <v>2</v>
      </c>
      <c r="AJ66" s="4">
        <v>42232</v>
      </c>
      <c r="AK66" s="5">
        <v>2.3541666666666666E-2</v>
      </c>
      <c r="AL66" t="s">
        <v>1566</v>
      </c>
      <c r="AM66" t="s">
        <v>519</v>
      </c>
      <c r="AN66">
        <v>2015</v>
      </c>
      <c r="AO66" t="s">
        <v>1018</v>
      </c>
      <c r="AP66" t="s">
        <v>1808</v>
      </c>
      <c r="AQ66" t="s">
        <v>387</v>
      </c>
      <c r="AR66" t="s">
        <v>1809</v>
      </c>
      <c r="AS66">
        <v>4037795</v>
      </c>
      <c r="AT66">
        <v>4037796</v>
      </c>
    </row>
    <row r="67" spans="1:46" x14ac:dyDescent="0.2">
      <c r="A67">
        <v>66</v>
      </c>
      <c r="B67" t="s">
        <v>2145</v>
      </c>
      <c r="C67" s="2" t="s">
        <v>2146</v>
      </c>
      <c r="D67" t="s">
        <v>56</v>
      </c>
      <c r="E67" t="s">
        <v>2147</v>
      </c>
      <c r="F67" t="s">
        <v>1454</v>
      </c>
      <c r="G67" t="s">
        <v>339</v>
      </c>
      <c r="H67" t="s">
        <v>680</v>
      </c>
      <c r="I67" t="s">
        <v>467</v>
      </c>
      <c r="J67" t="s">
        <v>196</v>
      </c>
      <c r="K67" t="s">
        <v>167</v>
      </c>
      <c r="L67" t="s">
        <v>406</v>
      </c>
      <c r="M67" t="s">
        <v>357</v>
      </c>
      <c r="N67" t="s">
        <v>510</v>
      </c>
      <c r="O67" s="1" t="s">
        <v>2371</v>
      </c>
      <c r="P67" s="1" t="s">
        <v>2352</v>
      </c>
      <c r="Q67" s="1" t="s">
        <v>1594</v>
      </c>
      <c r="R67" t="s">
        <v>543</v>
      </c>
      <c r="S67" s="1" t="s">
        <v>2373</v>
      </c>
      <c r="T67" t="s">
        <v>173</v>
      </c>
      <c r="U67" s="2" t="s">
        <v>174</v>
      </c>
      <c r="V67" t="s">
        <v>83</v>
      </c>
      <c r="W67" t="s">
        <v>894</v>
      </c>
      <c r="X67" t="s">
        <v>154</v>
      </c>
      <c r="Y67" t="s">
        <v>175</v>
      </c>
      <c r="Z67" s="2" t="s">
        <v>2148</v>
      </c>
      <c r="AA67" t="s">
        <v>59</v>
      </c>
      <c r="AB67" t="s">
        <v>2149</v>
      </c>
      <c r="AC67" t="s">
        <v>61</v>
      </c>
      <c r="AD67" t="s">
        <v>2150</v>
      </c>
      <c r="AE67" t="s">
        <v>209</v>
      </c>
      <c r="AF67" t="s">
        <v>64</v>
      </c>
      <c r="AG67" t="s">
        <v>65</v>
      </c>
      <c r="AH67" t="s">
        <v>2151</v>
      </c>
      <c r="AI67">
        <v>6</v>
      </c>
      <c r="AJ67" s="4">
        <v>42451</v>
      </c>
      <c r="AK67" s="5">
        <v>6.232638888888889E-2</v>
      </c>
      <c r="AL67" t="s">
        <v>211</v>
      </c>
      <c r="AM67" t="s">
        <v>68</v>
      </c>
      <c r="AN67">
        <v>2016</v>
      </c>
      <c r="AO67" t="s">
        <v>69</v>
      </c>
      <c r="AP67" t="s">
        <v>2152</v>
      </c>
      <c r="AQ67" t="s">
        <v>288</v>
      </c>
      <c r="AR67" t="s">
        <v>2153</v>
      </c>
      <c r="AS67">
        <v>4253577</v>
      </c>
      <c r="AT67">
        <v>4253578</v>
      </c>
    </row>
    <row r="68" spans="1:46" x14ac:dyDescent="0.2">
      <c r="A68">
        <v>67</v>
      </c>
      <c r="B68" t="s">
        <v>1636</v>
      </c>
      <c r="C68" s="2" t="s">
        <v>1641</v>
      </c>
      <c r="D68" t="s">
        <v>56</v>
      </c>
      <c r="E68" t="s">
        <v>1642</v>
      </c>
      <c r="F68" t="s">
        <v>1637</v>
      </c>
      <c r="G68" t="s">
        <v>1638</v>
      </c>
      <c r="H68" t="s">
        <v>1639</v>
      </c>
      <c r="I68" t="s">
        <v>1640</v>
      </c>
      <c r="J68" t="s">
        <v>541</v>
      </c>
      <c r="K68" t="s">
        <v>541</v>
      </c>
      <c r="L68" t="s">
        <v>127</v>
      </c>
      <c r="M68" t="s">
        <v>272</v>
      </c>
      <c r="N68" t="s">
        <v>252</v>
      </c>
      <c r="O68" s="1" t="s">
        <v>2365</v>
      </c>
      <c r="P68" s="1" t="s">
        <v>2354</v>
      </c>
      <c r="Q68" s="1" t="s">
        <v>1164</v>
      </c>
      <c r="R68" t="s">
        <v>1392</v>
      </c>
      <c r="S68" s="1" t="s">
        <v>2372</v>
      </c>
      <c r="T68" t="s">
        <v>173</v>
      </c>
      <c r="U68" s="2" t="s">
        <v>152</v>
      </c>
      <c r="V68" t="s">
        <v>83</v>
      </c>
      <c r="W68" t="s">
        <v>48</v>
      </c>
      <c r="X68" t="s">
        <v>49</v>
      </c>
      <c r="Y68" t="s">
        <v>107</v>
      </c>
      <c r="Z68" s="2" t="s">
        <v>1643</v>
      </c>
      <c r="AA68" t="s">
        <v>59</v>
      </c>
      <c r="AB68" t="s">
        <v>1644</v>
      </c>
      <c r="AC68" t="s">
        <v>61</v>
      </c>
      <c r="AD68" t="s">
        <v>1001</v>
      </c>
      <c r="AE68" t="s">
        <v>1002</v>
      </c>
      <c r="AF68" t="s">
        <v>317</v>
      </c>
      <c r="AG68" t="s">
        <v>264</v>
      </c>
      <c r="AH68" t="s">
        <v>1003</v>
      </c>
      <c r="AI68">
        <v>2</v>
      </c>
      <c r="AJ68" s="4">
        <v>40969</v>
      </c>
      <c r="AK68" s="5">
        <v>2.1412037037037035E-2</v>
      </c>
      <c r="AL68" t="s">
        <v>1004</v>
      </c>
      <c r="AM68" t="s">
        <v>320</v>
      </c>
      <c r="AN68">
        <v>2012</v>
      </c>
      <c r="AO68" t="s">
        <v>69</v>
      </c>
      <c r="AP68" t="s">
        <v>1645</v>
      </c>
      <c r="AQ68" t="s">
        <v>387</v>
      </c>
      <c r="AR68" t="s">
        <v>1646</v>
      </c>
      <c r="AS68">
        <v>4354925</v>
      </c>
      <c r="AT68">
        <v>4354926</v>
      </c>
    </row>
    <row r="69" spans="1:46" x14ac:dyDescent="0.2">
      <c r="A69">
        <v>68</v>
      </c>
      <c r="B69" t="s">
        <v>2154</v>
      </c>
      <c r="C69" s="2" t="s">
        <v>2156</v>
      </c>
      <c r="D69" t="s">
        <v>56</v>
      </c>
      <c r="E69" t="s">
        <v>2157</v>
      </c>
      <c r="F69" t="s">
        <v>1057</v>
      </c>
      <c r="G69" t="s">
        <v>176</v>
      </c>
      <c r="H69" t="s">
        <v>716</v>
      </c>
      <c r="I69" t="s">
        <v>467</v>
      </c>
      <c r="J69" t="e">
        <v>#NAME?</v>
      </c>
      <c r="K69" t="s">
        <v>2155</v>
      </c>
      <c r="L69" t="s">
        <v>1092</v>
      </c>
      <c r="M69" t="s">
        <v>128</v>
      </c>
      <c r="N69" t="s">
        <v>718</v>
      </c>
      <c r="O69" s="1" t="s">
        <v>2361</v>
      </c>
      <c r="P69" s="1" t="s">
        <v>2352</v>
      </c>
      <c r="Q69" s="1" t="s">
        <v>1282</v>
      </c>
      <c r="R69" t="s">
        <v>543</v>
      </c>
      <c r="S69" s="1" t="s">
        <v>2373</v>
      </c>
      <c r="T69" t="s">
        <v>105</v>
      </c>
      <c r="U69" s="2" t="s">
        <v>328</v>
      </c>
      <c r="V69" t="s">
        <v>83</v>
      </c>
      <c r="W69" t="s">
        <v>647</v>
      </c>
      <c r="X69" t="s">
        <v>154</v>
      </c>
      <c r="Y69" t="s">
        <v>175</v>
      </c>
      <c r="Z69" s="2" t="s">
        <v>2158</v>
      </c>
      <c r="AA69" t="s">
        <v>59</v>
      </c>
      <c r="AB69" t="s">
        <v>2159</v>
      </c>
      <c r="AC69" t="s">
        <v>61</v>
      </c>
      <c r="AD69" t="s">
        <v>2160</v>
      </c>
      <c r="AE69" t="s">
        <v>2121</v>
      </c>
      <c r="AF69" t="s">
        <v>64</v>
      </c>
      <c r="AG69" t="s">
        <v>65</v>
      </c>
      <c r="AH69" t="s">
        <v>2161</v>
      </c>
      <c r="AI69">
        <v>4</v>
      </c>
      <c r="AJ69" s="4">
        <v>42318</v>
      </c>
      <c r="AK69" s="5">
        <v>4.1817129629629628E-2</v>
      </c>
      <c r="AL69" t="s">
        <v>2162</v>
      </c>
      <c r="AM69" t="s">
        <v>351</v>
      </c>
      <c r="AN69">
        <v>2015</v>
      </c>
      <c r="AO69" t="s">
        <v>385</v>
      </c>
      <c r="AP69" t="s">
        <v>2163</v>
      </c>
      <c r="AQ69" t="s">
        <v>288</v>
      </c>
      <c r="AR69" t="s">
        <v>2164</v>
      </c>
      <c r="AS69">
        <v>4370433</v>
      </c>
      <c r="AT69">
        <v>4370434</v>
      </c>
    </row>
    <row r="70" spans="1:46" x14ac:dyDescent="0.2">
      <c r="A70">
        <v>69</v>
      </c>
      <c r="B70" t="s">
        <v>1192</v>
      </c>
      <c r="C70" s="2" t="s">
        <v>1195</v>
      </c>
      <c r="D70" t="s">
        <v>56</v>
      </c>
      <c r="E70" t="s">
        <v>1196</v>
      </c>
      <c r="F70" t="s">
        <v>1193</v>
      </c>
      <c r="G70" t="s">
        <v>74</v>
      </c>
      <c r="H70" t="s">
        <v>1194</v>
      </c>
      <c r="I70" t="s">
        <v>74</v>
      </c>
      <c r="J70" t="s">
        <v>167</v>
      </c>
      <c r="K70" t="s">
        <v>51</v>
      </c>
      <c r="L70" t="s">
        <v>309</v>
      </c>
      <c r="M70" t="s">
        <v>77</v>
      </c>
      <c r="N70" t="s">
        <v>272</v>
      </c>
      <c r="O70" s="1" t="s">
        <v>2359</v>
      </c>
      <c r="P70" s="1" t="s">
        <v>2354</v>
      </c>
      <c r="Q70" s="1" t="s">
        <v>494</v>
      </c>
      <c r="R70" t="s">
        <v>77</v>
      </c>
      <c r="S70" s="1" t="s">
        <v>2378</v>
      </c>
      <c r="T70" t="s">
        <v>151</v>
      </c>
      <c r="U70" s="2" t="s">
        <v>152</v>
      </c>
      <c r="V70" t="s">
        <v>83</v>
      </c>
      <c r="W70" t="s">
        <v>2385</v>
      </c>
      <c r="X70" t="s">
        <v>49</v>
      </c>
      <c r="Y70" t="s">
        <v>107</v>
      </c>
      <c r="Z70" s="2" t="s">
        <v>1197</v>
      </c>
      <c r="AA70" t="s">
        <v>59</v>
      </c>
      <c r="AB70" t="s">
        <v>1198</v>
      </c>
      <c r="AC70" t="s">
        <v>61</v>
      </c>
      <c r="AE70" t="s">
        <v>1199</v>
      </c>
      <c r="AF70" t="s">
        <v>317</v>
      </c>
      <c r="AG70" t="s">
        <v>264</v>
      </c>
      <c r="AH70" t="s">
        <v>1200</v>
      </c>
      <c r="AI70">
        <v>2</v>
      </c>
      <c r="AJ70" s="4">
        <v>40984</v>
      </c>
      <c r="AK70" s="5">
        <v>7.7812499999999993E-2</v>
      </c>
      <c r="AL70" t="s">
        <v>1201</v>
      </c>
      <c r="AM70" t="s">
        <v>320</v>
      </c>
      <c r="AN70">
        <v>2012</v>
      </c>
      <c r="AO70" t="s">
        <v>69</v>
      </c>
      <c r="AP70" t="s">
        <v>1202</v>
      </c>
      <c r="AQ70" t="s">
        <v>444</v>
      </c>
      <c r="AR70" t="s">
        <v>1203</v>
      </c>
      <c r="AS70">
        <v>4451295</v>
      </c>
      <c r="AT70">
        <v>4451296</v>
      </c>
    </row>
    <row r="71" spans="1:46" x14ac:dyDescent="0.2">
      <c r="A71">
        <v>70</v>
      </c>
      <c r="B71" t="s">
        <v>1007</v>
      </c>
      <c r="C71" s="2" t="s">
        <v>1010</v>
      </c>
      <c r="D71" t="s">
        <v>56</v>
      </c>
      <c r="E71" t="s">
        <v>1011</v>
      </c>
      <c r="F71" t="s">
        <v>98</v>
      </c>
      <c r="G71" t="s">
        <v>99</v>
      </c>
      <c r="H71" t="s">
        <v>100</v>
      </c>
      <c r="I71" t="s">
        <v>1008</v>
      </c>
      <c r="J71" t="s">
        <v>1009</v>
      </c>
      <c r="K71" t="s">
        <v>511</v>
      </c>
      <c r="L71" t="s">
        <v>101</v>
      </c>
      <c r="M71" t="s">
        <v>102</v>
      </c>
      <c r="N71" t="s">
        <v>103</v>
      </c>
      <c r="O71" s="1" t="s">
        <v>2360</v>
      </c>
      <c r="P71" s="1" t="s">
        <v>2349</v>
      </c>
      <c r="Q71" s="1" t="s">
        <v>104</v>
      </c>
      <c r="R71" t="s">
        <v>234</v>
      </c>
      <c r="S71" s="1" t="s">
        <v>2381</v>
      </c>
      <c r="T71" t="s">
        <v>105</v>
      </c>
      <c r="U71" s="2" t="s">
        <v>106</v>
      </c>
      <c r="V71" t="s">
        <v>83</v>
      </c>
      <c r="W71" t="s">
        <v>293</v>
      </c>
      <c r="X71" t="s">
        <v>49</v>
      </c>
      <c r="Y71" t="s">
        <v>107</v>
      </c>
      <c r="Z71" s="2" t="s">
        <v>1012</v>
      </c>
      <c r="AA71" t="s">
        <v>59</v>
      </c>
      <c r="AB71" t="s">
        <v>1013</v>
      </c>
      <c r="AC71" t="s">
        <v>61</v>
      </c>
      <c r="AD71" t="s">
        <v>1014</v>
      </c>
      <c r="AE71" t="s">
        <v>1015</v>
      </c>
      <c r="AF71" t="s">
        <v>64</v>
      </c>
      <c r="AG71" t="s">
        <v>264</v>
      </c>
      <c r="AH71" t="s">
        <v>1016</v>
      </c>
      <c r="AI71">
        <v>2</v>
      </c>
      <c r="AJ71" s="4">
        <v>42191</v>
      </c>
      <c r="AK71" s="5">
        <v>2.8807870370370373E-2</v>
      </c>
      <c r="AL71" t="s">
        <v>1017</v>
      </c>
      <c r="AM71" t="s">
        <v>519</v>
      </c>
      <c r="AN71">
        <v>2015</v>
      </c>
      <c r="AO71" t="s">
        <v>1018</v>
      </c>
      <c r="AP71" t="s">
        <v>1019</v>
      </c>
      <c r="AQ71" t="s">
        <v>387</v>
      </c>
      <c r="AR71" t="s">
        <v>1020</v>
      </c>
      <c r="AS71">
        <v>4636124</v>
      </c>
      <c r="AT71">
        <v>4636125</v>
      </c>
    </row>
    <row r="72" spans="1:46" x14ac:dyDescent="0.2">
      <c r="A72">
        <v>71</v>
      </c>
      <c r="B72" t="s">
        <v>1969</v>
      </c>
      <c r="C72" s="2" t="s">
        <v>1971</v>
      </c>
      <c r="D72" t="s">
        <v>56</v>
      </c>
      <c r="E72" t="s">
        <v>1972</v>
      </c>
      <c r="F72" t="s">
        <v>132</v>
      </c>
      <c r="G72" t="s">
        <v>237</v>
      </c>
      <c r="H72" t="s">
        <v>1970</v>
      </c>
      <c r="I72" t="s">
        <v>85</v>
      </c>
      <c r="J72" t="s">
        <v>132</v>
      </c>
      <c r="K72" t="s">
        <v>621</v>
      </c>
      <c r="L72" t="s">
        <v>292</v>
      </c>
      <c r="M72" t="s">
        <v>185</v>
      </c>
      <c r="N72" t="s">
        <v>542</v>
      </c>
      <c r="O72" s="1" t="s">
        <v>2360</v>
      </c>
      <c r="P72" s="1" t="s">
        <v>2349</v>
      </c>
      <c r="Q72" s="1" t="s">
        <v>104</v>
      </c>
      <c r="R72" t="s">
        <v>1042</v>
      </c>
      <c r="S72" s="1" t="s">
        <v>2374</v>
      </c>
      <c r="T72" t="s">
        <v>151</v>
      </c>
      <c r="U72" s="2" t="s">
        <v>275</v>
      </c>
      <c r="V72" t="s">
        <v>83</v>
      </c>
      <c r="W72" t="s">
        <v>48</v>
      </c>
      <c r="X72" t="s">
        <v>49</v>
      </c>
      <c r="Y72" t="s">
        <v>175</v>
      </c>
      <c r="Z72" s="2" t="s">
        <v>1973</v>
      </c>
      <c r="AA72" t="s">
        <v>59</v>
      </c>
      <c r="AB72" t="s">
        <v>1974</v>
      </c>
      <c r="AC72" t="s">
        <v>61</v>
      </c>
      <c r="AD72" t="s">
        <v>1975</v>
      </c>
      <c r="AE72" t="s">
        <v>1976</v>
      </c>
      <c r="AF72" t="s">
        <v>64</v>
      </c>
      <c r="AG72" t="s">
        <v>65</v>
      </c>
      <c r="AH72" t="s">
        <v>1977</v>
      </c>
      <c r="AI72">
        <v>3</v>
      </c>
      <c r="AJ72" s="4">
        <v>42153</v>
      </c>
      <c r="AK72" s="5">
        <v>2.9502314814814815E-2</v>
      </c>
      <c r="AL72" t="s">
        <v>1978</v>
      </c>
      <c r="AM72" t="s">
        <v>141</v>
      </c>
      <c r="AN72">
        <v>2015</v>
      </c>
      <c r="AO72" t="s">
        <v>69</v>
      </c>
      <c r="AP72" t="s">
        <v>1979</v>
      </c>
      <c r="AQ72" t="s">
        <v>288</v>
      </c>
      <c r="AR72" t="s">
        <v>1980</v>
      </c>
      <c r="AS72">
        <v>4679979</v>
      </c>
      <c r="AT72">
        <v>4679980</v>
      </c>
    </row>
    <row r="73" spans="1:46" x14ac:dyDescent="0.2">
      <c r="A73">
        <v>72</v>
      </c>
      <c r="B73" t="s">
        <v>1452</v>
      </c>
      <c r="C73" s="2" t="s">
        <v>1456</v>
      </c>
      <c r="D73" t="s">
        <v>56</v>
      </c>
      <c r="E73" t="s">
        <v>1457</v>
      </c>
      <c r="F73" t="s">
        <v>189</v>
      </c>
      <c r="G73" t="s">
        <v>1453</v>
      </c>
      <c r="H73" t="s">
        <v>1454</v>
      </c>
      <c r="I73" t="s">
        <v>1455</v>
      </c>
      <c r="J73" t="s">
        <v>574</v>
      </c>
      <c r="K73" t="s">
        <v>680</v>
      </c>
      <c r="L73" t="s">
        <v>480</v>
      </c>
      <c r="M73" t="s">
        <v>219</v>
      </c>
      <c r="N73" t="s">
        <v>406</v>
      </c>
      <c r="O73" s="1" t="s">
        <v>2360</v>
      </c>
      <c r="P73" s="1" t="s">
        <v>2352</v>
      </c>
      <c r="Q73" s="1" t="s">
        <v>341</v>
      </c>
      <c r="R73" t="s">
        <v>149</v>
      </c>
      <c r="S73" s="1" t="s">
        <v>2372</v>
      </c>
      <c r="T73" t="s">
        <v>151</v>
      </c>
      <c r="U73" s="2" t="s">
        <v>152</v>
      </c>
      <c r="V73" t="s">
        <v>83</v>
      </c>
      <c r="W73" t="s">
        <v>11</v>
      </c>
      <c r="X73" t="s">
        <v>154</v>
      </c>
      <c r="Y73" t="s">
        <v>107</v>
      </c>
      <c r="Z73" s="2" t="s">
        <v>1458</v>
      </c>
      <c r="AA73" t="s">
        <v>59</v>
      </c>
      <c r="AB73" t="s">
        <v>1459</v>
      </c>
      <c r="AC73" t="s">
        <v>61</v>
      </c>
      <c r="AD73" t="s">
        <v>1460</v>
      </c>
      <c r="AE73" t="s">
        <v>1461</v>
      </c>
      <c r="AF73" t="s">
        <v>64</v>
      </c>
      <c r="AG73" t="s">
        <v>65</v>
      </c>
      <c r="AH73" t="s">
        <v>1462</v>
      </c>
      <c r="AI73">
        <v>2</v>
      </c>
      <c r="AJ73" s="4">
        <v>42279</v>
      </c>
      <c r="AK73" s="5">
        <v>8.2025462962962967E-2</v>
      </c>
      <c r="AL73" t="s">
        <v>1463</v>
      </c>
      <c r="AM73" t="s">
        <v>351</v>
      </c>
      <c r="AN73">
        <v>2015</v>
      </c>
      <c r="AO73" t="s">
        <v>385</v>
      </c>
      <c r="AP73" t="s">
        <v>1464</v>
      </c>
      <c r="AQ73" t="s">
        <v>387</v>
      </c>
      <c r="AR73" t="s">
        <v>1465</v>
      </c>
      <c r="AS73">
        <v>4702053</v>
      </c>
      <c r="AT73">
        <v>4702054</v>
      </c>
    </row>
    <row r="74" spans="1:46" x14ac:dyDescent="0.2">
      <c r="A74">
        <v>73</v>
      </c>
      <c r="B74" t="s">
        <v>269</v>
      </c>
      <c r="C74" s="2" t="s">
        <v>278</v>
      </c>
      <c r="D74" t="s">
        <v>56</v>
      </c>
      <c r="E74" t="s">
        <v>279</v>
      </c>
      <c r="F74" t="s">
        <v>249</v>
      </c>
      <c r="G74" t="s">
        <v>270</v>
      </c>
      <c r="H74" t="s">
        <v>271</v>
      </c>
      <c r="I74" t="s">
        <v>125</v>
      </c>
      <c r="J74" t="s">
        <v>276</v>
      </c>
      <c r="K74" t="s">
        <v>277</v>
      </c>
      <c r="L74" t="s">
        <v>102</v>
      </c>
      <c r="M74" t="s">
        <v>111</v>
      </c>
      <c r="N74" t="s">
        <v>272</v>
      </c>
      <c r="O74" s="1" t="s">
        <v>2363</v>
      </c>
      <c r="P74" s="1" t="s">
        <v>2354</v>
      </c>
      <c r="Q74" s="1" t="s">
        <v>273</v>
      </c>
      <c r="R74" t="s">
        <v>128</v>
      </c>
      <c r="S74" s="1" t="s">
        <v>2375</v>
      </c>
      <c r="T74" t="s">
        <v>274</v>
      </c>
      <c r="U74" s="2" t="s">
        <v>275</v>
      </c>
      <c r="V74" t="s">
        <v>83</v>
      </c>
      <c r="W74" t="s">
        <v>11</v>
      </c>
      <c r="X74" t="s">
        <v>154</v>
      </c>
      <c r="Y74" t="s">
        <v>131</v>
      </c>
      <c r="Z74" s="2" t="s">
        <v>280</v>
      </c>
      <c r="AA74" t="s">
        <v>59</v>
      </c>
      <c r="AB74" t="s">
        <v>281</v>
      </c>
      <c r="AC74" t="s">
        <v>61</v>
      </c>
      <c r="AD74" t="s">
        <v>282</v>
      </c>
      <c r="AE74" t="s">
        <v>283</v>
      </c>
      <c r="AF74" t="s">
        <v>64</v>
      </c>
      <c r="AG74" t="s">
        <v>264</v>
      </c>
      <c r="AH74" t="s">
        <v>284</v>
      </c>
      <c r="AI74">
        <v>2</v>
      </c>
      <c r="AJ74" s="4">
        <v>41984</v>
      </c>
      <c r="AK74" s="5">
        <v>4.8460648148148149E-2</v>
      </c>
      <c r="AL74" t="s">
        <v>285</v>
      </c>
      <c r="AM74" t="s">
        <v>286</v>
      </c>
      <c r="AN74">
        <v>2014</v>
      </c>
      <c r="AO74" t="s">
        <v>69</v>
      </c>
      <c r="AP74" t="s">
        <v>287</v>
      </c>
      <c r="AQ74" t="s">
        <v>288</v>
      </c>
      <c r="AR74" t="s">
        <v>289</v>
      </c>
      <c r="AS74">
        <v>4798560</v>
      </c>
      <c r="AT74">
        <v>4798561</v>
      </c>
    </row>
    <row r="75" spans="1:46" x14ac:dyDescent="0.2">
      <c r="A75">
        <v>74</v>
      </c>
      <c r="B75" t="s">
        <v>1247</v>
      </c>
      <c r="C75" s="2" t="s">
        <v>1284</v>
      </c>
      <c r="D75" t="s">
        <v>56</v>
      </c>
      <c r="E75" t="s">
        <v>1285</v>
      </c>
      <c r="F75" t="s">
        <v>1181</v>
      </c>
      <c r="G75" t="s">
        <v>176</v>
      </c>
      <c r="H75" t="s">
        <v>155</v>
      </c>
      <c r="I75" t="s">
        <v>40</v>
      </c>
      <c r="J75" t="s">
        <v>1283</v>
      </c>
      <c r="K75" t="s">
        <v>74</v>
      </c>
      <c r="L75" t="s">
        <v>272</v>
      </c>
      <c r="M75" t="s">
        <v>128</v>
      </c>
      <c r="N75" t="s">
        <v>406</v>
      </c>
      <c r="O75" s="1" t="s">
        <v>2361</v>
      </c>
      <c r="P75" s="1" t="s">
        <v>2352</v>
      </c>
      <c r="Q75" s="1" t="s">
        <v>1282</v>
      </c>
      <c r="R75" t="s">
        <v>43</v>
      </c>
      <c r="S75" s="1" t="s">
        <v>2378</v>
      </c>
      <c r="T75" t="s">
        <v>187</v>
      </c>
      <c r="U75" s="2" t="s">
        <v>174</v>
      </c>
      <c r="V75" t="s">
        <v>83</v>
      </c>
      <c r="W75" t="s">
        <v>48</v>
      </c>
      <c r="X75" t="s">
        <v>49</v>
      </c>
      <c r="Y75" t="s">
        <v>107</v>
      </c>
      <c r="Z75" s="2" t="s">
        <v>1286</v>
      </c>
      <c r="AA75" t="s">
        <v>59</v>
      </c>
      <c r="AB75" t="s">
        <v>1287</v>
      </c>
      <c r="AC75" t="s">
        <v>61</v>
      </c>
      <c r="AD75" t="s">
        <v>1256</v>
      </c>
      <c r="AE75" t="s">
        <v>440</v>
      </c>
      <c r="AF75" t="s">
        <v>317</v>
      </c>
      <c r="AG75" t="s">
        <v>264</v>
      </c>
      <c r="AH75" t="s">
        <v>441</v>
      </c>
      <c r="AI75">
        <v>2</v>
      </c>
      <c r="AJ75" s="4">
        <v>40964</v>
      </c>
      <c r="AK75" s="5">
        <v>7.1574074074074082E-2</v>
      </c>
      <c r="AL75" t="s">
        <v>442</v>
      </c>
      <c r="AM75" t="s">
        <v>320</v>
      </c>
      <c r="AN75">
        <v>2012</v>
      </c>
      <c r="AO75" t="s">
        <v>385</v>
      </c>
      <c r="AP75" t="s">
        <v>1257</v>
      </c>
      <c r="AQ75" t="s">
        <v>213</v>
      </c>
      <c r="AR75" t="s">
        <v>1288</v>
      </c>
      <c r="AS75">
        <v>4929483</v>
      </c>
      <c r="AT75">
        <v>4929484</v>
      </c>
    </row>
    <row r="76" spans="1:46" x14ac:dyDescent="0.2">
      <c r="A76">
        <v>75</v>
      </c>
      <c r="B76" t="s">
        <v>1247</v>
      </c>
      <c r="C76" s="2" t="s">
        <v>1468</v>
      </c>
      <c r="D76" t="s">
        <v>56</v>
      </c>
      <c r="E76" t="s">
        <v>1469</v>
      </c>
      <c r="F76" t="s">
        <v>51</v>
      </c>
      <c r="G76" t="s">
        <v>1466</v>
      </c>
      <c r="H76" t="s">
        <v>1467</v>
      </c>
      <c r="I76" t="s">
        <v>339</v>
      </c>
      <c r="J76" t="s">
        <v>1467</v>
      </c>
      <c r="K76" t="s">
        <v>940</v>
      </c>
      <c r="L76" t="s">
        <v>54</v>
      </c>
      <c r="M76" t="s">
        <v>272</v>
      </c>
      <c r="N76" t="s">
        <v>44</v>
      </c>
      <c r="O76" s="1" t="s">
        <v>2365</v>
      </c>
      <c r="P76" s="1" t="s">
        <v>2349</v>
      </c>
      <c r="Q76" s="1" t="s">
        <v>1431</v>
      </c>
      <c r="R76" t="s">
        <v>149</v>
      </c>
      <c r="S76" s="1" t="s">
        <v>2372</v>
      </c>
      <c r="T76" t="s">
        <v>151</v>
      </c>
      <c r="U76" s="2" t="s">
        <v>255</v>
      </c>
      <c r="V76" t="s">
        <v>47</v>
      </c>
      <c r="W76" t="s">
        <v>293</v>
      </c>
      <c r="X76" t="s">
        <v>49</v>
      </c>
      <c r="Y76" t="s">
        <v>50</v>
      </c>
      <c r="Z76" s="2" t="s">
        <v>1470</v>
      </c>
      <c r="AA76" t="s">
        <v>59</v>
      </c>
      <c r="AB76" t="s">
        <v>1471</v>
      </c>
      <c r="AC76" t="s">
        <v>61</v>
      </c>
      <c r="AD76" t="s">
        <v>1256</v>
      </c>
      <c r="AE76" t="s">
        <v>440</v>
      </c>
      <c r="AF76" t="s">
        <v>317</v>
      </c>
      <c r="AG76" t="s">
        <v>264</v>
      </c>
      <c r="AH76" t="s">
        <v>441</v>
      </c>
      <c r="AI76">
        <v>2</v>
      </c>
      <c r="AJ76" s="4">
        <v>40964</v>
      </c>
      <c r="AK76" s="5">
        <v>7.1574074074074082E-2</v>
      </c>
      <c r="AL76" t="s">
        <v>442</v>
      </c>
      <c r="AM76" t="s">
        <v>320</v>
      </c>
      <c r="AN76">
        <v>2012</v>
      </c>
      <c r="AO76" t="s">
        <v>385</v>
      </c>
      <c r="AP76" t="s">
        <v>1257</v>
      </c>
      <c r="AQ76" t="s">
        <v>213</v>
      </c>
      <c r="AR76" t="s">
        <v>1472</v>
      </c>
      <c r="AS76">
        <v>4929513</v>
      </c>
      <c r="AT76">
        <v>4929514</v>
      </c>
    </row>
    <row r="77" spans="1:46" x14ac:dyDescent="0.2">
      <c r="A77">
        <v>76</v>
      </c>
      <c r="B77" t="s">
        <v>1247</v>
      </c>
      <c r="C77" s="2" t="s">
        <v>1252</v>
      </c>
      <c r="D77" t="s">
        <v>56</v>
      </c>
      <c r="E77" t="s">
        <v>1253</v>
      </c>
      <c r="F77" t="s">
        <v>585</v>
      </c>
      <c r="G77" t="s">
        <v>1248</v>
      </c>
      <c r="H77" t="s">
        <v>1249</v>
      </c>
      <c r="I77" t="s">
        <v>1248</v>
      </c>
      <c r="J77" t="s">
        <v>1251</v>
      </c>
      <c r="K77" t="s">
        <v>680</v>
      </c>
      <c r="L77" t="s">
        <v>42</v>
      </c>
      <c r="M77" t="s">
        <v>1250</v>
      </c>
      <c r="N77" t="s">
        <v>199</v>
      </c>
      <c r="O77" s="1" t="s">
        <v>2359</v>
      </c>
      <c r="P77" s="1" t="s">
        <v>2349</v>
      </c>
      <c r="Q77" s="1" t="s">
        <v>45</v>
      </c>
      <c r="R77" t="s">
        <v>1250</v>
      </c>
      <c r="S77" s="1" t="s">
        <v>2378</v>
      </c>
      <c r="T77" t="s">
        <v>151</v>
      </c>
      <c r="U77" s="2" t="s">
        <v>255</v>
      </c>
      <c r="V77" t="s">
        <v>47</v>
      </c>
      <c r="W77" t="s">
        <v>293</v>
      </c>
      <c r="X77" t="s">
        <v>49</v>
      </c>
      <c r="Y77" t="s">
        <v>107</v>
      </c>
      <c r="Z77" s="2" t="s">
        <v>1254</v>
      </c>
      <c r="AA77" t="s">
        <v>59</v>
      </c>
      <c r="AB77" t="s">
        <v>1255</v>
      </c>
      <c r="AC77" t="s">
        <v>61</v>
      </c>
      <c r="AD77" t="s">
        <v>1256</v>
      </c>
      <c r="AE77" t="s">
        <v>440</v>
      </c>
      <c r="AF77" t="s">
        <v>317</v>
      </c>
      <c r="AG77" t="s">
        <v>264</v>
      </c>
      <c r="AH77" t="s">
        <v>441</v>
      </c>
      <c r="AI77">
        <v>2</v>
      </c>
      <c r="AJ77" s="4">
        <v>40964</v>
      </c>
      <c r="AK77" s="5">
        <v>7.1574074074074082E-2</v>
      </c>
      <c r="AL77" t="s">
        <v>442</v>
      </c>
      <c r="AM77" t="s">
        <v>320</v>
      </c>
      <c r="AN77">
        <v>2012</v>
      </c>
      <c r="AO77" t="s">
        <v>385</v>
      </c>
      <c r="AP77" t="s">
        <v>1257</v>
      </c>
      <c r="AQ77" t="s">
        <v>213</v>
      </c>
      <c r="AR77" t="s">
        <v>1258</v>
      </c>
      <c r="AS77">
        <v>4929597</v>
      </c>
      <c r="AT77">
        <v>4929598</v>
      </c>
    </row>
    <row r="78" spans="1:46" x14ac:dyDescent="0.2">
      <c r="A78">
        <v>77</v>
      </c>
      <c r="B78" t="s">
        <v>1204</v>
      </c>
      <c r="C78" s="2" t="s">
        <v>1208</v>
      </c>
      <c r="D78" t="s">
        <v>56</v>
      </c>
      <c r="E78" t="s">
        <v>1209</v>
      </c>
      <c r="F78" t="s">
        <v>167</v>
      </c>
      <c r="G78" t="s">
        <v>390</v>
      </c>
      <c r="H78" t="s">
        <v>1205</v>
      </c>
      <c r="I78" t="s">
        <v>74</v>
      </c>
      <c r="J78" t="s">
        <v>167</v>
      </c>
      <c r="K78" t="s">
        <v>1207</v>
      </c>
      <c r="L78" t="s">
        <v>78</v>
      </c>
      <c r="M78" t="s">
        <v>149</v>
      </c>
      <c r="N78" t="s">
        <v>1206</v>
      </c>
      <c r="O78" s="1" t="s">
        <v>2362</v>
      </c>
      <c r="P78" s="1" t="s">
        <v>2352</v>
      </c>
      <c r="Q78" s="1" t="s">
        <v>172</v>
      </c>
      <c r="R78" t="s">
        <v>77</v>
      </c>
      <c r="S78" s="1" t="s">
        <v>2378</v>
      </c>
      <c r="T78" t="s">
        <v>105</v>
      </c>
      <c r="U78" s="2" t="s">
        <v>152</v>
      </c>
      <c r="V78" t="s">
        <v>83</v>
      </c>
      <c r="W78" t="s">
        <v>11</v>
      </c>
      <c r="X78" t="s">
        <v>154</v>
      </c>
      <c r="Y78" t="s">
        <v>107</v>
      </c>
      <c r="Z78" s="2" t="s">
        <v>1210</v>
      </c>
      <c r="AA78" t="s">
        <v>59</v>
      </c>
      <c r="AB78" t="s">
        <v>1211</v>
      </c>
      <c r="AC78" t="s">
        <v>61</v>
      </c>
      <c r="AD78" t="s">
        <v>1212</v>
      </c>
      <c r="AE78" t="s">
        <v>1213</v>
      </c>
      <c r="AF78" t="s">
        <v>64</v>
      </c>
      <c r="AG78" t="s">
        <v>264</v>
      </c>
      <c r="AH78" t="s">
        <v>1214</v>
      </c>
      <c r="AI78">
        <v>2</v>
      </c>
      <c r="AJ78" s="4">
        <v>42020</v>
      </c>
      <c r="AK78" s="5">
        <v>7.2916666666666671E-2</v>
      </c>
      <c r="AL78" t="s">
        <v>1215</v>
      </c>
      <c r="AM78" t="s">
        <v>303</v>
      </c>
      <c r="AN78">
        <v>2015</v>
      </c>
      <c r="AO78" t="s">
        <v>385</v>
      </c>
      <c r="AP78" t="s">
        <v>1216</v>
      </c>
      <c r="AQ78" t="s">
        <v>95</v>
      </c>
      <c r="AR78" t="s">
        <v>1217</v>
      </c>
      <c r="AS78">
        <v>4963368</v>
      </c>
      <c r="AT78">
        <v>4963369</v>
      </c>
    </row>
    <row r="79" spans="1:46" x14ac:dyDescent="0.2">
      <c r="A79">
        <v>78</v>
      </c>
      <c r="B79" t="s">
        <v>1941</v>
      </c>
      <c r="C79" s="2" t="s">
        <v>1943</v>
      </c>
      <c r="D79" t="s">
        <v>56</v>
      </c>
      <c r="E79" t="s">
        <v>1944</v>
      </c>
      <c r="F79" t="s">
        <v>74</v>
      </c>
      <c r="G79" t="s">
        <v>75</v>
      </c>
      <c r="H79" t="s">
        <v>1942</v>
      </c>
      <c r="I79" t="s">
        <v>75</v>
      </c>
      <c r="J79" t="s">
        <v>557</v>
      </c>
      <c r="K79" t="s">
        <v>74</v>
      </c>
      <c r="L79" t="s">
        <v>77</v>
      </c>
      <c r="M79" t="s">
        <v>78</v>
      </c>
      <c r="N79" t="s">
        <v>127</v>
      </c>
      <c r="O79" s="1" t="s">
        <v>2360</v>
      </c>
      <c r="P79" s="1" t="s">
        <v>2350</v>
      </c>
      <c r="Q79" s="1" t="s">
        <v>80</v>
      </c>
      <c r="R79" t="s">
        <v>78</v>
      </c>
      <c r="S79" s="1" t="s">
        <v>2374</v>
      </c>
      <c r="T79" t="s">
        <v>81</v>
      </c>
      <c r="U79" s="2" t="s">
        <v>82</v>
      </c>
      <c r="V79" t="s">
        <v>83</v>
      </c>
      <c r="W79" t="s">
        <v>48</v>
      </c>
      <c r="X79" t="s">
        <v>49</v>
      </c>
      <c r="Y79" t="s">
        <v>50</v>
      </c>
      <c r="Z79" s="2" t="s">
        <v>1945</v>
      </c>
      <c r="AA79" t="s">
        <v>59</v>
      </c>
      <c r="AB79" t="s">
        <v>1946</v>
      </c>
      <c r="AC79" t="s">
        <v>61</v>
      </c>
      <c r="AD79" t="s">
        <v>1947</v>
      </c>
      <c r="AE79" t="s">
        <v>1948</v>
      </c>
      <c r="AF79" t="s">
        <v>64</v>
      </c>
      <c r="AG79" t="s">
        <v>65</v>
      </c>
      <c r="AH79" t="s">
        <v>1554</v>
      </c>
      <c r="AI79">
        <v>3</v>
      </c>
      <c r="AJ79" s="4">
        <v>42541</v>
      </c>
      <c r="AK79" s="5">
        <v>1.712962962962963E-2</v>
      </c>
      <c r="AL79" t="s">
        <v>1949</v>
      </c>
      <c r="AM79" t="s">
        <v>401</v>
      </c>
      <c r="AN79">
        <v>2016</v>
      </c>
      <c r="AO79" t="s">
        <v>69</v>
      </c>
      <c r="AP79" t="s">
        <v>1950</v>
      </c>
      <c r="AQ79" t="s">
        <v>71</v>
      </c>
      <c r="AR79" t="s">
        <v>1951</v>
      </c>
      <c r="AS79">
        <v>5034693</v>
      </c>
      <c r="AT79">
        <v>5034694</v>
      </c>
    </row>
    <row r="80" spans="1:46" x14ac:dyDescent="0.2">
      <c r="A80">
        <v>79</v>
      </c>
      <c r="B80" t="s">
        <v>2100</v>
      </c>
      <c r="C80" s="2" t="s">
        <v>2103</v>
      </c>
      <c r="D80" t="s">
        <v>56</v>
      </c>
      <c r="E80" t="s">
        <v>2104</v>
      </c>
      <c r="F80" t="s">
        <v>40</v>
      </c>
      <c r="G80" t="s">
        <v>1112</v>
      </c>
      <c r="H80" t="s">
        <v>74</v>
      </c>
      <c r="I80" t="s">
        <v>2101</v>
      </c>
      <c r="J80" t="s">
        <v>2102</v>
      </c>
      <c r="K80" t="s">
        <v>1620</v>
      </c>
      <c r="L80" t="s">
        <v>43</v>
      </c>
      <c r="M80" t="s">
        <v>44</v>
      </c>
      <c r="N80" t="s">
        <v>77</v>
      </c>
      <c r="O80" s="1" t="s">
        <v>2360</v>
      </c>
      <c r="P80" s="1" t="s">
        <v>2352</v>
      </c>
      <c r="Q80" s="1" t="s">
        <v>341</v>
      </c>
      <c r="R80" t="s">
        <v>44</v>
      </c>
      <c r="S80" s="1" t="s">
        <v>2374</v>
      </c>
      <c r="T80" t="s">
        <v>105</v>
      </c>
      <c r="U80" s="2" t="s">
        <v>152</v>
      </c>
      <c r="V80" t="s">
        <v>83</v>
      </c>
      <c r="W80" t="s">
        <v>48</v>
      </c>
      <c r="X80" t="s">
        <v>49</v>
      </c>
      <c r="Y80" t="s">
        <v>50</v>
      </c>
      <c r="Z80" s="2" t="s">
        <v>2105</v>
      </c>
      <c r="AA80" t="s">
        <v>59</v>
      </c>
      <c r="AB80" t="s">
        <v>2106</v>
      </c>
      <c r="AC80" t="s">
        <v>61</v>
      </c>
      <c r="AD80" t="s">
        <v>2107</v>
      </c>
      <c r="AE80" t="s">
        <v>974</v>
      </c>
      <c r="AF80" t="s">
        <v>64</v>
      </c>
      <c r="AG80" t="s">
        <v>65</v>
      </c>
      <c r="AH80" t="s">
        <v>2108</v>
      </c>
      <c r="AI80">
        <v>3</v>
      </c>
      <c r="AJ80" s="4">
        <v>42428</v>
      </c>
      <c r="AK80" s="5">
        <v>6.2847222222222221E-2</v>
      </c>
      <c r="AL80" t="s">
        <v>2109</v>
      </c>
      <c r="AM80" t="s">
        <v>68</v>
      </c>
      <c r="AN80">
        <v>2016</v>
      </c>
      <c r="AO80" t="s">
        <v>69</v>
      </c>
      <c r="AP80" t="s">
        <v>2110</v>
      </c>
      <c r="AQ80" t="s">
        <v>387</v>
      </c>
      <c r="AR80" t="s">
        <v>2111</v>
      </c>
      <c r="AS80">
        <v>5143420</v>
      </c>
      <c r="AT80">
        <v>5143421</v>
      </c>
    </row>
    <row r="81" spans="1:46" x14ac:dyDescent="0.2">
      <c r="A81">
        <v>80</v>
      </c>
      <c r="B81" t="s">
        <v>290</v>
      </c>
      <c r="C81" s="2" t="s">
        <v>296</v>
      </c>
      <c r="D81" t="s">
        <v>56</v>
      </c>
      <c r="E81" t="s">
        <v>297</v>
      </c>
      <c r="F81" t="s">
        <v>132</v>
      </c>
      <c r="G81" t="s">
        <v>237</v>
      </c>
      <c r="H81" t="s">
        <v>291</v>
      </c>
      <c r="I81" t="s">
        <v>125</v>
      </c>
      <c r="J81" t="s">
        <v>294</v>
      </c>
      <c r="K81" t="s">
        <v>295</v>
      </c>
      <c r="L81" t="s">
        <v>292</v>
      </c>
      <c r="M81" t="s">
        <v>185</v>
      </c>
      <c r="N81" t="s">
        <v>186</v>
      </c>
      <c r="O81" s="1" t="s">
        <v>2360</v>
      </c>
      <c r="P81" s="1" t="s">
        <v>2349</v>
      </c>
      <c r="Q81" s="1" t="s">
        <v>104</v>
      </c>
      <c r="R81" t="s">
        <v>128</v>
      </c>
      <c r="S81" s="1" t="s">
        <v>2375</v>
      </c>
      <c r="T81" t="s">
        <v>187</v>
      </c>
      <c r="U81" s="2" t="s">
        <v>275</v>
      </c>
      <c r="V81" t="s">
        <v>83</v>
      </c>
      <c r="W81" t="s">
        <v>293</v>
      </c>
      <c r="X81" t="s">
        <v>49</v>
      </c>
      <c r="Y81" t="s">
        <v>175</v>
      </c>
      <c r="Z81" s="2" t="s">
        <v>298</v>
      </c>
      <c r="AA81" t="s">
        <v>59</v>
      </c>
      <c r="AB81" t="s">
        <v>299</v>
      </c>
      <c r="AC81" t="s">
        <v>61</v>
      </c>
      <c r="AD81" t="s">
        <v>300</v>
      </c>
      <c r="AE81" t="s">
        <v>301</v>
      </c>
      <c r="AF81" t="s">
        <v>64</v>
      </c>
      <c r="AG81" t="s">
        <v>65</v>
      </c>
      <c r="AH81" t="s">
        <v>302</v>
      </c>
      <c r="AI81">
        <v>4</v>
      </c>
      <c r="AJ81" s="4">
        <v>42049</v>
      </c>
      <c r="AK81" s="5">
        <v>5.1979166666666667E-2</v>
      </c>
      <c r="AL81" t="s">
        <v>285</v>
      </c>
      <c r="AM81" t="s">
        <v>303</v>
      </c>
      <c r="AN81">
        <v>2015</v>
      </c>
      <c r="AO81" t="s">
        <v>69</v>
      </c>
      <c r="AP81" t="s">
        <v>304</v>
      </c>
      <c r="AQ81" t="s">
        <v>213</v>
      </c>
      <c r="AR81" t="s">
        <v>305</v>
      </c>
      <c r="AS81">
        <v>5205169</v>
      </c>
      <c r="AT81">
        <v>5205170</v>
      </c>
    </row>
    <row r="82" spans="1:46" x14ac:dyDescent="0.2">
      <c r="A82">
        <v>81</v>
      </c>
      <c r="B82" t="s">
        <v>891</v>
      </c>
      <c r="C82" s="2" t="s">
        <v>895</v>
      </c>
      <c r="D82" t="s">
        <v>56</v>
      </c>
      <c r="E82" t="s">
        <v>896</v>
      </c>
      <c r="F82" t="s">
        <v>892</v>
      </c>
      <c r="G82" t="s">
        <v>390</v>
      </c>
      <c r="H82" t="s">
        <v>769</v>
      </c>
      <c r="I82" t="s">
        <v>463</v>
      </c>
      <c r="J82" t="s">
        <v>270</v>
      </c>
      <c r="K82" t="s">
        <v>373</v>
      </c>
      <c r="L82" t="s">
        <v>272</v>
      </c>
      <c r="M82" t="s">
        <v>149</v>
      </c>
      <c r="N82" t="s">
        <v>893</v>
      </c>
      <c r="O82" s="1" t="s">
        <v>2362</v>
      </c>
      <c r="P82" s="1" t="s">
        <v>2349</v>
      </c>
      <c r="Q82" s="1" t="s">
        <v>392</v>
      </c>
      <c r="R82" t="s">
        <v>464</v>
      </c>
      <c r="S82" s="1" t="s">
        <v>2379</v>
      </c>
      <c r="T82" t="s">
        <v>105</v>
      </c>
      <c r="U82" s="2" t="s">
        <v>46</v>
      </c>
      <c r="V82" t="s">
        <v>83</v>
      </c>
      <c r="W82" t="s">
        <v>48</v>
      </c>
      <c r="X82" t="s">
        <v>49</v>
      </c>
      <c r="Y82" t="s">
        <v>175</v>
      </c>
      <c r="Z82" s="2" t="s">
        <v>897</v>
      </c>
      <c r="AA82" t="s">
        <v>59</v>
      </c>
      <c r="AB82" t="s">
        <v>898</v>
      </c>
      <c r="AC82" t="s">
        <v>61</v>
      </c>
      <c r="AD82" t="s">
        <v>899</v>
      </c>
      <c r="AE82" t="s">
        <v>725</v>
      </c>
      <c r="AF82" t="s">
        <v>64</v>
      </c>
      <c r="AG82" t="s">
        <v>65</v>
      </c>
      <c r="AH82" t="s">
        <v>552</v>
      </c>
      <c r="AI82">
        <v>3</v>
      </c>
      <c r="AJ82" s="4">
        <v>42406</v>
      </c>
      <c r="AK82" s="5">
        <v>4.1678240740740745E-2</v>
      </c>
      <c r="AL82" t="s">
        <v>900</v>
      </c>
      <c r="AM82" t="s">
        <v>68</v>
      </c>
      <c r="AN82">
        <v>2016</v>
      </c>
      <c r="AO82" t="s">
        <v>69</v>
      </c>
      <c r="AP82" t="s">
        <v>901</v>
      </c>
      <c r="AQ82" t="s">
        <v>95</v>
      </c>
      <c r="AR82" t="s">
        <v>902</v>
      </c>
      <c r="AS82">
        <v>5274627</v>
      </c>
      <c r="AT82">
        <v>5274628</v>
      </c>
    </row>
    <row r="83" spans="1:46" x14ac:dyDescent="0.2">
      <c r="A83">
        <v>82</v>
      </c>
      <c r="B83" t="s">
        <v>891</v>
      </c>
      <c r="C83" s="2" t="s">
        <v>2165</v>
      </c>
      <c r="D83" t="s">
        <v>56</v>
      </c>
      <c r="E83" t="s">
        <v>2166</v>
      </c>
      <c r="F83" t="s">
        <v>557</v>
      </c>
      <c r="G83" t="s">
        <v>132</v>
      </c>
      <c r="H83" t="s">
        <v>448</v>
      </c>
      <c r="I83" t="s">
        <v>467</v>
      </c>
      <c r="J83" t="s">
        <v>40</v>
      </c>
      <c r="K83" t="s">
        <v>915</v>
      </c>
      <c r="L83" t="s">
        <v>544</v>
      </c>
      <c r="M83" t="s">
        <v>292</v>
      </c>
      <c r="N83" t="s">
        <v>219</v>
      </c>
      <c r="O83" s="1" t="s">
        <v>2359</v>
      </c>
      <c r="P83" s="1" t="s">
        <v>2349</v>
      </c>
      <c r="Q83" s="1" t="s">
        <v>45</v>
      </c>
      <c r="R83" t="s">
        <v>543</v>
      </c>
      <c r="S83" s="1" t="s">
        <v>2373</v>
      </c>
      <c r="T83" t="s">
        <v>10</v>
      </c>
      <c r="U83" s="2" t="s">
        <v>275</v>
      </c>
      <c r="V83" t="s">
        <v>47</v>
      </c>
      <c r="W83" t="s">
        <v>48</v>
      </c>
      <c r="X83" t="s">
        <v>49</v>
      </c>
      <c r="Y83" t="s">
        <v>131</v>
      </c>
      <c r="Z83" s="2" t="s">
        <v>2167</v>
      </c>
      <c r="AA83" t="s">
        <v>59</v>
      </c>
      <c r="AB83" t="s">
        <v>2168</v>
      </c>
      <c r="AC83" t="s">
        <v>61</v>
      </c>
      <c r="AD83" t="s">
        <v>899</v>
      </c>
      <c r="AE83" t="s">
        <v>725</v>
      </c>
      <c r="AF83" t="s">
        <v>64</v>
      </c>
      <c r="AG83" t="s">
        <v>65</v>
      </c>
      <c r="AH83" t="s">
        <v>552</v>
      </c>
      <c r="AI83">
        <v>3</v>
      </c>
      <c r="AJ83" s="4">
        <v>42406</v>
      </c>
      <c r="AK83" s="5">
        <v>4.1678240740740745E-2</v>
      </c>
      <c r="AL83" t="s">
        <v>900</v>
      </c>
      <c r="AM83" t="s">
        <v>68</v>
      </c>
      <c r="AN83">
        <v>2016</v>
      </c>
      <c r="AO83" t="s">
        <v>69</v>
      </c>
      <c r="AP83" t="s">
        <v>901</v>
      </c>
      <c r="AQ83" t="s">
        <v>95</v>
      </c>
      <c r="AR83" t="s">
        <v>2169</v>
      </c>
      <c r="AS83">
        <v>5274648</v>
      </c>
      <c r="AT83">
        <v>5274649</v>
      </c>
    </row>
    <row r="84" spans="1:46" x14ac:dyDescent="0.2">
      <c r="A84">
        <v>83</v>
      </c>
      <c r="B84" t="s">
        <v>306</v>
      </c>
      <c r="C84" s="2" t="s">
        <v>1810</v>
      </c>
      <c r="D84" t="s">
        <v>56</v>
      </c>
      <c r="E84" t="s">
        <v>1811</v>
      </c>
      <c r="F84" t="s">
        <v>574</v>
      </c>
      <c r="G84" t="s">
        <v>236</v>
      </c>
      <c r="H84" t="s">
        <v>307</v>
      </c>
      <c r="I84" t="s">
        <v>1620</v>
      </c>
      <c r="J84" t="s">
        <v>74</v>
      </c>
      <c r="K84" t="s">
        <v>167</v>
      </c>
      <c r="L84" t="s">
        <v>149</v>
      </c>
      <c r="M84" t="s">
        <v>308</v>
      </c>
      <c r="N84" t="s">
        <v>309</v>
      </c>
      <c r="O84" s="1" t="s">
        <v>2359</v>
      </c>
      <c r="P84" s="1" t="s">
        <v>2349</v>
      </c>
      <c r="Q84" s="1" t="s">
        <v>45</v>
      </c>
      <c r="R84" t="s">
        <v>699</v>
      </c>
      <c r="S84" s="1" t="s">
        <v>2376</v>
      </c>
      <c r="T84" t="s">
        <v>105</v>
      </c>
      <c r="U84" s="2" t="s">
        <v>255</v>
      </c>
      <c r="V84" t="s">
        <v>83</v>
      </c>
      <c r="W84" t="s">
        <v>201</v>
      </c>
      <c r="X84" t="s">
        <v>49</v>
      </c>
      <c r="Y84" t="s">
        <v>107</v>
      </c>
      <c r="Z84" s="2" t="s">
        <v>1812</v>
      </c>
      <c r="AA84" t="s">
        <v>59</v>
      </c>
      <c r="AB84" t="s">
        <v>1813</v>
      </c>
      <c r="AC84" t="s">
        <v>61</v>
      </c>
      <c r="AD84" t="s">
        <v>316</v>
      </c>
      <c r="AE84" t="s">
        <v>227</v>
      </c>
      <c r="AF84" t="s">
        <v>317</v>
      </c>
      <c r="AG84" t="s">
        <v>264</v>
      </c>
      <c r="AH84" t="s">
        <v>318</v>
      </c>
      <c r="AI84">
        <v>2</v>
      </c>
      <c r="AJ84" s="4">
        <v>40979</v>
      </c>
      <c r="AK84" s="5">
        <v>2.1238425925925924E-2</v>
      </c>
      <c r="AL84" t="s">
        <v>319</v>
      </c>
      <c r="AM84" t="s">
        <v>320</v>
      </c>
      <c r="AN84">
        <v>2012</v>
      </c>
      <c r="AO84" t="s">
        <v>69</v>
      </c>
      <c r="AP84" t="s">
        <v>321</v>
      </c>
      <c r="AQ84" t="s">
        <v>322</v>
      </c>
      <c r="AR84" t="s">
        <v>1814</v>
      </c>
      <c r="AS84">
        <v>5298458</v>
      </c>
      <c r="AT84">
        <v>5298459</v>
      </c>
    </row>
    <row r="85" spans="1:46" x14ac:dyDescent="0.2">
      <c r="A85">
        <v>84</v>
      </c>
      <c r="B85" t="s">
        <v>306</v>
      </c>
      <c r="C85" s="2" t="s">
        <v>312</v>
      </c>
      <c r="D85" t="s">
        <v>56</v>
      </c>
      <c r="E85" t="s">
        <v>313</v>
      </c>
      <c r="F85" t="s">
        <v>167</v>
      </c>
      <c r="G85" t="s">
        <v>236</v>
      </c>
      <c r="H85" t="s">
        <v>307</v>
      </c>
      <c r="I85" t="s">
        <v>125</v>
      </c>
      <c r="J85" t="s">
        <v>310</v>
      </c>
      <c r="K85" t="s">
        <v>311</v>
      </c>
      <c r="L85" t="s">
        <v>78</v>
      </c>
      <c r="M85" t="s">
        <v>308</v>
      </c>
      <c r="N85" t="s">
        <v>309</v>
      </c>
      <c r="O85" s="1" t="s">
        <v>2359</v>
      </c>
      <c r="P85" s="1" t="s">
        <v>2349</v>
      </c>
      <c r="Q85" s="1" t="s">
        <v>45</v>
      </c>
      <c r="R85" t="s">
        <v>128</v>
      </c>
      <c r="S85" s="1" t="s">
        <v>2375</v>
      </c>
      <c r="T85" t="s">
        <v>105</v>
      </c>
      <c r="U85" s="2" t="s">
        <v>255</v>
      </c>
      <c r="V85" t="s">
        <v>83</v>
      </c>
      <c r="W85" t="s">
        <v>201</v>
      </c>
      <c r="X85" t="s">
        <v>49</v>
      </c>
      <c r="Y85" t="s">
        <v>107</v>
      </c>
      <c r="Z85" s="2" t="s">
        <v>314</v>
      </c>
      <c r="AA85" t="s">
        <v>59</v>
      </c>
      <c r="AB85" t="s">
        <v>315</v>
      </c>
      <c r="AC85" t="s">
        <v>61</v>
      </c>
      <c r="AD85" t="s">
        <v>316</v>
      </c>
      <c r="AE85" t="s">
        <v>227</v>
      </c>
      <c r="AF85" t="s">
        <v>317</v>
      </c>
      <c r="AG85" t="s">
        <v>264</v>
      </c>
      <c r="AH85" t="s">
        <v>318</v>
      </c>
      <c r="AI85">
        <v>2</v>
      </c>
      <c r="AJ85" s="4">
        <v>40979</v>
      </c>
      <c r="AK85" s="5">
        <v>2.1238425925925924E-2</v>
      </c>
      <c r="AL85" t="s">
        <v>319</v>
      </c>
      <c r="AM85" t="s">
        <v>320</v>
      </c>
      <c r="AN85">
        <v>2012</v>
      </c>
      <c r="AO85" t="s">
        <v>69</v>
      </c>
      <c r="AP85" t="s">
        <v>321</v>
      </c>
      <c r="AQ85" t="s">
        <v>322</v>
      </c>
      <c r="AR85" t="s">
        <v>323</v>
      </c>
      <c r="AS85">
        <v>5298465</v>
      </c>
      <c r="AT85">
        <v>5298466</v>
      </c>
    </row>
    <row r="86" spans="1:46" x14ac:dyDescent="0.2">
      <c r="A86">
        <v>85</v>
      </c>
      <c r="B86" t="s">
        <v>1930</v>
      </c>
      <c r="C86" s="2" t="s">
        <v>1933</v>
      </c>
      <c r="D86" t="s">
        <v>56</v>
      </c>
      <c r="E86" t="s">
        <v>1934</v>
      </c>
      <c r="F86" t="s">
        <v>1931</v>
      </c>
      <c r="G86" t="s">
        <v>1932</v>
      </c>
      <c r="H86" t="s">
        <v>183</v>
      </c>
      <c r="I86" t="s">
        <v>183</v>
      </c>
      <c r="J86" t="s">
        <v>557</v>
      </c>
      <c r="K86" t="s">
        <v>236</v>
      </c>
      <c r="L86" t="s">
        <v>272</v>
      </c>
      <c r="M86" t="s">
        <v>844</v>
      </c>
      <c r="N86" t="s">
        <v>185</v>
      </c>
      <c r="O86" s="1" t="s">
        <v>2365</v>
      </c>
      <c r="P86" s="1" t="s">
        <v>2349</v>
      </c>
      <c r="Q86" s="1" t="s">
        <v>1431</v>
      </c>
      <c r="R86" t="s">
        <v>185</v>
      </c>
      <c r="S86" s="1" t="s">
        <v>2374</v>
      </c>
      <c r="T86" t="s">
        <v>173</v>
      </c>
      <c r="U86" s="2" t="s">
        <v>152</v>
      </c>
      <c r="V86" t="s">
        <v>83</v>
      </c>
      <c r="W86" t="s">
        <v>11</v>
      </c>
      <c r="X86" t="s">
        <v>154</v>
      </c>
      <c r="Y86" t="s">
        <v>107</v>
      </c>
      <c r="Z86" s="2" t="s">
        <v>1935</v>
      </c>
      <c r="AA86" t="s">
        <v>59</v>
      </c>
      <c r="AB86" t="s">
        <v>1936</v>
      </c>
      <c r="AC86" t="s">
        <v>61</v>
      </c>
      <c r="AE86" t="s">
        <v>1937</v>
      </c>
      <c r="AF86" t="s">
        <v>317</v>
      </c>
      <c r="AG86" t="s">
        <v>264</v>
      </c>
      <c r="AH86" t="s">
        <v>1938</v>
      </c>
      <c r="AI86">
        <v>4</v>
      </c>
      <c r="AJ86" s="4">
        <v>40985</v>
      </c>
      <c r="AK86" s="5">
        <v>9.5486111111111105E-2</v>
      </c>
      <c r="AL86" t="s">
        <v>1322</v>
      </c>
      <c r="AM86" t="s">
        <v>320</v>
      </c>
      <c r="AN86">
        <v>2012</v>
      </c>
      <c r="AO86" t="s">
        <v>385</v>
      </c>
      <c r="AP86" t="s">
        <v>1939</v>
      </c>
      <c r="AQ86" t="s">
        <v>444</v>
      </c>
      <c r="AR86" t="s">
        <v>1940</v>
      </c>
      <c r="AS86">
        <v>5434268</v>
      </c>
      <c r="AT86">
        <v>5434269</v>
      </c>
    </row>
    <row r="87" spans="1:46" x14ac:dyDescent="0.2">
      <c r="A87">
        <v>86</v>
      </c>
      <c r="B87" t="s">
        <v>1815</v>
      </c>
      <c r="C87" s="2" t="s">
        <v>1817</v>
      </c>
      <c r="D87" t="s">
        <v>56</v>
      </c>
      <c r="E87" t="s">
        <v>1818</v>
      </c>
      <c r="F87" t="s">
        <v>51</v>
      </c>
      <c r="G87" t="s">
        <v>1816</v>
      </c>
      <c r="H87" t="s">
        <v>467</v>
      </c>
      <c r="I87" t="s">
        <v>1620</v>
      </c>
      <c r="J87" t="s">
        <v>40</v>
      </c>
      <c r="K87" t="s">
        <v>523</v>
      </c>
      <c r="L87" t="s">
        <v>54</v>
      </c>
      <c r="M87" t="s">
        <v>252</v>
      </c>
      <c r="N87" t="s">
        <v>543</v>
      </c>
      <c r="O87" s="1" t="s">
        <v>2365</v>
      </c>
      <c r="P87" s="1" t="s">
        <v>2358</v>
      </c>
      <c r="Q87" s="1" t="s">
        <v>1693</v>
      </c>
      <c r="R87" t="s">
        <v>699</v>
      </c>
      <c r="S87" s="1" t="s">
        <v>2376</v>
      </c>
      <c r="T87" t="s">
        <v>187</v>
      </c>
      <c r="U87" s="2" t="s">
        <v>152</v>
      </c>
      <c r="V87" t="s">
        <v>83</v>
      </c>
      <c r="W87" t="s">
        <v>293</v>
      </c>
      <c r="X87" t="s">
        <v>49</v>
      </c>
      <c r="Y87" t="s">
        <v>175</v>
      </c>
      <c r="Z87" s="2" t="s">
        <v>1819</v>
      </c>
      <c r="AA87" t="s">
        <v>59</v>
      </c>
      <c r="AB87" t="s">
        <v>1820</v>
      </c>
      <c r="AC87" t="s">
        <v>61</v>
      </c>
      <c r="AD87" t="s">
        <v>1821</v>
      </c>
      <c r="AE87" t="s">
        <v>1822</v>
      </c>
      <c r="AF87" t="s">
        <v>64</v>
      </c>
      <c r="AG87" t="s">
        <v>65</v>
      </c>
      <c r="AH87" t="s">
        <v>1823</v>
      </c>
      <c r="AI87">
        <v>3</v>
      </c>
      <c r="AJ87" s="4">
        <v>41880</v>
      </c>
      <c r="AK87" s="5">
        <v>3.0659722222222224E-2</v>
      </c>
      <c r="AL87" t="s">
        <v>1824</v>
      </c>
      <c r="AM87" t="s">
        <v>120</v>
      </c>
      <c r="AN87">
        <v>2014</v>
      </c>
      <c r="AO87" t="s">
        <v>69</v>
      </c>
      <c r="AP87" t="s">
        <v>1825</v>
      </c>
      <c r="AQ87" t="s">
        <v>95</v>
      </c>
      <c r="AR87" t="s">
        <v>1826</v>
      </c>
      <c r="AS87">
        <v>5579614</v>
      </c>
      <c r="AT87">
        <v>5579615</v>
      </c>
    </row>
    <row r="88" spans="1:46" x14ac:dyDescent="0.2">
      <c r="A88">
        <v>87</v>
      </c>
      <c r="B88" t="s">
        <v>2327</v>
      </c>
      <c r="C88" s="2" t="s">
        <v>2331</v>
      </c>
      <c r="D88" t="s">
        <v>56</v>
      </c>
      <c r="E88" t="s">
        <v>2332</v>
      </c>
      <c r="F88" t="s">
        <v>74</v>
      </c>
      <c r="G88" t="s">
        <v>167</v>
      </c>
      <c r="H88" t="s">
        <v>541</v>
      </c>
      <c r="I88" t="s">
        <v>2328</v>
      </c>
      <c r="J88" t="s">
        <v>2329</v>
      </c>
      <c r="K88" t="s">
        <v>253</v>
      </c>
      <c r="L88" t="s">
        <v>77</v>
      </c>
      <c r="M88" t="s">
        <v>78</v>
      </c>
      <c r="N88" t="s">
        <v>544</v>
      </c>
      <c r="O88" s="1" t="s">
        <v>2360</v>
      </c>
      <c r="P88" s="1" t="s">
        <v>2356</v>
      </c>
      <c r="Q88" s="1" t="s">
        <v>558</v>
      </c>
      <c r="R88" t="s">
        <v>2330</v>
      </c>
      <c r="S88" s="1" t="s">
        <v>2382</v>
      </c>
      <c r="T88" t="s">
        <v>105</v>
      </c>
      <c r="U88" s="2" t="s">
        <v>152</v>
      </c>
      <c r="V88" t="s">
        <v>83</v>
      </c>
      <c r="W88" t="s">
        <v>11</v>
      </c>
      <c r="X88" t="s">
        <v>154</v>
      </c>
      <c r="Y88" t="s">
        <v>107</v>
      </c>
      <c r="Z88" s="2" t="s">
        <v>2333</v>
      </c>
      <c r="AA88" t="s">
        <v>59</v>
      </c>
      <c r="AB88" t="s">
        <v>2334</v>
      </c>
      <c r="AC88" t="s">
        <v>61</v>
      </c>
      <c r="AD88" t="s">
        <v>2335</v>
      </c>
      <c r="AE88" t="s">
        <v>91</v>
      </c>
      <c r="AF88" t="s">
        <v>64</v>
      </c>
      <c r="AG88" t="s">
        <v>65</v>
      </c>
      <c r="AH88" t="s">
        <v>2336</v>
      </c>
      <c r="AI88">
        <v>5</v>
      </c>
      <c r="AJ88" s="4">
        <v>42372</v>
      </c>
      <c r="AK88" s="5">
        <v>1.9884259259259258E-2</v>
      </c>
      <c r="AL88" t="s">
        <v>2337</v>
      </c>
      <c r="AM88" t="s">
        <v>68</v>
      </c>
      <c r="AN88">
        <v>2016</v>
      </c>
      <c r="AO88" t="s">
        <v>69</v>
      </c>
      <c r="AP88" t="s">
        <v>2338</v>
      </c>
      <c r="AQ88" t="s">
        <v>95</v>
      </c>
      <c r="AR88" t="s">
        <v>2339</v>
      </c>
      <c r="AS88">
        <v>5661158</v>
      </c>
      <c r="AT88">
        <v>5661159</v>
      </c>
    </row>
    <row r="89" spans="1:46" x14ac:dyDescent="0.2">
      <c r="A89">
        <v>88</v>
      </c>
      <c r="B89" t="s">
        <v>1079</v>
      </c>
      <c r="C89" s="2" t="s">
        <v>1083</v>
      </c>
      <c r="D89" t="s">
        <v>56</v>
      </c>
      <c r="E89" t="e" cm="1">
        <f t="array" ref="E89">--ANONnameF I know with a nick nack paddy whack give</f>
        <v>#NAME?</v>
      </c>
      <c r="F89" t="s">
        <v>1080</v>
      </c>
      <c r="G89" t="s">
        <v>294</v>
      </c>
      <c r="H89" t="s">
        <v>1081</v>
      </c>
      <c r="I89" t="e">
        <v>#NAME?</v>
      </c>
      <c r="J89" t="s">
        <v>40</v>
      </c>
      <c r="K89" t="s">
        <v>1082</v>
      </c>
      <c r="L89" t="s">
        <v>542</v>
      </c>
      <c r="M89" t="s">
        <v>718</v>
      </c>
      <c r="N89" t="s">
        <v>272</v>
      </c>
      <c r="O89" s="1" t="s">
        <v>2359</v>
      </c>
      <c r="P89" s="1" t="s">
        <v>2354</v>
      </c>
      <c r="Q89" s="1" t="s">
        <v>494</v>
      </c>
      <c r="R89" t="s">
        <v>844</v>
      </c>
      <c r="S89" s="1" t="s">
        <v>2377</v>
      </c>
      <c r="T89" t="s">
        <v>151</v>
      </c>
      <c r="U89" s="2" t="s">
        <v>275</v>
      </c>
      <c r="V89" t="s">
        <v>83</v>
      </c>
      <c r="W89" t="s">
        <v>48</v>
      </c>
      <c r="X89" t="s">
        <v>49</v>
      </c>
      <c r="Y89" t="s">
        <v>107</v>
      </c>
      <c r="Z89" s="2" t="s">
        <v>1084</v>
      </c>
      <c r="AA89" t="s">
        <v>59</v>
      </c>
      <c r="AB89" t="e" cm="1">
        <f t="array" ref="AB89">--ANONnameF_NP1 I_PPIS1 know_VV0 with_IW a_AT1 nick_NN1 nack_NN1 paddy_NN1 whack_NN1 give_VV0</f>
        <v>#NAME?</v>
      </c>
      <c r="AC89" t="s">
        <v>61</v>
      </c>
      <c r="AD89" t="s">
        <v>1085</v>
      </c>
      <c r="AE89" t="s">
        <v>1086</v>
      </c>
      <c r="AF89" t="s">
        <v>64</v>
      </c>
      <c r="AG89" t="s">
        <v>264</v>
      </c>
      <c r="AH89" t="s">
        <v>1087</v>
      </c>
      <c r="AI89">
        <v>4</v>
      </c>
      <c r="AJ89" s="4">
        <v>42084</v>
      </c>
      <c r="AK89" s="5">
        <v>1.4618055555555556E-2</v>
      </c>
      <c r="AL89" t="s">
        <v>285</v>
      </c>
      <c r="AM89" t="s">
        <v>303</v>
      </c>
      <c r="AN89">
        <v>2015</v>
      </c>
      <c r="AO89" t="s">
        <v>69</v>
      </c>
      <c r="AP89" t="s">
        <v>1088</v>
      </c>
      <c r="AQ89" t="s">
        <v>95</v>
      </c>
      <c r="AR89" t="s">
        <v>1089</v>
      </c>
      <c r="AS89">
        <v>5734481</v>
      </c>
      <c r="AT89">
        <v>5734482</v>
      </c>
    </row>
    <row r="90" spans="1:46" x14ac:dyDescent="0.2">
      <c r="A90">
        <v>89</v>
      </c>
      <c r="B90" t="s">
        <v>1827</v>
      </c>
      <c r="C90" s="2" t="s">
        <v>1831</v>
      </c>
      <c r="D90" t="s">
        <v>56</v>
      </c>
      <c r="E90" t="s">
        <v>1832</v>
      </c>
      <c r="F90" t="s">
        <v>51</v>
      </c>
      <c r="G90" t="s">
        <v>1828</v>
      </c>
      <c r="H90" t="s">
        <v>1829</v>
      </c>
      <c r="I90" t="s">
        <v>879</v>
      </c>
      <c r="J90" t="s">
        <v>1830</v>
      </c>
      <c r="K90" t="s">
        <v>98</v>
      </c>
      <c r="L90" t="s">
        <v>54</v>
      </c>
      <c r="M90" t="s">
        <v>272</v>
      </c>
      <c r="N90" t="s">
        <v>272</v>
      </c>
      <c r="O90" s="1" t="s">
        <v>2365</v>
      </c>
      <c r="P90" s="1" t="s">
        <v>2354</v>
      </c>
      <c r="Q90" s="1" t="s">
        <v>1164</v>
      </c>
      <c r="R90" t="s">
        <v>699</v>
      </c>
      <c r="S90" s="1" t="s">
        <v>2376</v>
      </c>
      <c r="T90" t="s">
        <v>151</v>
      </c>
      <c r="U90" s="2" t="s">
        <v>152</v>
      </c>
      <c r="V90" t="s">
        <v>47</v>
      </c>
      <c r="W90" t="s">
        <v>48</v>
      </c>
      <c r="X90" t="s">
        <v>49</v>
      </c>
      <c r="Y90" t="s">
        <v>131</v>
      </c>
      <c r="Z90" s="2" t="s">
        <v>1833</v>
      </c>
      <c r="AA90" t="s">
        <v>59</v>
      </c>
      <c r="AB90" t="s">
        <v>1834</v>
      </c>
      <c r="AC90" t="s">
        <v>61</v>
      </c>
      <c r="AD90" t="s">
        <v>1835</v>
      </c>
      <c r="AE90" t="s">
        <v>227</v>
      </c>
      <c r="AF90" t="s">
        <v>64</v>
      </c>
      <c r="AG90" t="s">
        <v>65</v>
      </c>
      <c r="AH90" t="s">
        <v>302</v>
      </c>
      <c r="AI90">
        <v>4</v>
      </c>
      <c r="AJ90" s="4">
        <v>42014</v>
      </c>
      <c r="AK90" s="5">
        <v>3.7986111111111116E-2</v>
      </c>
      <c r="AL90" t="s">
        <v>285</v>
      </c>
      <c r="AM90" t="s">
        <v>303</v>
      </c>
      <c r="AN90">
        <v>2015</v>
      </c>
      <c r="AO90" t="s">
        <v>69</v>
      </c>
      <c r="AP90" t="s">
        <v>1836</v>
      </c>
      <c r="AQ90" t="s">
        <v>288</v>
      </c>
      <c r="AR90" t="s">
        <v>1837</v>
      </c>
      <c r="AS90">
        <v>5801051</v>
      </c>
      <c r="AT90">
        <v>5801052</v>
      </c>
    </row>
    <row r="91" spans="1:46" x14ac:dyDescent="0.2">
      <c r="A91">
        <v>90</v>
      </c>
      <c r="B91" t="s">
        <v>324</v>
      </c>
      <c r="C91" s="2" t="s">
        <v>1952</v>
      </c>
      <c r="D91" t="s">
        <v>56</v>
      </c>
      <c r="E91" t="s">
        <v>1953</v>
      </c>
      <c r="F91" t="s">
        <v>74</v>
      </c>
      <c r="G91" t="s">
        <v>167</v>
      </c>
      <c r="H91" t="s">
        <v>325</v>
      </c>
      <c r="I91" t="s">
        <v>75</v>
      </c>
      <c r="J91" t="s">
        <v>557</v>
      </c>
      <c r="K91" t="s">
        <v>74</v>
      </c>
      <c r="L91" t="s">
        <v>77</v>
      </c>
      <c r="M91" t="s">
        <v>78</v>
      </c>
      <c r="N91" t="s">
        <v>127</v>
      </c>
      <c r="O91" s="1" t="s">
        <v>2360</v>
      </c>
      <c r="P91" s="1" t="s">
        <v>2350</v>
      </c>
      <c r="Q91" s="1" t="s">
        <v>80</v>
      </c>
      <c r="R91" t="s">
        <v>78</v>
      </c>
      <c r="S91" s="1" t="s">
        <v>2374</v>
      </c>
      <c r="T91" t="s">
        <v>81</v>
      </c>
      <c r="U91" s="2" t="s">
        <v>82</v>
      </c>
      <c r="V91" t="s">
        <v>83</v>
      </c>
      <c r="W91" t="s">
        <v>48</v>
      </c>
      <c r="X91" t="s">
        <v>49</v>
      </c>
      <c r="Y91" t="s">
        <v>50</v>
      </c>
      <c r="Z91" s="2" t="s">
        <v>1954</v>
      </c>
      <c r="AA91" t="s">
        <v>59</v>
      </c>
      <c r="AB91" t="s">
        <v>1955</v>
      </c>
      <c r="AC91" t="s">
        <v>61</v>
      </c>
      <c r="AD91" t="s">
        <v>332</v>
      </c>
      <c r="AE91" t="s">
        <v>333</v>
      </c>
      <c r="AF91" t="s">
        <v>64</v>
      </c>
      <c r="AG91" t="s">
        <v>65</v>
      </c>
      <c r="AH91" t="s">
        <v>334</v>
      </c>
      <c r="AI91">
        <v>4</v>
      </c>
      <c r="AJ91" s="4">
        <v>41929</v>
      </c>
      <c r="AK91" s="5">
        <v>1.1041666666666667E-2</v>
      </c>
      <c r="AL91" t="s">
        <v>335</v>
      </c>
      <c r="AM91" t="s">
        <v>286</v>
      </c>
      <c r="AN91">
        <v>2014</v>
      </c>
      <c r="AO91" t="s">
        <v>69</v>
      </c>
      <c r="AP91" t="s">
        <v>336</v>
      </c>
      <c r="AQ91" t="s">
        <v>95</v>
      </c>
      <c r="AR91" t="s">
        <v>1956</v>
      </c>
      <c r="AS91">
        <v>5801879</v>
      </c>
      <c r="AT91">
        <v>5801880</v>
      </c>
    </row>
    <row r="92" spans="1:46" x14ac:dyDescent="0.2">
      <c r="A92">
        <v>91</v>
      </c>
      <c r="B92" t="s">
        <v>324</v>
      </c>
      <c r="C92" s="2" t="e" cm="1">
        <f t="array" ref="C92">--UNCLEARWORD oh wow we just said how hot it was</f>
        <v>#NAME?</v>
      </c>
      <c r="D92" t="s">
        <v>56</v>
      </c>
      <c r="E92" t="s">
        <v>330</v>
      </c>
      <c r="F92" t="s">
        <v>325</v>
      </c>
      <c r="G92" t="s">
        <v>74</v>
      </c>
      <c r="H92" t="s">
        <v>326</v>
      </c>
      <c r="I92" t="s">
        <v>125</v>
      </c>
      <c r="J92" t="s">
        <v>132</v>
      </c>
      <c r="K92" t="s">
        <v>329</v>
      </c>
      <c r="L92" t="s">
        <v>127</v>
      </c>
      <c r="M92" t="s">
        <v>77</v>
      </c>
      <c r="N92" t="s">
        <v>327</v>
      </c>
      <c r="O92" s="1" t="s">
        <v>2359</v>
      </c>
      <c r="P92" s="1" t="s">
        <v>2349</v>
      </c>
      <c r="Q92" s="1" t="s">
        <v>45</v>
      </c>
      <c r="R92" t="s">
        <v>128</v>
      </c>
      <c r="S92" s="1" t="s">
        <v>2375</v>
      </c>
      <c r="T92" t="s">
        <v>328</v>
      </c>
      <c r="U92" s="2" t="s">
        <v>328</v>
      </c>
      <c r="V92" t="s">
        <v>328</v>
      </c>
      <c r="W92" t="s">
        <v>48</v>
      </c>
      <c r="X92" t="s">
        <v>49</v>
      </c>
      <c r="Y92" t="s">
        <v>328</v>
      </c>
      <c r="Z92" s="2" t="e" cm="1">
        <f t="array" ref="Z92">--UNCLEARWORD_FU oh_UH wow_UH we_PPIS2 just_RR said_VVD how_RGQ hot_JJ it_PPH1 was_VBDZ</f>
        <v>#NAME?</v>
      </c>
      <c r="AA92" t="s">
        <v>59</v>
      </c>
      <c r="AB92" t="s">
        <v>331</v>
      </c>
      <c r="AC92" t="s">
        <v>61</v>
      </c>
      <c r="AD92" t="s">
        <v>332</v>
      </c>
      <c r="AE92" t="s">
        <v>333</v>
      </c>
      <c r="AF92" t="s">
        <v>64</v>
      </c>
      <c r="AG92" t="s">
        <v>65</v>
      </c>
      <c r="AH92" t="s">
        <v>334</v>
      </c>
      <c r="AI92">
        <v>4</v>
      </c>
      <c r="AJ92" s="4">
        <v>41929</v>
      </c>
      <c r="AK92" s="5">
        <v>1.1041666666666667E-2</v>
      </c>
      <c r="AL92" t="s">
        <v>335</v>
      </c>
      <c r="AM92" t="s">
        <v>286</v>
      </c>
      <c r="AN92">
        <v>2014</v>
      </c>
      <c r="AO92" t="s">
        <v>69</v>
      </c>
      <c r="AP92" t="s">
        <v>336</v>
      </c>
      <c r="AQ92" t="s">
        <v>95</v>
      </c>
      <c r="AR92" t="s">
        <v>337</v>
      </c>
      <c r="AS92">
        <v>5802392</v>
      </c>
      <c r="AT92">
        <v>5802393</v>
      </c>
    </row>
    <row r="93" spans="1:46" x14ac:dyDescent="0.2">
      <c r="A93">
        <v>92</v>
      </c>
      <c r="B93" t="s">
        <v>338</v>
      </c>
      <c r="C93" s="2" t="s">
        <v>343</v>
      </c>
      <c r="D93" t="s">
        <v>56</v>
      </c>
      <c r="E93" t="s">
        <v>344</v>
      </c>
      <c r="F93" t="s">
        <v>339</v>
      </c>
      <c r="G93" t="s">
        <v>340</v>
      </c>
      <c r="H93" t="s">
        <v>74</v>
      </c>
      <c r="I93" t="s">
        <v>125</v>
      </c>
      <c r="J93" t="s">
        <v>132</v>
      </c>
      <c r="K93" t="s">
        <v>342</v>
      </c>
      <c r="L93" t="s">
        <v>219</v>
      </c>
      <c r="M93" t="s">
        <v>309</v>
      </c>
      <c r="N93" t="s">
        <v>77</v>
      </c>
      <c r="O93" s="1" t="s">
        <v>2360</v>
      </c>
      <c r="P93" s="1" t="s">
        <v>2352</v>
      </c>
      <c r="Q93" s="1" t="s">
        <v>341</v>
      </c>
      <c r="R93" t="s">
        <v>128</v>
      </c>
      <c r="S93" s="1" t="s">
        <v>2375</v>
      </c>
      <c r="T93" t="s">
        <v>105</v>
      </c>
      <c r="U93" s="2" t="s">
        <v>152</v>
      </c>
      <c r="V93" t="s">
        <v>83</v>
      </c>
      <c r="W93" t="s">
        <v>48</v>
      </c>
      <c r="X93" t="s">
        <v>49</v>
      </c>
      <c r="Y93" t="s">
        <v>175</v>
      </c>
      <c r="Z93" s="2" t="s">
        <v>345</v>
      </c>
      <c r="AA93" t="s">
        <v>59</v>
      </c>
      <c r="AB93" t="s">
        <v>346</v>
      </c>
      <c r="AC93" t="s">
        <v>61</v>
      </c>
      <c r="AD93" t="s">
        <v>347</v>
      </c>
      <c r="AE93" t="s">
        <v>348</v>
      </c>
      <c r="AF93" t="s">
        <v>64</v>
      </c>
      <c r="AG93" t="s">
        <v>65</v>
      </c>
      <c r="AH93" t="s">
        <v>349</v>
      </c>
      <c r="AI93">
        <v>2</v>
      </c>
      <c r="AJ93" s="4">
        <v>42340</v>
      </c>
      <c r="AK93" s="5">
        <v>2.4988425925925928E-2</v>
      </c>
      <c r="AL93" t="s">
        <v>350</v>
      </c>
      <c r="AM93" t="s">
        <v>351</v>
      </c>
      <c r="AN93">
        <v>2015</v>
      </c>
      <c r="AO93" t="s">
        <v>69</v>
      </c>
      <c r="AP93" t="s">
        <v>352</v>
      </c>
      <c r="AQ93" t="s">
        <v>95</v>
      </c>
      <c r="AR93" t="s">
        <v>353</v>
      </c>
      <c r="AS93">
        <v>5809608</v>
      </c>
      <c r="AT93">
        <v>5809609</v>
      </c>
    </row>
    <row r="94" spans="1:46" x14ac:dyDescent="0.2">
      <c r="A94">
        <v>93</v>
      </c>
      <c r="B94" t="s">
        <v>354</v>
      </c>
      <c r="C94" s="2" t="s">
        <v>361</v>
      </c>
      <c r="D94" t="s">
        <v>56</v>
      </c>
      <c r="E94" t="s">
        <v>362</v>
      </c>
      <c r="F94" t="s">
        <v>40</v>
      </c>
      <c r="G94" t="s">
        <v>355</v>
      </c>
      <c r="H94" t="s">
        <v>339</v>
      </c>
      <c r="I94" t="s">
        <v>125</v>
      </c>
      <c r="J94" t="s">
        <v>359</v>
      </c>
      <c r="K94" t="s">
        <v>360</v>
      </c>
      <c r="L94" t="s">
        <v>43</v>
      </c>
      <c r="M94" t="s">
        <v>356</v>
      </c>
      <c r="N94" t="s">
        <v>357</v>
      </c>
      <c r="O94" s="1" t="s">
        <v>2360</v>
      </c>
      <c r="P94" s="1" t="s">
        <v>2355</v>
      </c>
      <c r="Q94" s="1" t="s">
        <v>358</v>
      </c>
      <c r="R94" t="s">
        <v>128</v>
      </c>
      <c r="S94" s="1" t="s">
        <v>2375</v>
      </c>
      <c r="T94" t="s">
        <v>105</v>
      </c>
      <c r="U94" s="2" t="s">
        <v>46</v>
      </c>
      <c r="V94" t="s">
        <v>83</v>
      </c>
      <c r="W94" t="s">
        <v>48</v>
      </c>
      <c r="X94" t="s">
        <v>49</v>
      </c>
      <c r="Y94" t="s">
        <v>107</v>
      </c>
      <c r="Z94" s="2" t="s">
        <v>363</v>
      </c>
      <c r="AA94" t="s">
        <v>59</v>
      </c>
      <c r="AB94" t="s">
        <v>364</v>
      </c>
      <c r="AC94" t="s">
        <v>61</v>
      </c>
      <c r="AD94" t="s">
        <v>365</v>
      </c>
      <c r="AE94" t="s">
        <v>366</v>
      </c>
      <c r="AF94" t="s">
        <v>64</v>
      </c>
      <c r="AG94" t="s">
        <v>65</v>
      </c>
      <c r="AH94" t="s">
        <v>367</v>
      </c>
      <c r="AI94">
        <v>6</v>
      </c>
      <c r="AJ94" s="4">
        <v>41917</v>
      </c>
      <c r="AK94" s="5">
        <v>9.4675925925925917E-3</v>
      </c>
      <c r="AL94" t="s">
        <v>368</v>
      </c>
      <c r="AM94" t="s">
        <v>286</v>
      </c>
      <c r="AN94">
        <v>2014</v>
      </c>
      <c r="AO94" t="s">
        <v>69</v>
      </c>
      <c r="AP94" t="s">
        <v>369</v>
      </c>
      <c r="AQ94" t="s">
        <v>213</v>
      </c>
      <c r="AR94" t="s">
        <v>370</v>
      </c>
      <c r="AS94">
        <v>6214539</v>
      </c>
      <c r="AT94">
        <v>6214540</v>
      </c>
    </row>
    <row r="95" spans="1:46" x14ac:dyDescent="0.2">
      <c r="A95">
        <v>94</v>
      </c>
      <c r="B95" t="s">
        <v>1838</v>
      </c>
      <c r="C95" s="2" t="s">
        <v>1841</v>
      </c>
      <c r="D95" t="s">
        <v>56</v>
      </c>
      <c r="E95" t="s">
        <v>1842</v>
      </c>
      <c r="F95" t="s">
        <v>619</v>
      </c>
      <c r="G95" t="s">
        <v>270</v>
      </c>
      <c r="H95" t="s">
        <v>373</v>
      </c>
      <c r="I95" t="s">
        <v>879</v>
      </c>
      <c r="J95" t="s">
        <v>1839</v>
      </c>
      <c r="K95" t="s">
        <v>1840</v>
      </c>
      <c r="L95" t="s">
        <v>542</v>
      </c>
      <c r="M95" t="s">
        <v>111</v>
      </c>
      <c r="N95" t="s">
        <v>272</v>
      </c>
      <c r="O95" s="1" t="s">
        <v>2363</v>
      </c>
      <c r="P95" s="1" t="s">
        <v>2354</v>
      </c>
      <c r="Q95" s="1" t="s">
        <v>273</v>
      </c>
      <c r="R95" t="s">
        <v>699</v>
      </c>
      <c r="S95" s="1" t="s">
        <v>2376</v>
      </c>
      <c r="T95" t="s">
        <v>151</v>
      </c>
      <c r="U95" s="2" t="s">
        <v>174</v>
      </c>
      <c r="V95" t="s">
        <v>83</v>
      </c>
      <c r="W95" t="s">
        <v>894</v>
      </c>
      <c r="X95" t="s">
        <v>154</v>
      </c>
      <c r="Y95" t="s">
        <v>525</v>
      </c>
      <c r="Z95" s="2" t="s">
        <v>1843</v>
      </c>
      <c r="AA95" t="s">
        <v>59</v>
      </c>
      <c r="AB95" t="s">
        <v>1844</v>
      </c>
      <c r="AC95" t="s">
        <v>61</v>
      </c>
      <c r="AD95" t="s">
        <v>1845</v>
      </c>
      <c r="AE95" t="s">
        <v>486</v>
      </c>
      <c r="AF95" t="s">
        <v>64</v>
      </c>
      <c r="AG95" t="s">
        <v>264</v>
      </c>
      <c r="AH95" t="s">
        <v>1846</v>
      </c>
      <c r="AI95">
        <v>2</v>
      </c>
      <c r="AJ95" s="4">
        <v>41870</v>
      </c>
      <c r="AK95" s="5">
        <v>1.0335648148148148E-2</v>
      </c>
      <c r="AL95" t="s">
        <v>1847</v>
      </c>
      <c r="AM95" t="s">
        <v>120</v>
      </c>
      <c r="AN95">
        <v>2014</v>
      </c>
      <c r="AO95" t="s">
        <v>69</v>
      </c>
      <c r="AP95" t="s">
        <v>1848</v>
      </c>
      <c r="AQ95" t="s">
        <v>505</v>
      </c>
      <c r="AR95" t="s">
        <v>1849</v>
      </c>
      <c r="AS95">
        <v>6218007</v>
      </c>
      <c r="AT95">
        <v>6218008</v>
      </c>
    </row>
    <row r="96" spans="1:46" x14ac:dyDescent="0.2">
      <c r="A96">
        <v>95</v>
      </c>
      <c r="B96" t="s">
        <v>1838</v>
      </c>
      <c r="C96" s="2" t="s">
        <v>1983</v>
      </c>
      <c r="D96" t="s">
        <v>56</v>
      </c>
      <c r="E96" t="s">
        <v>1984</v>
      </c>
      <c r="F96" t="s">
        <v>1981</v>
      </c>
      <c r="G96" t="s">
        <v>1982</v>
      </c>
      <c r="H96" t="s">
        <v>463</v>
      </c>
      <c r="I96" t="s">
        <v>85</v>
      </c>
      <c r="J96" t="s">
        <v>132</v>
      </c>
      <c r="K96" t="s">
        <v>1082</v>
      </c>
      <c r="L96" t="s">
        <v>272</v>
      </c>
      <c r="M96" t="s">
        <v>272</v>
      </c>
      <c r="N96" t="s">
        <v>464</v>
      </c>
      <c r="O96" s="1" t="s">
        <v>2365</v>
      </c>
      <c r="P96" s="1" t="s">
        <v>2355</v>
      </c>
      <c r="Q96" s="1" t="s">
        <v>465</v>
      </c>
      <c r="R96" t="s">
        <v>1042</v>
      </c>
      <c r="S96" s="1" t="s">
        <v>2374</v>
      </c>
      <c r="T96" t="s">
        <v>10</v>
      </c>
      <c r="U96" s="2" t="s">
        <v>152</v>
      </c>
      <c r="V96" t="s">
        <v>47</v>
      </c>
      <c r="W96" t="s">
        <v>293</v>
      </c>
      <c r="X96" t="s">
        <v>49</v>
      </c>
      <c r="Y96" t="s">
        <v>131</v>
      </c>
      <c r="Z96" s="2" t="s">
        <v>1985</v>
      </c>
      <c r="AA96" t="s">
        <v>59</v>
      </c>
      <c r="AB96" t="s">
        <v>1986</v>
      </c>
      <c r="AC96" t="s">
        <v>61</v>
      </c>
      <c r="AD96" t="s">
        <v>1845</v>
      </c>
      <c r="AE96" t="s">
        <v>486</v>
      </c>
      <c r="AF96" t="s">
        <v>64</v>
      </c>
      <c r="AG96" t="s">
        <v>264</v>
      </c>
      <c r="AH96" t="s">
        <v>1846</v>
      </c>
      <c r="AI96">
        <v>2</v>
      </c>
      <c r="AJ96" s="4">
        <v>41870</v>
      </c>
      <c r="AK96" s="5">
        <v>1.0335648148148148E-2</v>
      </c>
      <c r="AL96" t="s">
        <v>1847</v>
      </c>
      <c r="AM96" t="s">
        <v>120</v>
      </c>
      <c r="AN96">
        <v>2014</v>
      </c>
      <c r="AO96" t="s">
        <v>69</v>
      </c>
      <c r="AP96" t="s">
        <v>1848</v>
      </c>
      <c r="AQ96" t="s">
        <v>505</v>
      </c>
      <c r="AR96" t="s">
        <v>1987</v>
      </c>
      <c r="AS96">
        <v>6220099</v>
      </c>
      <c r="AT96">
        <v>6220100</v>
      </c>
    </row>
    <row r="97" spans="1:46" x14ac:dyDescent="0.2">
      <c r="A97">
        <v>96</v>
      </c>
      <c r="B97" t="s">
        <v>2170</v>
      </c>
      <c r="C97" s="2" t="s">
        <v>2173</v>
      </c>
      <c r="D97" t="s">
        <v>56</v>
      </c>
      <c r="E97" t="s">
        <v>2174</v>
      </c>
      <c r="F97" t="s">
        <v>40</v>
      </c>
      <c r="G97" t="s">
        <v>2171</v>
      </c>
      <c r="H97" t="s">
        <v>1704</v>
      </c>
      <c r="I97" t="s">
        <v>467</v>
      </c>
      <c r="J97" t="s">
        <v>680</v>
      </c>
      <c r="K97" t="s">
        <v>167</v>
      </c>
      <c r="L97" t="s">
        <v>43</v>
      </c>
      <c r="M97" t="s">
        <v>219</v>
      </c>
      <c r="N97" t="s">
        <v>2172</v>
      </c>
      <c r="O97" s="1" t="s">
        <v>2360</v>
      </c>
      <c r="P97" s="1" t="s">
        <v>2352</v>
      </c>
      <c r="Q97" s="1" t="s">
        <v>341</v>
      </c>
      <c r="R97" t="s">
        <v>543</v>
      </c>
      <c r="S97" s="1" t="s">
        <v>2373</v>
      </c>
      <c r="T97" t="s">
        <v>151</v>
      </c>
      <c r="U97" s="2" t="s">
        <v>152</v>
      </c>
      <c r="V97" t="s">
        <v>83</v>
      </c>
      <c r="W97" t="s">
        <v>152</v>
      </c>
      <c r="X97" t="s">
        <v>49</v>
      </c>
      <c r="Y97" t="s">
        <v>131</v>
      </c>
      <c r="Z97" s="2" t="s">
        <v>2175</v>
      </c>
      <c r="AA97" t="s">
        <v>59</v>
      </c>
      <c r="AB97" t="s">
        <v>2176</v>
      </c>
      <c r="AC97" t="s">
        <v>61</v>
      </c>
      <c r="AD97" t="s">
        <v>2177</v>
      </c>
      <c r="AE97" t="s">
        <v>2178</v>
      </c>
      <c r="AF97" t="s">
        <v>317</v>
      </c>
      <c r="AG97" t="s">
        <v>264</v>
      </c>
      <c r="AH97" t="s">
        <v>2179</v>
      </c>
      <c r="AI97">
        <v>4</v>
      </c>
      <c r="AJ97" s="4">
        <v>40940</v>
      </c>
      <c r="AK97" s="5">
        <v>7.554398148148149E-2</v>
      </c>
      <c r="AL97" t="s">
        <v>2180</v>
      </c>
      <c r="AM97" t="s">
        <v>320</v>
      </c>
      <c r="AN97">
        <v>2012</v>
      </c>
      <c r="AO97" t="s">
        <v>385</v>
      </c>
      <c r="AP97" t="s">
        <v>2177</v>
      </c>
      <c r="AQ97" t="s">
        <v>444</v>
      </c>
      <c r="AR97" t="s">
        <v>2181</v>
      </c>
      <c r="AS97">
        <v>6254021</v>
      </c>
      <c r="AT97">
        <v>6254022</v>
      </c>
    </row>
    <row r="98" spans="1:46" x14ac:dyDescent="0.2">
      <c r="A98">
        <v>97</v>
      </c>
      <c r="B98" t="s">
        <v>1850</v>
      </c>
      <c r="C98" s="2" t="s">
        <v>1852</v>
      </c>
      <c r="D98" t="s">
        <v>56</v>
      </c>
      <c r="E98" t="s">
        <v>1853</v>
      </c>
      <c r="F98" t="s">
        <v>98</v>
      </c>
      <c r="G98" t="s">
        <v>237</v>
      </c>
      <c r="H98" t="s">
        <v>1851</v>
      </c>
      <c r="I98" t="s">
        <v>110</v>
      </c>
      <c r="J98" t="s">
        <v>1620</v>
      </c>
      <c r="K98" t="s">
        <v>574</v>
      </c>
      <c r="L98" t="s">
        <v>101</v>
      </c>
      <c r="M98" t="s">
        <v>185</v>
      </c>
      <c r="N98" t="s">
        <v>186</v>
      </c>
      <c r="O98" s="1" t="s">
        <v>2360</v>
      </c>
      <c r="P98" s="1" t="s">
        <v>2349</v>
      </c>
      <c r="Q98" s="1" t="s">
        <v>104</v>
      </c>
      <c r="R98" t="s">
        <v>699</v>
      </c>
      <c r="S98" s="1" t="s">
        <v>2376</v>
      </c>
      <c r="T98" t="s">
        <v>151</v>
      </c>
      <c r="U98" s="2" t="s">
        <v>106</v>
      </c>
      <c r="V98" t="s">
        <v>83</v>
      </c>
      <c r="W98" t="s">
        <v>48</v>
      </c>
      <c r="X98" t="s">
        <v>49</v>
      </c>
      <c r="Y98" t="s">
        <v>107</v>
      </c>
      <c r="Z98" s="2" t="s">
        <v>1854</v>
      </c>
      <c r="AA98" t="s">
        <v>59</v>
      </c>
      <c r="AB98" t="s">
        <v>1855</v>
      </c>
      <c r="AC98" t="s">
        <v>61</v>
      </c>
      <c r="AD98" t="s">
        <v>1225</v>
      </c>
      <c r="AE98" t="s">
        <v>1856</v>
      </c>
      <c r="AF98" t="s">
        <v>64</v>
      </c>
      <c r="AG98" t="s">
        <v>65</v>
      </c>
      <c r="AH98" t="s">
        <v>1227</v>
      </c>
      <c r="AI98">
        <v>3</v>
      </c>
      <c r="AJ98" s="4">
        <v>42286</v>
      </c>
      <c r="AK98" s="5">
        <v>3.5266203703703702E-2</v>
      </c>
      <c r="AL98" t="s">
        <v>1857</v>
      </c>
      <c r="AM98" t="s">
        <v>351</v>
      </c>
      <c r="AN98">
        <v>2015</v>
      </c>
      <c r="AO98" t="s">
        <v>69</v>
      </c>
      <c r="AP98" t="s">
        <v>1858</v>
      </c>
      <c r="AQ98" t="s">
        <v>387</v>
      </c>
      <c r="AR98" t="s">
        <v>1859</v>
      </c>
      <c r="AS98">
        <v>6317965</v>
      </c>
      <c r="AT98">
        <v>6317966</v>
      </c>
    </row>
    <row r="99" spans="1:46" x14ac:dyDescent="0.2">
      <c r="A99">
        <v>98</v>
      </c>
      <c r="B99" t="s">
        <v>2182</v>
      </c>
      <c r="C99" s="2" t="s">
        <v>2185</v>
      </c>
      <c r="D99" t="s">
        <v>56</v>
      </c>
      <c r="E99" t="s">
        <v>2186</v>
      </c>
      <c r="F99" t="s">
        <v>2183</v>
      </c>
      <c r="G99" t="s">
        <v>1248</v>
      </c>
      <c r="H99" t="s">
        <v>619</v>
      </c>
      <c r="I99" t="s">
        <v>467</v>
      </c>
      <c r="J99" t="s">
        <v>74</v>
      </c>
      <c r="K99" t="s">
        <v>2184</v>
      </c>
      <c r="L99" t="s">
        <v>1377</v>
      </c>
      <c r="M99" t="s">
        <v>1250</v>
      </c>
      <c r="N99" t="s">
        <v>542</v>
      </c>
      <c r="O99" s="1" t="s">
        <v>2359</v>
      </c>
      <c r="P99" s="1" t="s">
        <v>2349</v>
      </c>
      <c r="Q99" s="1" t="s">
        <v>45</v>
      </c>
      <c r="R99" t="s">
        <v>543</v>
      </c>
      <c r="S99" s="1" t="s">
        <v>2373</v>
      </c>
      <c r="T99" t="s">
        <v>151</v>
      </c>
      <c r="U99" s="2" t="s">
        <v>255</v>
      </c>
      <c r="V99" t="s">
        <v>47</v>
      </c>
      <c r="W99" t="s">
        <v>894</v>
      </c>
      <c r="X99" t="s">
        <v>154</v>
      </c>
      <c r="Y99" t="s">
        <v>175</v>
      </c>
      <c r="Z99" s="2" t="s">
        <v>2187</v>
      </c>
      <c r="AA99" t="s">
        <v>59</v>
      </c>
      <c r="AB99" t="s">
        <v>2188</v>
      </c>
      <c r="AC99" t="s">
        <v>61</v>
      </c>
      <c r="AD99" t="s">
        <v>2189</v>
      </c>
      <c r="AE99" t="s">
        <v>2190</v>
      </c>
      <c r="AF99" t="s">
        <v>64</v>
      </c>
      <c r="AG99" t="s">
        <v>65</v>
      </c>
      <c r="AH99" t="s">
        <v>456</v>
      </c>
      <c r="AI99">
        <v>3</v>
      </c>
      <c r="AJ99" s="4">
        <v>42436</v>
      </c>
      <c r="AK99" s="5">
        <v>3.6041666666666666E-2</v>
      </c>
      <c r="AL99" t="s">
        <v>2191</v>
      </c>
      <c r="AM99" t="s">
        <v>68</v>
      </c>
      <c r="AN99">
        <v>2016</v>
      </c>
      <c r="AO99" t="s">
        <v>69</v>
      </c>
      <c r="AP99" t="s">
        <v>2192</v>
      </c>
      <c r="AQ99" t="s">
        <v>213</v>
      </c>
      <c r="AR99" t="s">
        <v>2193</v>
      </c>
      <c r="AS99">
        <v>6333265</v>
      </c>
      <c r="AT99">
        <v>6333266</v>
      </c>
    </row>
    <row r="100" spans="1:46" x14ac:dyDescent="0.2">
      <c r="A100">
        <v>99</v>
      </c>
      <c r="B100" t="s">
        <v>1473</v>
      </c>
      <c r="C100" s="2" t="s">
        <v>1476</v>
      </c>
      <c r="D100" t="s">
        <v>56</v>
      </c>
      <c r="E100" t="s">
        <v>1477</v>
      </c>
      <c r="F100" t="s">
        <v>648</v>
      </c>
      <c r="G100" t="s">
        <v>98</v>
      </c>
      <c r="H100" t="s">
        <v>355</v>
      </c>
      <c r="I100" t="s">
        <v>390</v>
      </c>
      <c r="J100" t="s">
        <v>1474</v>
      </c>
      <c r="K100" t="s">
        <v>1475</v>
      </c>
      <c r="L100" t="s">
        <v>42</v>
      </c>
      <c r="M100" t="s">
        <v>101</v>
      </c>
      <c r="N100" t="s">
        <v>356</v>
      </c>
      <c r="O100" s="1" t="s">
        <v>2359</v>
      </c>
      <c r="P100" s="1" t="s">
        <v>2349</v>
      </c>
      <c r="Q100" s="1" t="s">
        <v>45</v>
      </c>
      <c r="R100" t="s">
        <v>149</v>
      </c>
      <c r="S100" s="1" t="s">
        <v>2372</v>
      </c>
      <c r="T100" t="s">
        <v>105</v>
      </c>
      <c r="U100" s="2" t="s">
        <v>106</v>
      </c>
      <c r="V100" t="s">
        <v>83</v>
      </c>
      <c r="W100" t="s">
        <v>48</v>
      </c>
      <c r="X100" t="s">
        <v>49</v>
      </c>
      <c r="Y100" t="s">
        <v>107</v>
      </c>
      <c r="Z100" s="2" t="s">
        <v>1478</v>
      </c>
      <c r="AA100" t="s">
        <v>59</v>
      </c>
      <c r="AB100" t="s">
        <v>1479</v>
      </c>
      <c r="AC100" t="s">
        <v>61</v>
      </c>
      <c r="AD100" t="s">
        <v>1321</v>
      </c>
      <c r="AE100" t="s">
        <v>1002</v>
      </c>
      <c r="AF100" t="s">
        <v>317</v>
      </c>
      <c r="AG100" t="s">
        <v>264</v>
      </c>
      <c r="AH100" t="s">
        <v>1003</v>
      </c>
      <c r="AI100">
        <v>2</v>
      </c>
      <c r="AJ100" s="4">
        <v>40969</v>
      </c>
      <c r="AK100" s="5">
        <v>2.0856481481481479E-2</v>
      </c>
      <c r="AL100" t="s">
        <v>1322</v>
      </c>
      <c r="AM100" t="s">
        <v>320</v>
      </c>
      <c r="AN100">
        <v>2012</v>
      </c>
      <c r="AO100" t="s">
        <v>69</v>
      </c>
      <c r="AP100" t="s">
        <v>1480</v>
      </c>
      <c r="AQ100" t="s">
        <v>387</v>
      </c>
      <c r="AR100" t="s">
        <v>1481</v>
      </c>
      <c r="AS100">
        <v>6400838</v>
      </c>
      <c r="AT100">
        <v>6400839</v>
      </c>
    </row>
    <row r="101" spans="1:46" x14ac:dyDescent="0.2">
      <c r="A101">
        <v>100</v>
      </c>
      <c r="B101" t="s">
        <v>1482</v>
      </c>
      <c r="C101" s="2" t="s">
        <v>1485</v>
      </c>
      <c r="D101" t="s">
        <v>56</v>
      </c>
      <c r="E101" t="s">
        <v>1486</v>
      </c>
      <c r="F101" t="s">
        <v>557</v>
      </c>
      <c r="G101" t="s">
        <v>85</v>
      </c>
      <c r="H101" t="s">
        <v>1483</v>
      </c>
      <c r="I101" t="s">
        <v>940</v>
      </c>
      <c r="J101" t="s">
        <v>1484</v>
      </c>
      <c r="K101" t="e">
        <v>#NAME?</v>
      </c>
      <c r="L101" t="s">
        <v>544</v>
      </c>
      <c r="M101" t="s">
        <v>524</v>
      </c>
      <c r="N101" t="s">
        <v>127</v>
      </c>
      <c r="O101" s="1" t="s">
        <v>2360</v>
      </c>
      <c r="P101" s="1" t="s">
        <v>2350</v>
      </c>
      <c r="Q101" s="1" t="s">
        <v>80</v>
      </c>
      <c r="R101" t="s">
        <v>149</v>
      </c>
      <c r="S101" s="1" t="s">
        <v>2372</v>
      </c>
      <c r="T101" t="s">
        <v>81</v>
      </c>
      <c r="U101" s="2" t="s">
        <v>255</v>
      </c>
      <c r="V101" t="s">
        <v>83</v>
      </c>
      <c r="W101" t="s">
        <v>2385</v>
      </c>
      <c r="X101" t="s">
        <v>49</v>
      </c>
      <c r="Y101" t="s">
        <v>107</v>
      </c>
      <c r="Z101" s="2" t="s">
        <v>1487</v>
      </c>
      <c r="AA101" t="s">
        <v>59</v>
      </c>
      <c r="AB101" t="s">
        <v>1488</v>
      </c>
      <c r="AC101" t="s">
        <v>61</v>
      </c>
      <c r="AD101" t="s">
        <v>1405</v>
      </c>
      <c r="AE101" t="s">
        <v>974</v>
      </c>
      <c r="AF101" t="s">
        <v>64</v>
      </c>
      <c r="AG101" t="s">
        <v>65</v>
      </c>
      <c r="AH101" t="s">
        <v>118</v>
      </c>
      <c r="AI101">
        <v>4</v>
      </c>
      <c r="AJ101" s="4">
        <v>41914</v>
      </c>
      <c r="AK101" s="5">
        <v>4.5393518518518521E-2</v>
      </c>
      <c r="AL101" t="s">
        <v>1489</v>
      </c>
      <c r="AM101" t="s">
        <v>286</v>
      </c>
      <c r="AN101">
        <v>2014</v>
      </c>
      <c r="AO101" t="s">
        <v>69</v>
      </c>
      <c r="AP101" t="s">
        <v>1490</v>
      </c>
      <c r="AQ101" t="s">
        <v>288</v>
      </c>
      <c r="AR101" t="s">
        <v>1491</v>
      </c>
      <c r="AS101">
        <v>6499264</v>
      </c>
      <c r="AT101">
        <v>6499265</v>
      </c>
    </row>
    <row r="102" spans="1:46" x14ac:dyDescent="0.2">
      <c r="A102">
        <v>101</v>
      </c>
      <c r="B102" t="s">
        <v>2194</v>
      </c>
      <c r="C102" s="2" t="s">
        <v>2196</v>
      </c>
      <c r="D102" t="s">
        <v>56</v>
      </c>
      <c r="E102" t="s">
        <v>2197</v>
      </c>
      <c r="F102" t="s">
        <v>75</v>
      </c>
      <c r="G102" t="s">
        <v>74</v>
      </c>
      <c r="H102" t="s">
        <v>325</v>
      </c>
      <c r="I102" t="s">
        <v>467</v>
      </c>
      <c r="J102" t="s">
        <v>74</v>
      </c>
      <c r="K102" t="s">
        <v>167</v>
      </c>
      <c r="L102" t="s">
        <v>78</v>
      </c>
      <c r="M102" t="s">
        <v>77</v>
      </c>
      <c r="N102" t="s">
        <v>127</v>
      </c>
      <c r="O102" s="1" t="s">
        <v>2359</v>
      </c>
      <c r="P102" s="1" t="s">
        <v>2350</v>
      </c>
      <c r="Q102" s="1" t="s">
        <v>2195</v>
      </c>
      <c r="R102" t="s">
        <v>543</v>
      </c>
      <c r="S102" s="1" t="s">
        <v>2373</v>
      </c>
      <c r="T102" t="s">
        <v>81</v>
      </c>
      <c r="U102" s="2" t="s">
        <v>82</v>
      </c>
      <c r="V102" t="s">
        <v>83</v>
      </c>
      <c r="W102" t="s">
        <v>48</v>
      </c>
      <c r="X102" t="s">
        <v>49</v>
      </c>
      <c r="Y102" t="s">
        <v>50</v>
      </c>
      <c r="Z102" s="2" t="s">
        <v>2198</v>
      </c>
      <c r="AA102" t="s">
        <v>59</v>
      </c>
      <c r="AB102" t="s">
        <v>2199</v>
      </c>
      <c r="AC102" t="s">
        <v>61</v>
      </c>
      <c r="AD102" t="s">
        <v>2200</v>
      </c>
      <c r="AE102" t="s">
        <v>348</v>
      </c>
      <c r="AF102" t="s">
        <v>64</v>
      </c>
      <c r="AG102" t="s">
        <v>65</v>
      </c>
      <c r="AH102" t="s">
        <v>427</v>
      </c>
      <c r="AI102">
        <v>4</v>
      </c>
      <c r="AJ102" s="4">
        <v>42050</v>
      </c>
      <c r="AK102" s="5">
        <v>7.5578703703703703E-2</v>
      </c>
      <c r="AL102" t="s">
        <v>285</v>
      </c>
      <c r="AM102" t="s">
        <v>303</v>
      </c>
      <c r="AN102">
        <v>2015</v>
      </c>
      <c r="AO102" t="s">
        <v>385</v>
      </c>
      <c r="AP102" t="s">
        <v>2201</v>
      </c>
      <c r="AQ102" t="s">
        <v>288</v>
      </c>
      <c r="AR102" t="s">
        <v>2202</v>
      </c>
      <c r="AS102">
        <v>6568015</v>
      </c>
      <c r="AT102">
        <v>6568016</v>
      </c>
    </row>
    <row r="103" spans="1:46" x14ac:dyDescent="0.2">
      <c r="A103">
        <v>102</v>
      </c>
      <c r="B103" t="s">
        <v>605</v>
      </c>
      <c r="C103" s="2" t="s">
        <v>610</v>
      </c>
      <c r="D103" t="s">
        <v>56</v>
      </c>
      <c r="E103" t="s">
        <v>611</v>
      </c>
      <c r="F103" t="s">
        <v>606</v>
      </c>
      <c r="G103" t="s">
        <v>189</v>
      </c>
      <c r="H103" t="s">
        <v>607</v>
      </c>
      <c r="I103" t="s">
        <v>447</v>
      </c>
      <c r="J103" t="s">
        <v>447</v>
      </c>
      <c r="K103" t="s">
        <v>609</v>
      </c>
      <c r="L103" t="s">
        <v>44</v>
      </c>
      <c r="M103" t="s">
        <v>480</v>
      </c>
      <c r="N103" t="s">
        <v>219</v>
      </c>
      <c r="O103" s="1" t="s">
        <v>2367</v>
      </c>
      <c r="P103" s="1" t="s">
        <v>2349</v>
      </c>
      <c r="Q103" s="1" t="s">
        <v>608</v>
      </c>
      <c r="R103" t="s">
        <v>42</v>
      </c>
      <c r="S103" s="1" t="s">
        <v>2375</v>
      </c>
      <c r="T103" t="s">
        <v>187</v>
      </c>
      <c r="U103" s="2" t="s">
        <v>275</v>
      </c>
      <c r="V103" t="s">
        <v>83</v>
      </c>
      <c r="W103" t="s">
        <v>293</v>
      </c>
      <c r="X103" t="s">
        <v>49</v>
      </c>
      <c r="Y103" t="s">
        <v>107</v>
      </c>
      <c r="Z103" s="2" t="s">
        <v>612</v>
      </c>
      <c r="AA103" t="s">
        <v>59</v>
      </c>
      <c r="AB103" t="s">
        <v>613</v>
      </c>
      <c r="AC103" t="s">
        <v>61</v>
      </c>
      <c r="AD103" t="s">
        <v>614</v>
      </c>
      <c r="AE103" t="s">
        <v>615</v>
      </c>
      <c r="AF103" t="s">
        <v>64</v>
      </c>
      <c r="AG103" t="s">
        <v>65</v>
      </c>
      <c r="AH103" t="s">
        <v>349</v>
      </c>
      <c r="AI103">
        <v>2</v>
      </c>
      <c r="AJ103" s="4">
        <v>42325</v>
      </c>
      <c r="AK103" s="5">
        <v>1.1261574074074071E-2</v>
      </c>
      <c r="AL103" t="s">
        <v>350</v>
      </c>
      <c r="AM103" t="s">
        <v>351</v>
      </c>
      <c r="AN103">
        <v>2015</v>
      </c>
      <c r="AO103" t="s">
        <v>69</v>
      </c>
      <c r="AP103" t="s">
        <v>616</v>
      </c>
      <c r="AQ103" t="s">
        <v>95</v>
      </c>
      <c r="AR103" t="s">
        <v>617</v>
      </c>
      <c r="AS103">
        <v>6627075</v>
      </c>
      <c r="AT103">
        <v>6627076</v>
      </c>
    </row>
    <row r="104" spans="1:46" x14ac:dyDescent="0.2">
      <c r="A104">
        <v>103</v>
      </c>
      <c r="B104" t="s">
        <v>38</v>
      </c>
      <c r="C104" s="2" t="s">
        <v>55</v>
      </c>
      <c r="D104" t="s">
        <v>56</v>
      </c>
      <c r="E104" t="s">
        <v>57</v>
      </c>
      <c r="F104" t="s">
        <v>39</v>
      </c>
      <c r="G104" t="s">
        <v>40</v>
      </c>
      <c r="H104" t="s">
        <v>41</v>
      </c>
      <c r="I104" t="s">
        <v>51</v>
      </c>
      <c r="J104" t="s">
        <v>52</v>
      </c>
      <c r="K104" t="s">
        <v>53</v>
      </c>
      <c r="L104" t="s">
        <v>42</v>
      </c>
      <c r="M104" t="s">
        <v>43</v>
      </c>
      <c r="N104" t="s">
        <v>44</v>
      </c>
      <c r="O104" s="1" t="s">
        <v>2359</v>
      </c>
      <c r="P104" s="1" t="s">
        <v>2349</v>
      </c>
      <c r="Q104" s="1" t="s">
        <v>45</v>
      </c>
      <c r="R104" t="s">
        <v>54</v>
      </c>
      <c r="S104" s="1" t="s">
        <v>2383</v>
      </c>
      <c r="T104" t="s">
        <v>10</v>
      </c>
      <c r="U104" s="2" t="s">
        <v>46</v>
      </c>
      <c r="V104" t="s">
        <v>47</v>
      </c>
      <c r="W104" t="s">
        <v>48</v>
      </c>
      <c r="X104" t="s">
        <v>49</v>
      </c>
      <c r="Y104" t="s">
        <v>50</v>
      </c>
      <c r="Z104" s="2" t="s">
        <v>58</v>
      </c>
      <c r="AA104" t="s">
        <v>59</v>
      </c>
      <c r="AB104" t="s">
        <v>60</v>
      </c>
      <c r="AC104" t="s">
        <v>61</v>
      </c>
      <c r="AD104" t="s">
        <v>62</v>
      </c>
      <c r="AE104" t="s">
        <v>63</v>
      </c>
      <c r="AF104" t="s">
        <v>64</v>
      </c>
      <c r="AG104" t="s">
        <v>65</v>
      </c>
      <c r="AH104" t="s">
        <v>66</v>
      </c>
      <c r="AI104">
        <v>2</v>
      </c>
      <c r="AJ104" s="4">
        <v>42432</v>
      </c>
      <c r="AK104" s="5">
        <v>4.3842592592592593E-2</v>
      </c>
      <c r="AL104" t="s">
        <v>67</v>
      </c>
      <c r="AM104" t="s">
        <v>68</v>
      </c>
      <c r="AN104">
        <v>2016</v>
      </c>
      <c r="AO104" t="s">
        <v>69</v>
      </c>
      <c r="AP104" t="s">
        <v>70</v>
      </c>
      <c r="AQ104" t="s">
        <v>71</v>
      </c>
      <c r="AR104" t="s">
        <v>72</v>
      </c>
      <c r="AS104">
        <v>6649711</v>
      </c>
      <c r="AT104">
        <v>6649712</v>
      </c>
    </row>
    <row r="105" spans="1:46" x14ac:dyDescent="0.2">
      <c r="A105">
        <v>104</v>
      </c>
      <c r="B105" t="s">
        <v>1218</v>
      </c>
      <c r="C105" s="2" t="s">
        <v>1221</v>
      </c>
      <c r="D105" t="s">
        <v>56</v>
      </c>
      <c r="E105" t="s">
        <v>1222</v>
      </c>
      <c r="F105" t="s">
        <v>1219</v>
      </c>
      <c r="G105" t="s">
        <v>572</v>
      </c>
      <c r="H105" t="s">
        <v>48</v>
      </c>
      <c r="I105" t="s">
        <v>74</v>
      </c>
      <c r="J105" t="s">
        <v>167</v>
      </c>
      <c r="K105" t="s">
        <v>1220</v>
      </c>
      <c r="L105" t="s">
        <v>766</v>
      </c>
      <c r="M105" t="s">
        <v>493</v>
      </c>
      <c r="N105" t="s">
        <v>272</v>
      </c>
      <c r="O105" s="1" t="s">
        <v>2359</v>
      </c>
      <c r="P105" s="1" t="s">
        <v>2354</v>
      </c>
      <c r="Q105" s="1" t="s">
        <v>494</v>
      </c>
      <c r="R105" t="s">
        <v>77</v>
      </c>
      <c r="S105" s="1" t="s">
        <v>2378</v>
      </c>
      <c r="T105" t="s">
        <v>105</v>
      </c>
      <c r="U105" s="2" t="s">
        <v>966</v>
      </c>
      <c r="V105" t="s">
        <v>83</v>
      </c>
      <c r="W105" t="s">
        <v>48</v>
      </c>
      <c r="X105" t="s">
        <v>154</v>
      </c>
      <c r="Y105" t="s">
        <v>107</v>
      </c>
      <c r="Z105" s="2" t="s">
        <v>1223</v>
      </c>
      <c r="AA105" t="s">
        <v>59</v>
      </c>
      <c r="AB105" t="s">
        <v>1224</v>
      </c>
      <c r="AC105" t="s">
        <v>61</v>
      </c>
      <c r="AD105" t="s">
        <v>1225</v>
      </c>
      <c r="AE105" t="s">
        <v>1226</v>
      </c>
      <c r="AF105" t="s">
        <v>64</v>
      </c>
      <c r="AG105" t="s">
        <v>65</v>
      </c>
      <c r="AH105" t="s">
        <v>1227</v>
      </c>
      <c r="AI105">
        <v>3</v>
      </c>
      <c r="AJ105" s="4">
        <v>42326</v>
      </c>
      <c r="AK105" s="5">
        <v>5.3854166666666668E-2</v>
      </c>
      <c r="AL105" t="s">
        <v>1228</v>
      </c>
      <c r="AM105" t="s">
        <v>351</v>
      </c>
      <c r="AN105">
        <v>2015</v>
      </c>
      <c r="AO105" t="s">
        <v>69</v>
      </c>
      <c r="AP105" t="s">
        <v>1229</v>
      </c>
      <c r="AQ105" t="s">
        <v>387</v>
      </c>
      <c r="AR105" t="s">
        <v>1230</v>
      </c>
      <c r="AS105">
        <v>6694970</v>
      </c>
      <c r="AT105">
        <v>6694971</v>
      </c>
    </row>
    <row r="106" spans="1:46" x14ac:dyDescent="0.2">
      <c r="A106">
        <v>105</v>
      </c>
      <c r="B106" t="s">
        <v>1492</v>
      </c>
      <c r="C106" s="2" t="s">
        <v>1495</v>
      </c>
      <c r="D106" t="s">
        <v>56</v>
      </c>
      <c r="E106" t="s">
        <v>1496</v>
      </c>
      <c r="F106" t="s">
        <v>189</v>
      </c>
      <c r="G106" t="s">
        <v>880</v>
      </c>
      <c r="H106" t="s">
        <v>1493</v>
      </c>
      <c r="I106" t="s">
        <v>574</v>
      </c>
      <c r="J106" t="s">
        <v>40</v>
      </c>
      <c r="K106" t="s">
        <v>99</v>
      </c>
      <c r="L106" t="s">
        <v>357</v>
      </c>
      <c r="M106" t="s">
        <v>699</v>
      </c>
      <c r="N106" t="s">
        <v>309</v>
      </c>
      <c r="O106" s="1" t="s">
        <v>2370</v>
      </c>
      <c r="P106" s="1" t="s">
        <v>2349</v>
      </c>
      <c r="Q106" s="1" t="s">
        <v>1494</v>
      </c>
      <c r="R106" t="s">
        <v>149</v>
      </c>
      <c r="S106" s="1" t="s">
        <v>2372</v>
      </c>
      <c r="T106" t="s">
        <v>105</v>
      </c>
      <c r="U106" s="2" t="s">
        <v>152</v>
      </c>
      <c r="V106" t="s">
        <v>83</v>
      </c>
      <c r="W106" t="s">
        <v>11</v>
      </c>
      <c r="X106" t="s">
        <v>154</v>
      </c>
      <c r="Y106" t="s">
        <v>107</v>
      </c>
      <c r="Z106" s="2" t="s">
        <v>1497</v>
      </c>
      <c r="AA106" t="s">
        <v>59</v>
      </c>
      <c r="AB106" t="s">
        <v>1498</v>
      </c>
      <c r="AC106" t="s">
        <v>61</v>
      </c>
      <c r="AE106" t="s">
        <v>1499</v>
      </c>
      <c r="AF106" t="s">
        <v>317</v>
      </c>
      <c r="AG106" t="s">
        <v>264</v>
      </c>
      <c r="AH106" t="s">
        <v>1200</v>
      </c>
      <c r="AI106">
        <v>2</v>
      </c>
      <c r="AJ106" s="4">
        <v>40979</v>
      </c>
      <c r="AK106" s="5">
        <v>5.5578703703703707E-2</v>
      </c>
      <c r="AL106" t="s">
        <v>1500</v>
      </c>
      <c r="AM106" t="s">
        <v>320</v>
      </c>
      <c r="AN106">
        <v>2012</v>
      </c>
      <c r="AO106" t="s">
        <v>69</v>
      </c>
      <c r="AP106" t="s">
        <v>1501</v>
      </c>
      <c r="AQ106" t="s">
        <v>213</v>
      </c>
      <c r="AR106" t="s">
        <v>1502</v>
      </c>
      <c r="AS106">
        <v>6709253</v>
      </c>
      <c r="AT106">
        <v>6709254</v>
      </c>
    </row>
    <row r="107" spans="1:46" x14ac:dyDescent="0.2">
      <c r="A107">
        <v>106</v>
      </c>
      <c r="B107" t="s">
        <v>2069</v>
      </c>
      <c r="C107" s="2" t="s">
        <v>2075</v>
      </c>
      <c r="D107" t="s">
        <v>56</v>
      </c>
      <c r="E107" t="s">
        <v>2076</v>
      </c>
      <c r="F107" t="s">
        <v>2070</v>
      </c>
      <c r="G107" t="s">
        <v>2071</v>
      </c>
      <c r="H107" t="s">
        <v>2072</v>
      </c>
      <c r="I107" t="s">
        <v>2073</v>
      </c>
      <c r="J107" t="s">
        <v>1057</v>
      </c>
      <c r="K107" t="s">
        <v>2074</v>
      </c>
      <c r="L107" t="s">
        <v>272</v>
      </c>
      <c r="M107" t="s">
        <v>272</v>
      </c>
      <c r="N107" t="s">
        <v>309</v>
      </c>
      <c r="O107" s="1" t="s">
        <v>2365</v>
      </c>
      <c r="P107" s="1" t="s">
        <v>2349</v>
      </c>
      <c r="Q107" s="1" t="s">
        <v>1431</v>
      </c>
      <c r="R107" t="s">
        <v>309</v>
      </c>
      <c r="S107" s="1" t="s">
        <v>2374</v>
      </c>
      <c r="T107" t="s">
        <v>328</v>
      </c>
      <c r="U107" s="2" t="s">
        <v>328</v>
      </c>
      <c r="V107" t="s">
        <v>328</v>
      </c>
      <c r="W107" t="s">
        <v>328</v>
      </c>
      <c r="X107" t="s">
        <v>328</v>
      </c>
      <c r="Y107" t="s">
        <v>328</v>
      </c>
      <c r="Z107" s="2" t="s">
        <v>2077</v>
      </c>
      <c r="AA107" t="s">
        <v>59</v>
      </c>
      <c r="AB107" t="s">
        <v>2078</v>
      </c>
      <c r="AC107" t="s">
        <v>61</v>
      </c>
      <c r="AD107" t="s">
        <v>2079</v>
      </c>
      <c r="AE107" t="s">
        <v>2080</v>
      </c>
      <c r="AF107" t="s">
        <v>64</v>
      </c>
      <c r="AG107" t="s">
        <v>65</v>
      </c>
      <c r="AH107" t="s">
        <v>2081</v>
      </c>
      <c r="AI107">
        <v>4</v>
      </c>
      <c r="AJ107" s="4">
        <v>42546</v>
      </c>
      <c r="AK107" s="5">
        <v>4.1828703703703701E-2</v>
      </c>
      <c r="AL107" t="s">
        <v>2082</v>
      </c>
      <c r="AM107" t="s">
        <v>401</v>
      </c>
      <c r="AN107">
        <v>2016</v>
      </c>
      <c r="AO107" t="s">
        <v>69</v>
      </c>
      <c r="AP107" t="s">
        <v>2083</v>
      </c>
      <c r="AQ107" t="s">
        <v>95</v>
      </c>
      <c r="AR107" t="s">
        <v>2084</v>
      </c>
      <c r="AS107">
        <v>6920684</v>
      </c>
      <c r="AT107">
        <v>6920685</v>
      </c>
    </row>
    <row r="108" spans="1:46" x14ac:dyDescent="0.2">
      <c r="A108">
        <v>107</v>
      </c>
      <c r="B108" t="s">
        <v>1259</v>
      </c>
      <c r="C108" s="2" t="s">
        <v>2203</v>
      </c>
      <c r="D108" t="s">
        <v>2204</v>
      </c>
      <c r="E108" t="s">
        <v>2205</v>
      </c>
      <c r="F108" t="s">
        <v>51</v>
      </c>
      <c r="G108" t="s">
        <v>2094</v>
      </c>
      <c r="H108" t="s">
        <v>467</v>
      </c>
      <c r="I108" t="s">
        <v>467</v>
      </c>
      <c r="J108" t="s">
        <v>1180</v>
      </c>
      <c r="K108" t="s">
        <v>1620</v>
      </c>
      <c r="L108" t="s">
        <v>54</v>
      </c>
      <c r="M108" t="s">
        <v>252</v>
      </c>
      <c r="N108" t="s">
        <v>543</v>
      </c>
      <c r="O108" s="1" t="s">
        <v>2365</v>
      </c>
      <c r="P108" s="1" t="s">
        <v>2358</v>
      </c>
      <c r="Q108" s="1" t="s">
        <v>1693</v>
      </c>
      <c r="R108" t="s">
        <v>543</v>
      </c>
      <c r="S108" s="1" t="s">
        <v>2373</v>
      </c>
      <c r="T108" t="s">
        <v>105</v>
      </c>
      <c r="U108" s="2" t="s">
        <v>152</v>
      </c>
      <c r="V108" t="s">
        <v>83</v>
      </c>
      <c r="W108" t="s">
        <v>11</v>
      </c>
      <c r="X108" t="s">
        <v>154</v>
      </c>
      <c r="Y108" t="s">
        <v>175</v>
      </c>
      <c r="Z108" s="2" t="s">
        <v>2206</v>
      </c>
      <c r="AA108" t="s">
        <v>2207</v>
      </c>
      <c r="AB108" t="s">
        <v>2208</v>
      </c>
      <c r="AC108" t="s">
        <v>61</v>
      </c>
      <c r="AE108" t="s">
        <v>1267</v>
      </c>
      <c r="AF108" t="s">
        <v>317</v>
      </c>
      <c r="AG108" t="s">
        <v>264</v>
      </c>
      <c r="AH108" t="s">
        <v>1268</v>
      </c>
      <c r="AI108">
        <v>3</v>
      </c>
      <c r="AJ108" s="4">
        <v>40993</v>
      </c>
      <c r="AK108" s="5">
        <v>6.5277777777777782E-2</v>
      </c>
      <c r="AL108" t="s">
        <v>1269</v>
      </c>
      <c r="AM108" t="s">
        <v>320</v>
      </c>
      <c r="AN108">
        <v>2012</v>
      </c>
      <c r="AO108" t="s">
        <v>69</v>
      </c>
      <c r="AQ108" t="s">
        <v>444</v>
      </c>
      <c r="AR108" t="s">
        <v>2209</v>
      </c>
      <c r="AS108">
        <v>6943231</v>
      </c>
      <c r="AT108">
        <v>6943232</v>
      </c>
    </row>
    <row r="109" spans="1:46" x14ac:dyDescent="0.2">
      <c r="A109">
        <v>108</v>
      </c>
      <c r="B109" t="s">
        <v>1259</v>
      </c>
      <c r="C109" s="2" t="s">
        <v>1263</v>
      </c>
      <c r="D109" t="s">
        <v>56</v>
      </c>
      <c r="E109" t="s">
        <v>1264</v>
      </c>
      <c r="F109" t="e" cm="1">
        <f t="array" ref="F109">--ANONnameM</f>
        <v>#NAME?</v>
      </c>
      <c r="G109" t="s">
        <v>326</v>
      </c>
      <c r="H109" t="s">
        <v>1260</v>
      </c>
      <c r="I109" t="s">
        <v>236</v>
      </c>
      <c r="J109" t="s">
        <v>1261</v>
      </c>
      <c r="K109" t="s">
        <v>1262</v>
      </c>
      <c r="L109" t="s">
        <v>844</v>
      </c>
      <c r="M109" t="s">
        <v>327</v>
      </c>
      <c r="N109" t="s">
        <v>186</v>
      </c>
      <c r="O109" s="1" t="s">
        <v>2360</v>
      </c>
      <c r="P109" s="1" t="s">
        <v>2349</v>
      </c>
      <c r="Q109" s="1" t="s">
        <v>104</v>
      </c>
      <c r="R109" t="s">
        <v>308</v>
      </c>
      <c r="S109" s="1" t="s">
        <v>2378</v>
      </c>
      <c r="T109" t="s">
        <v>187</v>
      </c>
      <c r="U109" s="2" t="s">
        <v>829</v>
      </c>
      <c r="V109" t="s">
        <v>83</v>
      </c>
      <c r="W109" t="s">
        <v>48</v>
      </c>
      <c r="X109" t="s">
        <v>49</v>
      </c>
      <c r="Y109" t="s">
        <v>107</v>
      </c>
      <c r="Z109" s="2" t="s">
        <v>1265</v>
      </c>
      <c r="AA109" t="s">
        <v>59</v>
      </c>
      <c r="AB109" t="s">
        <v>1266</v>
      </c>
      <c r="AC109" t="s">
        <v>61</v>
      </c>
      <c r="AE109" t="s">
        <v>1267</v>
      </c>
      <c r="AF109" t="s">
        <v>317</v>
      </c>
      <c r="AG109" t="s">
        <v>264</v>
      </c>
      <c r="AH109" t="s">
        <v>1268</v>
      </c>
      <c r="AI109">
        <v>3</v>
      </c>
      <c r="AJ109" s="4">
        <v>40993</v>
      </c>
      <c r="AK109" s="5">
        <v>6.5277777777777782E-2</v>
      </c>
      <c r="AL109" t="s">
        <v>1269</v>
      </c>
      <c r="AM109" t="s">
        <v>320</v>
      </c>
      <c r="AN109">
        <v>2012</v>
      </c>
      <c r="AO109" t="s">
        <v>69</v>
      </c>
      <c r="AQ109" t="s">
        <v>444</v>
      </c>
      <c r="AR109" t="s">
        <v>1270</v>
      </c>
      <c r="AS109">
        <v>6953298</v>
      </c>
      <c r="AT109">
        <v>6953299</v>
      </c>
    </row>
    <row r="110" spans="1:46" x14ac:dyDescent="0.2">
      <c r="A110">
        <v>109</v>
      </c>
      <c r="B110" t="s">
        <v>1398</v>
      </c>
      <c r="C110" s="2" t="s">
        <v>1401</v>
      </c>
      <c r="D110" t="s">
        <v>56</v>
      </c>
      <c r="E110" t="s">
        <v>1402</v>
      </c>
      <c r="F110" t="s">
        <v>196</v>
      </c>
      <c r="G110" t="s">
        <v>167</v>
      </c>
      <c r="H110" t="s">
        <v>1399</v>
      </c>
      <c r="I110" t="s">
        <v>669</v>
      </c>
      <c r="J110" t="s">
        <v>574</v>
      </c>
      <c r="K110" t="s">
        <v>447</v>
      </c>
      <c r="L110" t="s">
        <v>198</v>
      </c>
      <c r="M110" t="s">
        <v>78</v>
      </c>
      <c r="N110" t="s">
        <v>1400</v>
      </c>
      <c r="O110" s="1" t="s">
        <v>2360</v>
      </c>
      <c r="P110" s="1" t="s">
        <v>2352</v>
      </c>
      <c r="Q110" s="1" t="s">
        <v>341</v>
      </c>
      <c r="R110" t="s">
        <v>170</v>
      </c>
      <c r="S110" s="1" t="s">
        <v>2375</v>
      </c>
      <c r="T110" t="s">
        <v>173</v>
      </c>
      <c r="U110" s="2" t="s">
        <v>174</v>
      </c>
      <c r="V110" t="s">
        <v>83</v>
      </c>
      <c r="W110" t="s">
        <v>11</v>
      </c>
      <c r="X110" t="s">
        <v>154</v>
      </c>
      <c r="Y110" t="s">
        <v>131</v>
      </c>
      <c r="Z110" s="2" t="s">
        <v>1403</v>
      </c>
      <c r="AA110" t="s">
        <v>59</v>
      </c>
      <c r="AB110" t="s">
        <v>1404</v>
      </c>
      <c r="AC110" t="s">
        <v>61</v>
      </c>
      <c r="AD110" t="s">
        <v>1405</v>
      </c>
      <c r="AE110" t="s">
        <v>974</v>
      </c>
      <c r="AF110" t="s">
        <v>317</v>
      </c>
      <c r="AG110" t="s">
        <v>264</v>
      </c>
      <c r="AH110" t="s">
        <v>1406</v>
      </c>
      <c r="AI110">
        <v>3</v>
      </c>
      <c r="AJ110" s="4">
        <v>40986</v>
      </c>
      <c r="AK110" s="5">
        <v>4.252314814814815E-2</v>
      </c>
      <c r="AL110" t="s">
        <v>1407</v>
      </c>
      <c r="AM110" t="s">
        <v>320</v>
      </c>
      <c r="AN110">
        <v>2012</v>
      </c>
      <c r="AO110" t="s">
        <v>69</v>
      </c>
      <c r="AP110" t="s">
        <v>1408</v>
      </c>
      <c r="AQ110" t="s">
        <v>387</v>
      </c>
      <c r="AR110" t="s">
        <v>1409</v>
      </c>
      <c r="AS110">
        <v>7095068</v>
      </c>
      <c r="AT110">
        <v>7095069</v>
      </c>
    </row>
    <row r="111" spans="1:46" x14ac:dyDescent="0.2">
      <c r="A111">
        <v>110</v>
      </c>
      <c r="B111" t="s">
        <v>1860</v>
      </c>
      <c r="C111" s="2" t="s">
        <v>1864</v>
      </c>
      <c r="D111" t="s">
        <v>56</v>
      </c>
      <c r="E111" t="s">
        <v>1865</v>
      </c>
      <c r="F111" t="s">
        <v>1861</v>
      </c>
      <c r="G111" t="s">
        <v>270</v>
      </c>
      <c r="H111" t="s">
        <v>1862</v>
      </c>
      <c r="I111" t="s">
        <v>511</v>
      </c>
      <c r="J111" t="s">
        <v>110</v>
      </c>
      <c r="K111" t="s">
        <v>1863</v>
      </c>
      <c r="L111" t="s">
        <v>149</v>
      </c>
      <c r="M111" t="s">
        <v>111</v>
      </c>
      <c r="N111" t="s">
        <v>272</v>
      </c>
      <c r="O111" s="1" t="s">
        <v>2363</v>
      </c>
      <c r="P111" s="1" t="s">
        <v>2354</v>
      </c>
      <c r="Q111" s="1" t="s">
        <v>273</v>
      </c>
      <c r="R111" t="s">
        <v>699</v>
      </c>
      <c r="S111" s="1" t="s">
        <v>2376</v>
      </c>
      <c r="T111" t="s">
        <v>81</v>
      </c>
      <c r="U111" s="2" t="s">
        <v>82</v>
      </c>
      <c r="V111" t="s">
        <v>83</v>
      </c>
      <c r="W111" t="s">
        <v>48</v>
      </c>
      <c r="X111" t="s">
        <v>49</v>
      </c>
      <c r="Y111" t="s">
        <v>50</v>
      </c>
      <c r="Z111" s="2" t="s">
        <v>1866</v>
      </c>
      <c r="AA111" t="s">
        <v>59</v>
      </c>
      <c r="AB111" t="s">
        <v>1867</v>
      </c>
      <c r="AC111" t="s">
        <v>61</v>
      </c>
      <c r="AD111" t="s">
        <v>1868</v>
      </c>
      <c r="AE111" t="s">
        <v>1869</v>
      </c>
      <c r="AF111" t="s">
        <v>317</v>
      </c>
      <c r="AG111" t="s">
        <v>264</v>
      </c>
      <c r="AH111" t="s">
        <v>1870</v>
      </c>
      <c r="AI111">
        <v>5</v>
      </c>
      <c r="AJ111" s="4">
        <v>40996</v>
      </c>
      <c r="AK111" s="5">
        <v>4.2662037037037033E-2</v>
      </c>
      <c r="AL111" t="s">
        <v>1871</v>
      </c>
      <c r="AM111" t="s">
        <v>320</v>
      </c>
      <c r="AN111">
        <v>2012</v>
      </c>
      <c r="AO111" t="s">
        <v>69</v>
      </c>
      <c r="AP111" t="s">
        <v>1872</v>
      </c>
      <c r="AQ111" t="s">
        <v>322</v>
      </c>
      <c r="AR111" t="s">
        <v>1873</v>
      </c>
      <c r="AS111">
        <v>7163576</v>
      </c>
      <c r="AT111">
        <v>7163577</v>
      </c>
    </row>
    <row r="112" spans="1:46" x14ac:dyDescent="0.2">
      <c r="A112">
        <v>111</v>
      </c>
      <c r="B112" t="s">
        <v>1569</v>
      </c>
      <c r="C112" s="2" t="s">
        <v>1573</v>
      </c>
      <c r="D112" t="s">
        <v>56</v>
      </c>
      <c r="E112" t="s">
        <v>1574</v>
      </c>
      <c r="F112" t="s">
        <v>574</v>
      </c>
      <c r="G112" t="s">
        <v>1570</v>
      </c>
      <c r="H112" t="s">
        <v>75</v>
      </c>
      <c r="I112" t="s">
        <v>1571</v>
      </c>
      <c r="J112" t="s">
        <v>467</v>
      </c>
      <c r="K112" t="s">
        <v>879</v>
      </c>
      <c r="L112" t="s">
        <v>149</v>
      </c>
      <c r="M112" t="s">
        <v>1250</v>
      </c>
      <c r="N112" t="s">
        <v>78</v>
      </c>
      <c r="O112" s="1" t="s">
        <v>2359</v>
      </c>
      <c r="P112" s="1" t="s">
        <v>2349</v>
      </c>
      <c r="Q112" s="1" t="s">
        <v>45</v>
      </c>
      <c r="R112" t="s">
        <v>1572</v>
      </c>
      <c r="S112" s="1" t="s">
        <v>2378</v>
      </c>
      <c r="T112" t="s">
        <v>105</v>
      </c>
      <c r="U112" s="2" t="s">
        <v>255</v>
      </c>
      <c r="V112" t="s">
        <v>83</v>
      </c>
      <c r="W112" t="s">
        <v>293</v>
      </c>
      <c r="X112" t="s">
        <v>154</v>
      </c>
      <c r="Y112" t="s">
        <v>175</v>
      </c>
      <c r="Z112" s="2" t="s">
        <v>1575</v>
      </c>
      <c r="AA112" t="s">
        <v>59</v>
      </c>
      <c r="AB112" t="s">
        <v>1576</v>
      </c>
      <c r="AC112" t="s">
        <v>61</v>
      </c>
      <c r="AD112" t="s">
        <v>1577</v>
      </c>
      <c r="AE112" t="s">
        <v>1578</v>
      </c>
      <c r="AF112" t="s">
        <v>64</v>
      </c>
      <c r="AG112" t="s">
        <v>65</v>
      </c>
      <c r="AH112" t="s">
        <v>1554</v>
      </c>
      <c r="AI112">
        <v>3</v>
      </c>
      <c r="AJ112" s="4">
        <v>42472</v>
      </c>
      <c r="AK112" s="5">
        <v>4.9479166666666664E-2</v>
      </c>
      <c r="AL112" t="s">
        <v>1579</v>
      </c>
      <c r="AM112" t="s">
        <v>401</v>
      </c>
      <c r="AN112">
        <v>2016</v>
      </c>
      <c r="AO112" t="s">
        <v>69</v>
      </c>
      <c r="AP112" t="s">
        <v>1580</v>
      </c>
      <c r="AQ112" t="s">
        <v>95</v>
      </c>
      <c r="AR112" t="s">
        <v>1581</v>
      </c>
      <c r="AS112">
        <v>7187255</v>
      </c>
      <c r="AT112">
        <v>7187256</v>
      </c>
    </row>
    <row r="113" spans="1:46" x14ac:dyDescent="0.2">
      <c r="A113">
        <v>112</v>
      </c>
      <c r="B113" t="s">
        <v>1289</v>
      </c>
      <c r="C113" s="2" t="s">
        <v>1292</v>
      </c>
      <c r="D113" t="s">
        <v>56</v>
      </c>
      <c r="E113" t="s">
        <v>1293</v>
      </c>
      <c r="F113" t="s">
        <v>1290</v>
      </c>
      <c r="G113" t="e" cm="1">
        <f t="array" ref="G113">--ANONnameM</f>
        <v>#NAME?</v>
      </c>
      <c r="H113" t="s">
        <v>463</v>
      </c>
      <c r="I113" t="s">
        <v>40</v>
      </c>
      <c r="J113" t="s">
        <v>1291</v>
      </c>
      <c r="K113" t="s">
        <v>621</v>
      </c>
      <c r="L113" t="s">
        <v>127</v>
      </c>
      <c r="M113" t="s">
        <v>844</v>
      </c>
      <c r="N113" t="s">
        <v>464</v>
      </c>
      <c r="O113" s="1" t="s">
        <v>2365</v>
      </c>
      <c r="P113" s="1" t="s">
        <v>2355</v>
      </c>
      <c r="Q113" s="1" t="s">
        <v>465</v>
      </c>
      <c r="R113" t="s">
        <v>43</v>
      </c>
      <c r="S113" s="1" t="s">
        <v>2378</v>
      </c>
      <c r="T113" t="s">
        <v>328</v>
      </c>
      <c r="U113" s="2" t="s">
        <v>328</v>
      </c>
      <c r="V113" t="s">
        <v>328</v>
      </c>
      <c r="W113" t="s">
        <v>328</v>
      </c>
      <c r="X113" t="s">
        <v>328</v>
      </c>
      <c r="Y113" t="s">
        <v>131</v>
      </c>
      <c r="Z113" s="2" t="s">
        <v>1294</v>
      </c>
      <c r="AA113" t="s">
        <v>59</v>
      </c>
      <c r="AB113" t="s">
        <v>1295</v>
      </c>
      <c r="AC113" t="s">
        <v>61</v>
      </c>
      <c r="AD113" t="s">
        <v>1296</v>
      </c>
      <c r="AE113" t="s">
        <v>1119</v>
      </c>
      <c r="AF113" t="s">
        <v>64</v>
      </c>
      <c r="AG113" t="s">
        <v>65</v>
      </c>
      <c r="AH113" t="s">
        <v>228</v>
      </c>
      <c r="AI113">
        <v>2</v>
      </c>
      <c r="AJ113" s="4">
        <v>42403</v>
      </c>
      <c r="AK113" s="5">
        <v>4.1736111111111113E-2</v>
      </c>
      <c r="AL113" t="s">
        <v>851</v>
      </c>
      <c r="AM113" t="s">
        <v>68</v>
      </c>
      <c r="AN113">
        <v>2016</v>
      </c>
      <c r="AO113" t="s">
        <v>69</v>
      </c>
      <c r="AP113" t="s">
        <v>1297</v>
      </c>
      <c r="AQ113" t="s">
        <v>95</v>
      </c>
      <c r="AR113" t="s">
        <v>1298</v>
      </c>
      <c r="AS113">
        <v>7295965</v>
      </c>
      <c r="AT113">
        <v>7295966</v>
      </c>
    </row>
    <row r="114" spans="1:46" x14ac:dyDescent="0.2">
      <c r="A114">
        <v>113</v>
      </c>
      <c r="B114" t="s">
        <v>2038</v>
      </c>
      <c r="C114" s="2" t="s">
        <v>2042</v>
      </c>
      <c r="D114" t="s">
        <v>56</v>
      </c>
      <c r="E114" t="s">
        <v>2043</v>
      </c>
      <c r="F114" t="s">
        <v>2039</v>
      </c>
      <c r="G114" t="s">
        <v>2040</v>
      </c>
      <c r="H114" t="s">
        <v>2041</v>
      </c>
      <c r="I114" t="s">
        <v>216</v>
      </c>
      <c r="J114" t="s">
        <v>769</v>
      </c>
      <c r="K114" t="s">
        <v>270</v>
      </c>
      <c r="L114" t="s">
        <v>218</v>
      </c>
      <c r="M114" t="s">
        <v>219</v>
      </c>
      <c r="N114" t="s">
        <v>252</v>
      </c>
      <c r="O114" s="1" t="s">
        <v>2360</v>
      </c>
      <c r="P114" s="1" t="s">
        <v>2354</v>
      </c>
      <c r="Q114" s="1" t="s">
        <v>254</v>
      </c>
      <c r="R114" t="s">
        <v>218</v>
      </c>
      <c r="S114" s="1" t="s">
        <v>2374</v>
      </c>
      <c r="T114" t="s">
        <v>151</v>
      </c>
      <c r="U114" s="2" t="s">
        <v>152</v>
      </c>
      <c r="V114" t="s">
        <v>83</v>
      </c>
      <c r="W114" t="s">
        <v>130</v>
      </c>
      <c r="X114" t="s">
        <v>49</v>
      </c>
      <c r="Y114" t="s">
        <v>131</v>
      </c>
      <c r="Z114" s="2" t="s">
        <v>2044</v>
      </c>
      <c r="AA114" t="s">
        <v>59</v>
      </c>
      <c r="AB114" t="s">
        <v>2045</v>
      </c>
      <c r="AC114" t="s">
        <v>61</v>
      </c>
      <c r="AD114" t="s">
        <v>2046</v>
      </c>
      <c r="AE114" t="s">
        <v>2047</v>
      </c>
      <c r="AF114" t="s">
        <v>317</v>
      </c>
      <c r="AG114" t="s">
        <v>264</v>
      </c>
      <c r="AH114" t="s">
        <v>2048</v>
      </c>
      <c r="AI114">
        <v>2</v>
      </c>
      <c r="AJ114" s="4">
        <v>40976</v>
      </c>
      <c r="AK114" s="5">
        <v>2.1145833333333332E-2</v>
      </c>
      <c r="AL114" t="s">
        <v>2049</v>
      </c>
      <c r="AM114" t="s">
        <v>320</v>
      </c>
      <c r="AN114">
        <v>2012</v>
      </c>
      <c r="AO114" t="s">
        <v>385</v>
      </c>
      <c r="AP114" t="s">
        <v>2050</v>
      </c>
      <c r="AQ114" t="s">
        <v>444</v>
      </c>
      <c r="AR114" t="s">
        <v>2051</v>
      </c>
      <c r="AS114">
        <v>7330955</v>
      </c>
      <c r="AT114">
        <v>7330956</v>
      </c>
    </row>
    <row r="115" spans="1:46" x14ac:dyDescent="0.2">
      <c r="A115">
        <v>114</v>
      </c>
      <c r="B115" t="s">
        <v>828</v>
      </c>
      <c r="C115" s="2" t="s">
        <v>831</v>
      </c>
      <c r="D115" t="s">
        <v>56</v>
      </c>
      <c r="E115" t="s">
        <v>832</v>
      </c>
      <c r="F115" t="s">
        <v>680</v>
      </c>
      <c r="G115" t="s">
        <v>183</v>
      </c>
      <c r="H115" t="s">
        <v>188</v>
      </c>
      <c r="I115" t="e">
        <v>#NAME?</v>
      </c>
      <c r="J115" t="s">
        <v>830</v>
      </c>
      <c r="K115" t="s">
        <v>176</v>
      </c>
      <c r="L115" t="s">
        <v>681</v>
      </c>
      <c r="M115" t="s">
        <v>185</v>
      </c>
      <c r="N115" t="s">
        <v>186</v>
      </c>
      <c r="O115" s="1" t="s">
        <v>2360</v>
      </c>
      <c r="P115" s="1" t="s">
        <v>2349</v>
      </c>
      <c r="Q115" s="1" t="s">
        <v>104</v>
      </c>
      <c r="R115" t="s">
        <v>766</v>
      </c>
      <c r="S115" s="1" t="s">
        <v>2377</v>
      </c>
      <c r="T115" t="s">
        <v>10</v>
      </c>
      <c r="U115" s="2" t="s">
        <v>829</v>
      </c>
      <c r="V115" t="s">
        <v>47</v>
      </c>
      <c r="W115" t="s">
        <v>201</v>
      </c>
      <c r="X115" t="s">
        <v>49</v>
      </c>
      <c r="Y115" t="s">
        <v>107</v>
      </c>
      <c r="Z115" s="2" t="s">
        <v>833</v>
      </c>
      <c r="AA115" t="s">
        <v>59</v>
      </c>
      <c r="AB115" t="s">
        <v>834</v>
      </c>
      <c r="AC115" t="s">
        <v>61</v>
      </c>
      <c r="AD115" t="s">
        <v>835</v>
      </c>
      <c r="AE115" t="s">
        <v>836</v>
      </c>
      <c r="AF115" t="s">
        <v>64</v>
      </c>
      <c r="AG115" t="s">
        <v>65</v>
      </c>
      <c r="AH115" t="s">
        <v>837</v>
      </c>
      <c r="AI115">
        <v>4</v>
      </c>
      <c r="AJ115" s="4">
        <v>41920</v>
      </c>
      <c r="AK115" s="5">
        <v>0.12211805555555555</v>
      </c>
      <c r="AL115" t="s">
        <v>838</v>
      </c>
      <c r="AM115" t="s">
        <v>286</v>
      </c>
      <c r="AN115">
        <v>2014</v>
      </c>
      <c r="AO115" t="s">
        <v>69</v>
      </c>
      <c r="AP115" t="s">
        <v>839</v>
      </c>
      <c r="AQ115" t="s">
        <v>387</v>
      </c>
      <c r="AR115" t="s">
        <v>840</v>
      </c>
      <c r="AS115">
        <v>7391366</v>
      </c>
      <c r="AT115">
        <v>7391367</v>
      </c>
    </row>
    <row r="116" spans="1:46" x14ac:dyDescent="0.2">
      <c r="A116">
        <v>115</v>
      </c>
      <c r="B116" t="s">
        <v>2210</v>
      </c>
      <c r="C116" s="2" t="s">
        <v>2212</v>
      </c>
      <c r="D116" t="s">
        <v>56</v>
      </c>
      <c r="E116" t="s">
        <v>2213</v>
      </c>
      <c r="F116" t="s">
        <v>132</v>
      </c>
      <c r="G116" t="s">
        <v>621</v>
      </c>
      <c r="H116" t="s">
        <v>74</v>
      </c>
      <c r="I116" t="s">
        <v>467</v>
      </c>
      <c r="J116" t="s">
        <v>1795</v>
      </c>
      <c r="K116" t="s">
        <v>2211</v>
      </c>
      <c r="L116" t="s">
        <v>292</v>
      </c>
      <c r="M116" t="s">
        <v>219</v>
      </c>
      <c r="N116" t="s">
        <v>77</v>
      </c>
      <c r="O116" s="1" t="s">
        <v>2360</v>
      </c>
      <c r="P116" s="1" t="s">
        <v>2352</v>
      </c>
      <c r="Q116" s="1" t="s">
        <v>341</v>
      </c>
      <c r="R116" t="s">
        <v>543</v>
      </c>
      <c r="S116" s="1" t="s">
        <v>2373</v>
      </c>
      <c r="T116" t="s">
        <v>105</v>
      </c>
      <c r="U116" s="2" t="s">
        <v>152</v>
      </c>
      <c r="V116" t="s">
        <v>83</v>
      </c>
      <c r="W116" t="s">
        <v>11</v>
      </c>
      <c r="X116" t="s">
        <v>154</v>
      </c>
      <c r="Y116" t="s">
        <v>175</v>
      </c>
      <c r="Z116" s="2" t="s">
        <v>2214</v>
      </c>
      <c r="AA116" t="s">
        <v>59</v>
      </c>
      <c r="AB116" t="s">
        <v>2215</v>
      </c>
      <c r="AC116" t="s">
        <v>61</v>
      </c>
      <c r="AD116" t="s">
        <v>2216</v>
      </c>
      <c r="AE116" t="s">
        <v>1002</v>
      </c>
      <c r="AF116" t="s">
        <v>64</v>
      </c>
      <c r="AG116" t="s">
        <v>65</v>
      </c>
      <c r="AH116" t="s">
        <v>2217</v>
      </c>
      <c r="AI116">
        <v>4</v>
      </c>
      <c r="AJ116" s="4">
        <v>42384</v>
      </c>
      <c r="AK116" s="5">
        <v>8.335648148148149E-2</v>
      </c>
      <c r="AL116" t="s">
        <v>2218</v>
      </c>
      <c r="AM116" t="s">
        <v>68</v>
      </c>
      <c r="AN116">
        <v>2016</v>
      </c>
      <c r="AO116" t="s">
        <v>69</v>
      </c>
      <c r="AP116" t="s">
        <v>2219</v>
      </c>
      <c r="AQ116" t="s">
        <v>387</v>
      </c>
      <c r="AR116" t="s">
        <v>2220</v>
      </c>
      <c r="AS116">
        <v>7455518</v>
      </c>
      <c r="AT116">
        <v>7455519</v>
      </c>
    </row>
    <row r="117" spans="1:46" x14ac:dyDescent="0.2">
      <c r="A117">
        <v>116</v>
      </c>
      <c r="B117" t="s">
        <v>2221</v>
      </c>
      <c r="C117" s="2" t="s">
        <v>2222</v>
      </c>
      <c r="D117" t="s">
        <v>56</v>
      </c>
      <c r="E117" t="s">
        <v>2223</v>
      </c>
      <c r="F117" t="s">
        <v>110</v>
      </c>
      <c r="G117" t="s">
        <v>277</v>
      </c>
      <c r="H117" t="s">
        <v>167</v>
      </c>
      <c r="I117" t="s">
        <v>467</v>
      </c>
      <c r="J117" t="s">
        <v>1113</v>
      </c>
      <c r="K117" t="s">
        <v>176</v>
      </c>
      <c r="L117" t="s">
        <v>699</v>
      </c>
      <c r="M117" t="s">
        <v>744</v>
      </c>
      <c r="N117" t="s">
        <v>78</v>
      </c>
      <c r="O117" s="1" t="s">
        <v>2359</v>
      </c>
      <c r="P117" s="1" t="s">
        <v>2349</v>
      </c>
      <c r="Q117" s="1" t="s">
        <v>45</v>
      </c>
      <c r="R117" t="s">
        <v>543</v>
      </c>
      <c r="S117" s="1" t="s">
        <v>2373</v>
      </c>
      <c r="T117" t="s">
        <v>173</v>
      </c>
      <c r="U117" s="2" t="s">
        <v>277</v>
      </c>
      <c r="V117" t="s">
        <v>83</v>
      </c>
      <c r="W117" t="s">
        <v>11</v>
      </c>
      <c r="X117" t="s">
        <v>154</v>
      </c>
      <c r="Y117" t="s">
        <v>175</v>
      </c>
      <c r="Z117" s="2" t="s">
        <v>2224</v>
      </c>
      <c r="AA117" t="s">
        <v>59</v>
      </c>
      <c r="AB117" t="s">
        <v>2225</v>
      </c>
      <c r="AC117" t="s">
        <v>61</v>
      </c>
      <c r="AD117" t="s">
        <v>2226</v>
      </c>
      <c r="AE117" t="s">
        <v>283</v>
      </c>
      <c r="AF117" t="s">
        <v>64</v>
      </c>
      <c r="AG117" t="s">
        <v>65</v>
      </c>
      <c r="AH117" t="s">
        <v>399</v>
      </c>
      <c r="AI117">
        <v>2</v>
      </c>
      <c r="AJ117" s="4">
        <v>42338</v>
      </c>
      <c r="AK117" s="5">
        <v>7.1759259259259259E-2</v>
      </c>
      <c r="AL117" t="s">
        <v>2227</v>
      </c>
      <c r="AM117" t="s">
        <v>351</v>
      </c>
      <c r="AN117">
        <v>2015</v>
      </c>
      <c r="AO117" t="s">
        <v>69</v>
      </c>
      <c r="AP117" t="s">
        <v>2228</v>
      </c>
      <c r="AQ117" t="s">
        <v>1077</v>
      </c>
      <c r="AR117" t="s">
        <v>2229</v>
      </c>
      <c r="AS117">
        <v>7479079</v>
      </c>
      <c r="AT117">
        <v>7479080</v>
      </c>
    </row>
    <row r="118" spans="1:46" x14ac:dyDescent="0.2">
      <c r="A118">
        <v>117</v>
      </c>
      <c r="B118" t="s">
        <v>539</v>
      </c>
      <c r="C118" s="2" t="s">
        <v>546</v>
      </c>
      <c r="D118" t="s">
        <v>56</v>
      </c>
      <c r="E118" t="s">
        <v>547</v>
      </c>
      <c r="F118" t="s">
        <v>540</v>
      </c>
      <c r="G118" t="s">
        <v>467</v>
      </c>
      <c r="H118" t="s">
        <v>541</v>
      </c>
      <c r="I118" t="s">
        <v>526</v>
      </c>
      <c r="J118" t="s">
        <v>83</v>
      </c>
      <c r="K118" t="s">
        <v>51</v>
      </c>
      <c r="L118" t="s">
        <v>542</v>
      </c>
      <c r="M118" t="s">
        <v>543</v>
      </c>
      <c r="N118" t="s">
        <v>544</v>
      </c>
      <c r="O118" s="1" t="s">
        <v>2366</v>
      </c>
      <c r="P118" s="1" t="s">
        <v>2356</v>
      </c>
      <c r="Q118" s="1" t="s">
        <v>545</v>
      </c>
      <c r="R118" t="s">
        <v>528</v>
      </c>
      <c r="S118" s="1" t="s">
        <v>2375</v>
      </c>
      <c r="T118" t="s">
        <v>151</v>
      </c>
      <c r="U118" s="2" t="s">
        <v>152</v>
      </c>
      <c r="V118" t="s">
        <v>83</v>
      </c>
      <c r="W118" t="s">
        <v>48</v>
      </c>
      <c r="X118" t="s">
        <v>49</v>
      </c>
      <c r="Y118" t="s">
        <v>107</v>
      </c>
      <c r="Z118" s="2" t="s">
        <v>548</v>
      </c>
      <c r="AA118" t="s">
        <v>59</v>
      </c>
      <c r="AB118" t="s">
        <v>549</v>
      </c>
      <c r="AC118" t="s">
        <v>61</v>
      </c>
      <c r="AD118" t="s">
        <v>550</v>
      </c>
      <c r="AE118" t="s">
        <v>551</v>
      </c>
      <c r="AF118" t="s">
        <v>64</v>
      </c>
      <c r="AG118" t="s">
        <v>65</v>
      </c>
      <c r="AH118" t="s">
        <v>552</v>
      </c>
      <c r="AI118">
        <v>3</v>
      </c>
      <c r="AJ118" s="4">
        <v>42455</v>
      </c>
      <c r="AK118" s="5">
        <v>8.335648148148149E-2</v>
      </c>
      <c r="AL118" t="s">
        <v>553</v>
      </c>
      <c r="AM118" t="s">
        <v>68</v>
      </c>
      <c r="AN118">
        <v>2016</v>
      </c>
      <c r="AO118" t="s">
        <v>69</v>
      </c>
      <c r="AP118" t="s">
        <v>554</v>
      </c>
      <c r="AQ118" t="s">
        <v>95</v>
      </c>
      <c r="AR118" t="s">
        <v>555</v>
      </c>
      <c r="AS118">
        <v>7507044</v>
      </c>
      <c r="AT118">
        <v>7507045</v>
      </c>
    </row>
    <row r="119" spans="1:46" x14ac:dyDescent="0.2">
      <c r="A119">
        <v>118</v>
      </c>
      <c r="B119" t="s">
        <v>97</v>
      </c>
      <c r="C119" s="2" t="s">
        <v>1874</v>
      </c>
      <c r="D119" t="s">
        <v>56</v>
      </c>
      <c r="E119" t="s">
        <v>1875</v>
      </c>
      <c r="F119" t="s">
        <v>906</v>
      </c>
      <c r="G119" t="s">
        <v>98</v>
      </c>
      <c r="H119" t="s">
        <v>1220</v>
      </c>
      <c r="I119" t="s">
        <v>1620</v>
      </c>
      <c r="J119" t="s">
        <v>74</v>
      </c>
      <c r="K119" t="s">
        <v>326</v>
      </c>
      <c r="L119" t="s">
        <v>42</v>
      </c>
      <c r="M119" t="s">
        <v>101</v>
      </c>
      <c r="N119" t="s">
        <v>44</v>
      </c>
      <c r="O119" s="1" t="s">
        <v>2359</v>
      </c>
      <c r="P119" s="1" t="s">
        <v>2349</v>
      </c>
      <c r="Q119" s="1" t="s">
        <v>45</v>
      </c>
      <c r="R119" t="s">
        <v>699</v>
      </c>
      <c r="S119" s="1" t="s">
        <v>2376</v>
      </c>
      <c r="T119" t="s">
        <v>10</v>
      </c>
      <c r="U119" s="2" t="s">
        <v>106</v>
      </c>
      <c r="V119" t="s">
        <v>47</v>
      </c>
      <c r="W119" t="s">
        <v>201</v>
      </c>
      <c r="X119" t="s">
        <v>49</v>
      </c>
      <c r="Y119" t="s">
        <v>107</v>
      </c>
      <c r="Z119" s="2" t="s">
        <v>1876</v>
      </c>
      <c r="AA119" t="s">
        <v>59</v>
      </c>
      <c r="AB119" t="s">
        <v>1877</v>
      </c>
      <c r="AC119" t="s">
        <v>61</v>
      </c>
      <c r="AD119" t="s">
        <v>116</v>
      </c>
      <c r="AE119" t="s">
        <v>117</v>
      </c>
      <c r="AF119" t="s">
        <v>64</v>
      </c>
      <c r="AG119" t="s">
        <v>65</v>
      </c>
      <c r="AH119" t="s">
        <v>118</v>
      </c>
      <c r="AI119">
        <v>4</v>
      </c>
      <c r="AJ119" s="4">
        <v>41890</v>
      </c>
      <c r="AK119" s="5">
        <v>3.1400462962962963E-2</v>
      </c>
      <c r="AL119" t="s">
        <v>119</v>
      </c>
      <c r="AM119" t="s">
        <v>120</v>
      </c>
      <c r="AN119">
        <v>2014</v>
      </c>
      <c r="AO119" t="s">
        <v>69</v>
      </c>
      <c r="AP119" t="s">
        <v>121</v>
      </c>
      <c r="AQ119" t="s">
        <v>95</v>
      </c>
      <c r="AR119" t="s">
        <v>1878</v>
      </c>
      <c r="AS119">
        <v>7576861</v>
      </c>
      <c r="AT119">
        <v>7576862</v>
      </c>
    </row>
    <row r="120" spans="1:46" x14ac:dyDescent="0.2">
      <c r="A120">
        <v>119</v>
      </c>
      <c r="B120" t="s">
        <v>97</v>
      </c>
      <c r="C120" s="2" t="s">
        <v>112</v>
      </c>
      <c r="D120" t="s">
        <v>56</v>
      </c>
      <c r="E120" t="s">
        <v>113</v>
      </c>
      <c r="F120" t="s">
        <v>98</v>
      </c>
      <c r="G120" t="s">
        <v>99</v>
      </c>
      <c r="H120" t="s">
        <v>100</v>
      </c>
      <c r="I120" t="s">
        <v>108</v>
      </c>
      <c r="J120" t="s">
        <v>109</v>
      </c>
      <c r="K120" t="s">
        <v>110</v>
      </c>
      <c r="L120" t="s">
        <v>101</v>
      </c>
      <c r="M120" t="s">
        <v>102</v>
      </c>
      <c r="N120" t="s">
        <v>103</v>
      </c>
      <c r="O120" s="1" t="s">
        <v>2360</v>
      </c>
      <c r="P120" s="1" t="s">
        <v>2349</v>
      </c>
      <c r="Q120" s="1" t="s">
        <v>104</v>
      </c>
      <c r="R120" t="s">
        <v>111</v>
      </c>
      <c r="S120" s="1" t="s">
        <v>2383</v>
      </c>
      <c r="T120" t="s">
        <v>105</v>
      </c>
      <c r="U120" s="2" t="s">
        <v>106</v>
      </c>
      <c r="V120" t="s">
        <v>83</v>
      </c>
      <c r="W120" t="s">
        <v>48</v>
      </c>
      <c r="X120" t="s">
        <v>49</v>
      </c>
      <c r="Y120" t="s">
        <v>107</v>
      </c>
      <c r="Z120" s="2" t="s">
        <v>114</v>
      </c>
      <c r="AA120" t="s">
        <v>59</v>
      </c>
      <c r="AB120" t="s">
        <v>115</v>
      </c>
      <c r="AC120" t="s">
        <v>61</v>
      </c>
      <c r="AD120" t="s">
        <v>116</v>
      </c>
      <c r="AE120" t="s">
        <v>117</v>
      </c>
      <c r="AF120" t="s">
        <v>64</v>
      </c>
      <c r="AG120" t="s">
        <v>65</v>
      </c>
      <c r="AH120" t="s">
        <v>118</v>
      </c>
      <c r="AI120">
        <v>4</v>
      </c>
      <c r="AJ120" s="4">
        <v>41890</v>
      </c>
      <c r="AK120" s="5">
        <v>3.1400462962962963E-2</v>
      </c>
      <c r="AL120" t="s">
        <v>119</v>
      </c>
      <c r="AM120" t="s">
        <v>120</v>
      </c>
      <c r="AN120">
        <v>2014</v>
      </c>
      <c r="AO120" t="s">
        <v>69</v>
      </c>
      <c r="AP120" t="s">
        <v>121</v>
      </c>
      <c r="AQ120" t="s">
        <v>95</v>
      </c>
      <c r="AR120" t="s">
        <v>122</v>
      </c>
      <c r="AS120">
        <v>7576943</v>
      </c>
      <c r="AT120">
        <v>7576944</v>
      </c>
    </row>
    <row r="121" spans="1:46" x14ac:dyDescent="0.2">
      <c r="A121">
        <v>120</v>
      </c>
      <c r="B121" t="s">
        <v>1647</v>
      </c>
      <c r="C121" s="2" t="s">
        <v>1649</v>
      </c>
      <c r="D121" t="s">
        <v>56</v>
      </c>
      <c r="E121" t="s">
        <v>1650</v>
      </c>
      <c r="F121" t="s">
        <v>1504</v>
      </c>
      <c r="G121" t="s">
        <v>741</v>
      </c>
      <c r="H121" t="s">
        <v>1648</v>
      </c>
      <c r="I121" t="s">
        <v>1391</v>
      </c>
      <c r="J121" t="s">
        <v>75</v>
      </c>
      <c r="K121" t="s">
        <v>557</v>
      </c>
      <c r="L121" t="s">
        <v>186</v>
      </c>
      <c r="M121" t="s">
        <v>170</v>
      </c>
      <c r="N121" t="s">
        <v>127</v>
      </c>
      <c r="O121" s="1" t="s">
        <v>2362</v>
      </c>
      <c r="P121" s="1" t="s">
        <v>2350</v>
      </c>
      <c r="Q121" s="1" t="s">
        <v>377</v>
      </c>
      <c r="R121" t="s">
        <v>1392</v>
      </c>
      <c r="S121" s="1" t="s">
        <v>2372</v>
      </c>
      <c r="T121" t="s">
        <v>81</v>
      </c>
      <c r="U121" s="2" t="s">
        <v>82</v>
      </c>
      <c r="V121" t="s">
        <v>83</v>
      </c>
      <c r="W121" t="s">
        <v>48</v>
      </c>
      <c r="X121" t="s">
        <v>49</v>
      </c>
      <c r="Y121" t="s">
        <v>50</v>
      </c>
      <c r="Z121" s="2" t="s">
        <v>1651</v>
      </c>
      <c r="AA121" t="s">
        <v>59</v>
      </c>
      <c r="AB121" t="s">
        <v>1652</v>
      </c>
      <c r="AC121" t="s">
        <v>61</v>
      </c>
      <c r="AD121" t="s">
        <v>1653</v>
      </c>
      <c r="AE121" t="s">
        <v>1654</v>
      </c>
      <c r="AF121" t="s">
        <v>64</v>
      </c>
      <c r="AG121" t="s">
        <v>264</v>
      </c>
      <c r="AH121" t="s">
        <v>1655</v>
      </c>
      <c r="AI121">
        <v>4</v>
      </c>
      <c r="AJ121" s="4">
        <v>42095</v>
      </c>
      <c r="AK121" s="5">
        <v>4.3437499999999997E-2</v>
      </c>
      <c r="AL121" t="s">
        <v>1656</v>
      </c>
      <c r="AM121" t="s">
        <v>141</v>
      </c>
      <c r="AN121">
        <v>2015</v>
      </c>
      <c r="AO121" t="s">
        <v>69</v>
      </c>
      <c r="AP121" t="s">
        <v>1657</v>
      </c>
      <c r="AQ121" t="s">
        <v>1077</v>
      </c>
      <c r="AR121" t="s">
        <v>1658</v>
      </c>
      <c r="AS121">
        <v>7668637</v>
      </c>
      <c r="AT121">
        <v>7668638</v>
      </c>
    </row>
    <row r="122" spans="1:46" x14ac:dyDescent="0.2">
      <c r="A122">
        <v>121</v>
      </c>
      <c r="B122" t="s">
        <v>1659</v>
      </c>
      <c r="C122" s="2" t="s">
        <v>1661</v>
      </c>
      <c r="D122" t="s">
        <v>56</v>
      </c>
      <c r="E122" t="s">
        <v>1662</v>
      </c>
      <c r="F122" t="s">
        <v>1082</v>
      </c>
      <c r="G122" t="s">
        <v>40</v>
      </c>
      <c r="H122" t="s">
        <v>915</v>
      </c>
      <c r="I122" t="s">
        <v>1391</v>
      </c>
      <c r="J122" t="s">
        <v>511</v>
      </c>
      <c r="K122" t="s">
        <v>1660</v>
      </c>
      <c r="L122" t="s">
        <v>309</v>
      </c>
      <c r="M122" t="s">
        <v>43</v>
      </c>
      <c r="N122" t="s">
        <v>917</v>
      </c>
      <c r="O122" s="1" t="s">
        <v>2359</v>
      </c>
      <c r="P122" s="1" t="s">
        <v>2349</v>
      </c>
      <c r="Q122" s="1" t="s">
        <v>45</v>
      </c>
      <c r="R122" t="s">
        <v>1392</v>
      </c>
      <c r="S122" s="1" t="s">
        <v>2372</v>
      </c>
      <c r="T122" t="s">
        <v>105</v>
      </c>
      <c r="U122" s="2" t="s">
        <v>46</v>
      </c>
      <c r="V122" t="s">
        <v>83</v>
      </c>
      <c r="W122" t="s">
        <v>48</v>
      </c>
      <c r="X122" t="s">
        <v>49</v>
      </c>
      <c r="Y122" t="s">
        <v>107</v>
      </c>
      <c r="Z122" s="2" t="s">
        <v>1663</v>
      </c>
      <c r="AA122" t="s">
        <v>59</v>
      </c>
      <c r="AB122" t="s">
        <v>1664</v>
      </c>
      <c r="AC122" t="s">
        <v>61</v>
      </c>
      <c r="AD122" t="s">
        <v>1665</v>
      </c>
      <c r="AE122" t="s">
        <v>440</v>
      </c>
      <c r="AF122" t="s">
        <v>317</v>
      </c>
      <c r="AG122" t="s">
        <v>264</v>
      </c>
      <c r="AH122" t="s">
        <v>1666</v>
      </c>
      <c r="AI122">
        <v>2</v>
      </c>
      <c r="AJ122" s="4">
        <v>40999</v>
      </c>
      <c r="AK122" s="5">
        <v>4.1701388888888885E-2</v>
      </c>
      <c r="AL122" t="s">
        <v>442</v>
      </c>
      <c r="AM122" t="s">
        <v>320</v>
      </c>
      <c r="AN122">
        <v>2012</v>
      </c>
      <c r="AO122" t="s">
        <v>69</v>
      </c>
      <c r="AP122" t="s">
        <v>1667</v>
      </c>
      <c r="AQ122" t="s">
        <v>444</v>
      </c>
      <c r="AR122" t="s">
        <v>1668</v>
      </c>
      <c r="AS122">
        <v>7730657</v>
      </c>
      <c r="AT122">
        <v>7730658</v>
      </c>
    </row>
    <row r="123" spans="1:46" x14ac:dyDescent="0.2">
      <c r="A123">
        <v>122</v>
      </c>
      <c r="B123" t="s">
        <v>2085</v>
      </c>
      <c r="C123" s="2" t="s">
        <v>2086</v>
      </c>
      <c r="D123" t="s">
        <v>56</v>
      </c>
      <c r="E123" t="s">
        <v>2087</v>
      </c>
      <c r="F123" t="s">
        <v>74</v>
      </c>
      <c r="G123" t="s">
        <v>167</v>
      </c>
      <c r="H123" t="s">
        <v>941</v>
      </c>
      <c r="I123" t="s">
        <v>271</v>
      </c>
      <c r="J123" t="s">
        <v>929</v>
      </c>
      <c r="K123" t="s">
        <v>508</v>
      </c>
      <c r="L123" t="s">
        <v>77</v>
      </c>
      <c r="M123" t="s">
        <v>78</v>
      </c>
      <c r="N123" t="s">
        <v>127</v>
      </c>
      <c r="O123" s="1" t="s">
        <v>2360</v>
      </c>
      <c r="P123" s="1" t="s">
        <v>2350</v>
      </c>
      <c r="Q123" s="1" t="s">
        <v>80</v>
      </c>
      <c r="R123" t="s">
        <v>309</v>
      </c>
      <c r="S123" s="1" t="s">
        <v>2374</v>
      </c>
      <c r="T123" t="s">
        <v>81</v>
      </c>
      <c r="U123" s="2" t="s">
        <v>82</v>
      </c>
      <c r="V123" t="s">
        <v>83</v>
      </c>
      <c r="W123" t="s">
        <v>48</v>
      </c>
      <c r="X123" t="s">
        <v>49</v>
      </c>
      <c r="Y123" t="s">
        <v>50</v>
      </c>
      <c r="Z123" s="2" t="s">
        <v>2088</v>
      </c>
      <c r="AA123" t="s">
        <v>59</v>
      </c>
      <c r="AB123" t="s">
        <v>2089</v>
      </c>
      <c r="AC123" t="s">
        <v>61</v>
      </c>
      <c r="AD123" t="s">
        <v>2090</v>
      </c>
      <c r="AE123" t="s">
        <v>1086</v>
      </c>
      <c r="AF123" t="s">
        <v>64</v>
      </c>
      <c r="AG123" t="s">
        <v>65</v>
      </c>
      <c r="AH123" t="s">
        <v>991</v>
      </c>
      <c r="AI123">
        <v>2</v>
      </c>
      <c r="AJ123" s="4">
        <v>42214</v>
      </c>
      <c r="AK123" s="5">
        <v>1.4976851851851852E-2</v>
      </c>
      <c r="AL123" t="s">
        <v>475</v>
      </c>
      <c r="AM123" t="s">
        <v>519</v>
      </c>
      <c r="AN123">
        <v>2015</v>
      </c>
      <c r="AO123" t="s">
        <v>69</v>
      </c>
      <c r="AP123" t="s">
        <v>2091</v>
      </c>
      <c r="AQ123" t="s">
        <v>727</v>
      </c>
      <c r="AR123" t="s">
        <v>2092</v>
      </c>
      <c r="AS123">
        <v>7735668</v>
      </c>
      <c r="AT123">
        <v>7735669</v>
      </c>
    </row>
    <row r="124" spans="1:46" x14ac:dyDescent="0.2">
      <c r="A124">
        <v>123</v>
      </c>
      <c r="B124" t="s">
        <v>914</v>
      </c>
      <c r="C124" s="2" t="s">
        <v>919</v>
      </c>
      <c r="D124" t="s">
        <v>56</v>
      </c>
      <c r="E124" t="s">
        <v>920</v>
      </c>
      <c r="F124" t="s">
        <v>915</v>
      </c>
      <c r="G124" t="s">
        <v>541</v>
      </c>
      <c r="H124" t="s">
        <v>916</v>
      </c>
      <c r="I124" t="s">
        <v>819</v>
      </c>
      <c r="J124" t="s">
        <v>716</v>
      </c>
      <c r="K124" t="s">
        <v>918</v>
      </c>
      <c r="L124" t="s">
        <v>917</v>
      </c>
      <c r="M124" t="s">
        <v>544</v>
      </c>
      <c r="N124" t="s">
        <v>186</v>
      </c>
      <c r="O124" s="1" t="s">
        <v>2368</v>
      </c>
      <c r="P124" s="1" t="s">
        <v>2349</v>
      </c>
      <c r="Q124" s="1" t="s">
        <v>632</v>
      </c>
      <c r="R124" t="s">
        <v>357</v>
      </c>
      <c r="S124" s="1" t="s">
        <v>2379</v>
      </c>
      <c r="T124" t="s">
        <v>187</v>
      </c>
      <c r="U124" s="2" t="s">
        <v>46</v>
      </c>
      <c r="V124" t="s">
        <v>83</v>
      </c>
      <c r="W124" t="s">
        <v>48</v>
      </c>
      <c r="X124" t="s">
        <v>49</v>
      </c>
      <c r="Y124" t="s">
        <v>107</v>
      </c>
      <c r="Z124" s="2" t="s">
        <v>921</v>
      </c>
      <c r="AA124" t="s">
        <v>59</v>
      </c>
      <c r="AB124" t="s">
        <v>922</v>
      </c>
      <c r="AC124" t="s">
        <v>61</v>
      </c>
      <c r="AD124" t="s">
        <v>923</v>
      </c>
      <c r="AE124" t="s">
        <v>924</v>
      </c>
      <c r="AF124" t="s">
        <v>64</v>
      </c>
      <c r="AG124" t="s">
        <v>65</v>
      </c>
      <c r="AH124" t="s">
        <v>812</v>
      </c>
      <c r="AI124">
        <v>6</v>
      </c>
      <c r="AJ124" s="4">
        <v>42368</v>
      </c>
      <c r="AK124" s="5">
        <v>4.5370370370370366E-2</v>
      </c>
      <c r="AL124" t="s">
        <v>813</v>
      </c>
      <c r="AM124" t="s">
        <v>351</v>
      </c>
      <c r="AN124">
        <v>2015</v>
      </c>
      <c r="AO124" t="s">
        <v>69</v>
      </c>
      <c r="AP124" t="s">
        <v>925</v>
      </c>
      <c r="AQ124" t="s">
        <v>95</v>
      </c>
      <c r="AR124" t="s">
        <v>926</v>
      </c>
      <c r="AS124">
        <v>7755039</v>
      </c>
      <c r="AT124">
        <v>7755040</v>
      </c>
    </row>
    <row r="125" spans="1:46" x14ac:dyDescent="0.2">
      <c r="A125">
        <v>124</v>
      </c>
      <c r="B125" t="s">
        <v>1879</v>
      </c>
      <c r="C125" s="2" t="s">
        <v>1882</v>
      </c>
      <c r="D125" t="s">
        <v>56</v>
      </c>
      <c r="E125" t="s">
        <v>1883</v>
      </c>
      <c r="F125" t="s">
        <v>447</v>
      </c>
      <c r="G125" t="s">
        <v>40</v>
      </c>
      <c r="H125" t="s">
        <v>1880</v>
      </c>
      <c r="I125" t="s">
        <v>879</v>
      </c>
      <c r="J125" t="s">
        <v>1881</v>
      </c>
      <c r="K125" t="s">
        <v>574</v>
      </c>
      <c r="L125" t="s">
        <v>42</v>
      </c>
      <c r="M125" t="s">
        <v>43</v>
      </c>
      <c r="N125" t="s">
        <v>309</v>
      </c>
      <c r="O125" s="1" t="s">
        <v>2359</v>
      </c>
      <c r="P125" s="1" t="s">
        <v>2349</v>
      </c>
      <c r="Q125" s="1" t="s">
        <v>45</v>
      </c>
      <c r="R125" t="s">
        <v>699</v>
      </c>
      <c r="S125" s="1" t="s">
        <v>2376</v>
      </c>
      <c r="T125" t="s">
        <v>10</v>
      </c>
      <c r="U125" s="2" t="s">
        <v>46</v>
      </c>
      <c r="V125" t="s">
        <v>47</v>
      </c>
      <c r="W125" t="s">
        <v>1163</v>
      </c>
      <c r="X125" t="s">
        <v>154</v>
      </c>
      <c r="Y125" t="s">
        <v>107</v>
      </c>
      <c r="Z125" s="2" t="s">
        <v>1884</v>
      </c>
      <c r="AA125" t="s">
        <v>59</v>
      </c>
      <c r="AB125" t="s">
        <v>1885</v>
      </c>
      <c r="AC125" t="s">
        <v>61</v>
      </c>
      <c r="AD125" t="s">
        <v>1886</v>
      </c>
      <c r="AE125" t="s">
        <v>227</v>
      </c>
      <c r="AF125" t="s">
        <v>64</v>
      </c>
      <c r="AG125" t="s">
        <v>65</v>
      </c>
      <c r="AH125" t="s">
        <v>1887</v>
      </c>
      <c r="AI125">
        <v>2</v>
      </c>
      <c r="AJ125" s="4">
        <v>42394</v>
      </c>
      <c r="AK125" s="5">
        <v>2.3368055555555555E-2</v>
      </c>
      <c r="AL125" t="s">
        <v>1888</v>
      </c>
      <c r="AM125" t="s">
        <v>68</v>
      </c>
      <c r="AN125">
        <v>2016</v>
      </c>
      <c r="AO125" t="s">
        <v>385</v>
      </c>
      <c r="AP125" t="s">
        <v>1889</v>
      </c>
      <c r="AQ125" t="s">
        <v>727</v>
      </c>
      <c r="AR125" t="s">
        <v>1890</v>
      </c>
      <c r="AS125">
        <v>7840882</v>
      </c>
      <c r="AT125">
        <v>7840883</v>
      </c>
    </row>
    <row r="126" spans="1:46" x14ac:dyDescent="0.2">
      <c r="A126">
        <v>125</v>
      </c>
      <c r="B126" t="s">
        <v>2018</v>
      </c>
      <c r="C126" s="2" t="s">
        <v>2020</v>
      </c>
      <c r="D126" t="s">
        <v>56</v>
      </c>
      <c r="E126" t="s">
        <v>2021</v>
      </c>
      <c r="F126" t="s">
        <v>526</v>
      </c>
      <c r="G126" t="s">
        <v>619</v>
      </c>
      <c r="H126" t="s">
        <v>74</v>
      </c>
      <c r="I126" t="s">
        <v>249</v>
      </c>
      <c r="J126" t="s">
        <v>132</v>
      </c>
      <c r="K126" t="s">
        <v>2019</v>
      </c>
      <c r="L126" t="s">
        <v>528</v>
      </c>
      <c r="M126" t="s">
        <v>309</v>
      </c>
      <c r="N126" t="s">
        <v>77</v>
      </c>
      <c r="O126" s="1" t="s">
        <v>2360</v>
      </c>
      <c r="P126" s="1" t="s">
        <v>2352</v>
      </c>
      <c r="Q126" s="1" t="s">
        <v>341</v>
      </c>
      <c r="R126" t="s">
        <v>102</v>
      </c>
      <c r="S126" s="1" t="s">
        <v>2374</v>
      </c>
      <c r="T126" t="s">
        <v>151</v>
      </c>
      <c r="U126" s="2" t="s">
        <v>152</v>
      </c>
      <c r="V126" t="s">
        <v>47</v>
      </c>
      <c r="W126" t="s">
        <v>768</v>
      </c>
      <c r="X126" t="s">
        <v>154</v>
      </c>
      <c r="Y126" t="s">
        <v>1150</v>
      </c>
      <c r="Z126" s="2" t="s">
        <v>2022</v>
      </c>
      <c r="AA126" t="s">
        <v>59</v>
      </c>
      <c r="AB126" t="s">
        <v>2023</v>
      </c>
      <c r="AC126" t="s">
        <v>61</v>
      </c>
      <c r="AD126" t="s">
        <v>2024</v>
      </c>
      <c r="AE126" t="s">
        <v>725</v>
      </c>
      <c r="AF126" t="s">
        <v>64</v>
      </c>
      <c r="AG126" t="s">
        <v>264</v>
      </c>
      <c r="AH126" t="s">
        <v>2025</v>
      </c>
      <c r="AI126">
        <v>3</v>
      </c>
      <c r="AJ126" s="4">
        <v>41886</v>
      </c>
      <c r="AK126" s="5">
        <v>7.9780092592592597E-2</v>
      </c>
      <c r="AL126" t="s">
        <v>2026</v>
      </c>
      <c r="AM126" t="s">
        <v>120</v>
      </c>
      <c r="AN126">
        <v>2014</v>
      </c>
      <c r="AO126" t="s">
        <v>567</v>
      </c>
      <c r="AP126" t="s">
        <v>2027</v>
      </c>
      <c r="AQ126" t="s">
        <v>95</v>
      </c>
      <c r="AR126" t="s">
        <v>2028</v>
      </c>
      <c r="AS126">
        <v>7938050</v>
      </c>
      <c r="AT126">
        <v>7938051</v>
      </c>
    </row>
    <row r="127" spans="1:46" x14ac:dyDescent="0.2">
      <c r="A127">
        <v>126</v>
      </c>
      <c r="B127" t="s">
        <v>2018</v>
      </c>
      <c r="C127" s="2" t="s">
        <v>2230</v>
      </c>
      <c r="D127" t="s">
        <v>56</v>
      </c>
      <c r="E127" t="s">
        <v>2231</v>
      </c>
      <c r="F127" t="s">
        <v>249</v>
      </c>
      <c r="G127" t="s">
        <v>40</v>
      </c>
      <c r="H127" t="s">
        <v>1220</v>
      </c>
      <c r="I127" t="s">
        <v>467</v>
      </c>
      <c r="J127" t="s">
        <v>110</v>
      </c>
      <c r="K127" t="s">
        <v>418</v>
      </c>
      <c r="L127" t="s">
        <v>102</v>
      </c>
      <c r="M127" t="s">
        <v>43</v>
      </c>
      <c r="N127" t="s">
        <v>542</v>
      </c>
      <c r="O127" s="1" t="s">
        <v>2359</v>
      </c>
      <c r="P127" s="1" t="s">
        <v>2349</v>
      </c>
      <c r="Q127" s="1" t="s">
        <v>45</v>
      </c>
      <c r="R127" t="s">
        <v>543</v>
      </c>
      <c r="S127" s="1" t="s">
        <v>2373</v>
      </c>
      <c r="T127" t="s">
        <v>173</v>
      </c>
      <c r="U127" s="2" t="s">
        <v>277</v>
      </c>
      <c r="V127" t="s">
        <v>83</v>
      </c>
      <c r="W127" t="s">
        <v>11</v>
      </c>
      <c r="X127" t="s">
        <v>154</v>
      </c>
      <c r="Y127" t="s">
        <v>175</v>
      </c>
      <c r="Z127" s="2" t="s">
        <v>2232</v>
      </c>
      <c r="AA127" t="s">
        <v>59</v>
      </c>
      <c r="AB127" t="s">
        <v>2233</v>
      </c>
      <c r="AC127" t="s">
        <v>61</v>
      </c>
      <c r="AD127" t="s">
        <v>2024</v>
      </c>
      <c r="AE127" t="s">
        <v>725</v>
      </c>
      <c r="AF127" t="s">
        <v>64</v>
      </c>
      <c r="AG127" t="s">
        <v>264</v>
      </c>
      <c r="AH127" t="s">
        <v>2025</v>
      </c>
      <c r="AI127">
        <v>3</v>
      </c>
      <c r="AJ127" s="4">
        <v>41886</v>
      </c>
      <c r="AK127" s="5">
        <v>7.9780092592592597E-2</v>
      </c>
      <c r="AL127" t="s">
        <v>2026</v>
      </c>
      <c r="AM127" t="s">
        <v>120</v>
      </c>
      <c r="AN127">
        <v>2014</v>
      </c>
      <c r="AO127" t="s">
        <v>567</v>
      </c>
      <c r="AP127" t="s">
        <v>2027</v>
      </c>
      <c r="AQ127" t="s">
        <v>95</v>
      </c>
      <c r="AR127" t="s">
        <v>2234</v>
      </c>
      <c r="AS127">
        <v>7947932</v>
      </c>
      <c r="AT127">
        <v>7947933</v>
      </c>
    </row>
    <row r="128" spans="1:46" x14ac:dyDescent="0.2">
      <c r="A128">
        <v>127</v>
      </c>
      <c r="B128" t="s">
        <v>1231</v>
      </c>
      <c r="C128" s="2" t="s">
        <v>1232</v>
      </c>
      <c r="D128" t="s">
        <v>56</v>
      </c>
      <c r="E128" t="s">
        <v>1233</v>
      </c>
      <c r="F128" t="s">
        <v>167</v>
      </c>
      <c r="G128" t="s">
        <v>940</v>
      </c>
      <c r="H128" t="s">
        <v>325</v>
      </c>
      <c r="I128" t="s">
        <v>74</v>
      </c>
      <c r="J128" t="s">
        <v>167</v>
      </c>
      <c r="K128" t="s">
        <v>940</v>
      </c>
      <c r="L128" t="s">
        <v>78</v>
      </c>
      <c r="M128" t="s">
        <v>149</v>
      </c>
      <c r="N128" t="s">
        <v>127</v>
      </c>
      <c r="O128" s="1" t="s">
        <v>2362</v>
      </c>
      <c r="P128" s="1" t="s">
        <v>2350</v>
      </c>
      <c r="Q128" s="1" t="s">
        <v>377</v>
      </c>
      <c r="R128" t="s">
        <v>77</v>
      </c>
      <c r="S128" s="1" t="s">
        <v>2378</v>
      </c>
      <c r="T128" t="s">
        <v>81</v>
      </c>
      <c r="U128" s="2" t="s">
        <v>82</v>
      </c>
      <c r="V128" t="s">
        <v>83</v>
      </c>
      <c r="W128" t="s">
        <v>48</v>
      </c>
      <c r="X128" t="s">
        <v>49</v>
      </c>
      <c r="Y128" t="s">
        <v>50</v>
      </c>
      <c r="Z128" s="2" t="s">
        <v>1234</v>
      </c>
      <c r="AA128" t="s">
        <v>59</v>
      </c>
      <c r="AB128" t="s">
        <v>1235</v>
      </c>
      <c r="AC128" t="s">
        <v>61</v>
      </c>
      <c r="AE128" t="s">
        <v>1236</v>
      </c>
      <c r="AF128" t="s">
        <v>64</v>
      </c>
      <c r="AG128" t="s">
        <v>264</v>
      </c>
      <c r="AH128" t="s">
        <v>1237</v>
      </c>
      <c r="AI128">
        <v>2</v>
      </c>
      <c r="AJ128" s="4">
        <v>42196</v>
      </c>
      <c r="AK128" s="5">
        <v>1.909722222222222E-2</v>
      </c>
      <c r="AL128" t="s">
        <v>1238</v>
      </c>
      <c r="AM128" t="s">
        <v>519</v>
      </c>
      <c r="AN128">
        <v>2015</v>
      </c>
      <c r="AO128" t="s">
        <v>69</v>
      </c>
      <c r="AP128" t="s">
        <v>1239</v>
      </c>
      <c r="AQ128" t="s">
        <v>95</v>
      </c>
      <c r="AR128" t="s">
        <v>1240</v>
      </c>
      <c r="AS128">
        <v>8025267</v>
      </c>
      <c r="AT128">
        <v>8025268</v>
      </c>
    </row>
    <row r="129" spans="1:46" x14ac:dyDescent="0.2">
      <c r="A129">
        <v>128</v>
      </c>
      <c r="B129" t="s">
        <v>995</v>
      </c>
      <c r="C129" s="2" t="s">
        <v>997</v>
      </c>
      <c r="D129" t="s">
        <v>56</v>
      </c>
      <c r="E129" t="s">
        <v>998</v>
      </c>
      <c r="F129" t="s">
        <v>39</v>
      </c>
      <c r="G129" t="s">
        <v>40</v>
      </c>
      <c r="H129" t="s">
        <v>326</v>
      </c>
      <c r="I129" t="s">
        <v>996</v>
      </c>
      <c r="J129" t="s">
        <v>39</v>
      </c>
      <c r="K129" t="s">
        <v>40</v>
      </c>
      <c r="L129" t="s">
        <v>42</v>
      </c>
      <c r="M129" t="s">
        <v>43</v>
      </c>
      <c r="N129" t="s">
        <v>327</v>
      </c>
      <c r="O129" s="1" t="s">
        <v>2359</v>
      </c>
      <c r="P129" s="1" t="s">
        <v>2349</v>
      </c>
      <c r="Q129" s="1" t="s">
        <v>45</v>
      </c>
      <c r="R129" t="s">
        <v>127</v>
      </c>
      <c r="S129" s="1" t="s">
        <v>2376</v>
      </c>
      <c r="T129" t="s">
        <v>105</v>
      </c>
      <c r="U129" s="2" t="s">
        <v>46</v>
      </c>
      <c r="V129" t="s">
        <v>83</v>
      </c>
      <c r="W129" t="s">
        <v>201</v>
      </c>
      <c r="X129" t="s">
        <v>49</v>
      </c>
      <c r="Y129" t="s">
        <v>107</v>
      </c>
      <c r="Z129" s="2" t="s">
        <v>999</v>
      </c>
      <c r="AA129" t="s">
        <v>59</v>
      </c>
      <c r="AB129" t="s">
        <v>1000</v>
      </c>
      <c r="AC129" t="s">
        <v>61</v>
      </c>
      <c r="AD129" t="s">
        <v>1001</v>
      </c>
      <c r="AE129" t="s">
        <v>1002</v>
      </c>
      <c r="AF129" t="s">
        <v>317</v>
      </c>
      <c r="AG129" t="s">
        <v>264</v>
      </c>
      <c r="AH129" t="s">
        <v>1003</v>
      </c>
      <c r="AI129">
        <v>2</v>
      </c>
      <c r="AJ129" s="4">
        <v>40969</v>
      </c>
      <c r="AK129" s="5">
        <v>2.1273148148148149E-2</v>
      </c>
      <c r="AL129" t="s">
        <v>1004</v>
      </c>
      <c r="AM129" t="s">
        <v>320</v>
      </c>
      <c r="AN129">
        <v>2012</v>
      </c>
      <c r="AO129" t="s">
        <v>69</v>
      </c>
      <c r="AP129" t="s">
        <v>1005</v>
      </c>
      <c r="AQ129" t="s">
        <v>387</v>
      </c>
      <c r="AR129" t="s">
        <v>1006</v>
      </c>
      <c r="AS129">
        <v>8210834</v>
      </c>
      <c r="AT129">
        <v>8210835</v>
      </c>
    </row>
    <row r="130" spans="1:46" x14ac:dyDescent="0.2">
      <c r="A130">
        <v>129</v>
      </c>
      <c r="B130" t="s">
        <v>927</v>
      </c>
      <c r="C130" s="2" t="s">
        <v>931</v>
      </c>
      <c r="D130" t="s">
        <v>56</v>
      </c>
      <c r="E130" t="s">
        <v>932</v>
      </c>
      <c r="F130" t="s">
        <v>393</v>
      </c>
      <c r="G130" t="s">
        <v>132</v>
      </c>
      <c r="H130" t="s">
        <v>928</v>
      </c>
      <c r="I130" t="s">
        <v>929</v>
      </c>
      <c r="J130" t="s">
        <v>270</v>
      </c>
      <c r="K130" t="s">
        <v>930</v>
      </c>
      <c r="L130" t="s">
        <v>218</v>
      </c>
      <c r="M130" t="s">
        <v>292</v>
      </c>
      <c r="N130" t="s">
        <v>219</v>
      </c>
      <c r="O130" s="1" t="s">
        <v>2359</v>
      </c>
      <c r="P130" s="1" t="s">
        <v>2349</v>
      </c>
      <c r="Q130" s="1" t="s">
        <v>45</v>
      </c>
      <c r="R130" t="s">
        <v>357</v>
      </c>
      <c r="S130" s="1" t="s">
        <v>2379</v>
      </c>
      <c r="T130" t="s">
        <v>151</v>
      </c>
      <c r="U130" s="2" t="s">
        <v>829</v>
      </c>
      <c r="V130" t="s">
        <v>47</v>
      </c>
      <c r="W130" t="s">
        <v>293</v>
      </c>
      <c r="X130" t="s">
        <v>49</v>
      </c>
      <c r="Y130" t="s">
        <v>175</v>
      </c>
      <c r="Z130" s="2" t="s">
        <v>933</v>
      </c>
      <c r="AA130" t="s">
        <v>59</v>
      </c>
      <c r="AB130" t="s">
        <v>934</v>
      </c>
      <c r="AC130" t="s">
        <v>61</v>
      </c>
      <c r="AD130" t="s">
        <v>935</v>
      </c>
      <c r="AE130" t="s">
        <v>936</v>
      </c>
      <c r="AF130" t="s">
        <v>64</v>
      </c>
      <c r="AG130" t="s">
        <v>65</v>
      </c>
      <c r="AH130" t="s">
        <v>427</v>
      </c>
      <c r="AI130">
        <v>4</v>
      </c>
      <c r="AJ130" s="4">
        <v>42095</v>
      </c>
      <c r="AK130" s="5">
        <v>4.0046296296296295E-2</v>
      </c>
      <c r="AL130" t="s">
        <v>937</v>
      </c>
      <c r="AM130" t="s">
        <v>141</v>
      </c>
      <c r="AN130">
        <v>2015</v>
      </c>
      <c r="AO130" t="s">
        <v>385</v>
      </c>
      <c r="AP130" t="s">
        <v>938</v>
      </c>
      <c r="AQ130" t="s">
        <v>95</v>
      </c>
      <c r="AR130" t="s">
        <v>939</v>
      </c>
      <c r="AS130">
        <v>8351068</v>
      </c>
      <c r="AT130">
        <v>8351069</v>
      </c>
    </row>
    <row r="131" spans="1:46" x14ac:dyDescent="0.2">
      <c r="A131">
        <v>130</v>
      </c>
      <c r="B131" t="s">
        <v>1582</v>
      </c>
      <c r="C131" s="2" t="s">
        <v>1583</v>
      </c>
      <c r="D131" t="s">
        <v>56</v>
      </c>
      <c r="E131" t="s">
        <v>1584</v>
      </c>
      <c r="F131" t="e" cm="1">
        <f t="array" ref="F131">--ANONnameM</f>
        <v>#NAME?</v>
      </c>
      <c r="G131" t="e" cm="1">
        <f t="array" ref="G131">--ANONnameM</f>
        <v>#NAME?</v>
      </c>
      <c r="H131" t="s">
        <v>448</v>
      </c>
      <c r="I131" t="s">
        <v>1571</v>
      </c>
      <c r="J131" t="s">
        <v>40</v>
      </c>
      <c r="K131" t="s">
        <v>393</v>
      </c>
      <c r="L131" t="s">
        <v>844</v>
      </c>
      <c r="M131" t="s">
        <v>844</v>
      </c>
      <c r="N131" t="s">
        <v>309</v>
      </c>
      <c r="O131" s="1" t="s">
        <v>2365</v>
      </c>
      <c r="P131" s="1" t="s">
        <v>2349</v>
      </c>
      <c r="Q131" s="1" t="s">
        <v>1431</v>
      </c>
      <c r="R131" t="s">
        <v>1572</v>
      </c>
      <c r="S131" s="1" t="s">
        <v>2378</v>
      </c>
      <c r="T131" t="s">
        <v>10</v>
      </c>
      <c r="U131" s="2" t="s">
        <v>275</v>
      </c>
      <c r="V131" t="s">
        <v>47</v>
      </c>
      <c r="W131" t="s">
        <v>293</v>
      </c>
      <c r="X131" t="s">
        <v>49</v>
      </c>
      <c r="Y131" t="s">
        <v>1150</v>
      </c>
      <c r="Z131" s="2" t="s">
        <v>1585</v>
      </c>
      <c r="AA131" t="s">
        <v>59</v>
      </c>
      <c r="AB131" t="s">
        <v>1586</v>
      </c>
      <c r="AC131" t="s">
        <v>61</v>
      </c>
      <c r="AD131" t="s">
        <v>1587</v>
      </c>
      <c r="AE131" t="s">
        <v>1588</v>
      </c>
      <c r="AF131" t="s">
        <v>64</v>
      </c>
      <c r="AG131" t="s">
        <v>65</v>
      </c>
      <c r="AH131" t="s">
        <v>1120</v>
      </c>
      <c r="AI131">
        <v>3</v>
      </c>
      <c r="AJ131" s="4">
        <v>42291</v>
      </c>
      <c r="AK131" s="5">
        <v>1.7997685185185186E-2</v>
      </c>
      <c r="AL131" t="s">
        <v>536</v>
      </c>
      <c r="AM131" t="s">
        <v>351</v>
      </c>
      <c r="AN131">
        <v>2015</v>
      </c>
      <c r="AO131" t="s">
        <v>69</v>
      </c>
      <c r="AP131" t="s">
        <v>1589</v>
      </c>
      <c r="AQ131" t="s">
        <v>95</v>
      </c>
      <c r="AR131" t="s">
        <v>1590</v>
      </c>
      <c r="AS131">
        <v>8420623</v>
      </c>
      <c r="AT131">
        <v>8420624</v>
      </c>
    </row>
    <row r="132" spans="1:46" x14ac:dyDescent="0.2">
      <c r="A132">
        <v>131</v>
      </c>
      <c r="B132" t="s">
        <v>371</v>
      </c>
      <c r="C132" s="2" t="s">
        <v>378</v>
      </c>
      <c r="D132" t="s">
        <v>56</v>
      </c>
      <c r="E132" t="s">
        <v>379</v>
      </c>
      <c r="F132" t="s">
        <v>372</v>
      </c>
      <c r="G132" t="s">
        <v>373</v>
      </c>
      <c r="H132" t="s">
        <v>374</v>
      </c>
      <c r="I132" t="s">
        <v>125</v>
      </c>
      <c r="J132" t="s">
        <v>40</v>
      </c>
      <c r="K132" t="s">
        <v>99</v>
      </c>
      <c r="L132" t="s">
        <v>375</v>
      </c>
      <c r="M132" t="s">
        <v>376</v>
      </c>
      <c r="N132" t="s">
        <v>127</v>
      </c>
      <c r="O132" s="1" t="s">
        <v>2362</v>
      </c>
      <c r="P132" s="1" t="s">
        <v>2350</v>
      </c>
      <c r="Q132" s="1" t="s">
        <v>377</v>
      </c>
      <c r="R132" t="s">
        <v>128</v>
      </c>
      <c r="S132" s="1" t="s">
        <v>2375</v>
      </c>
      <c r="T132" t="s">
        <v>81</v>
      </c>
      <c r="U132" s="2" t="s">
        <v>82</v>
      </c>
      <c r="V132" t="s">
        <v>83</v>
      </c>
      <c r="W132" t="s">
        <v>48</v>
      </c>
      <c r="X132" t="s">
        <v>49</v>
      </c>
      <c r="Y132" t="s">
        <v>50</v>
      </c>
      <c r="Z132" s="2" t="s">
        <v>380</v>
      </c>
      <c r="AA132" t="s">
        <v>59</v>
      </c>
      <c r="AB132" t="s">
        <v>381</v>
      </c>
      <c r="AC132" t="s">
        <v>61</v>
      </c>
      <c r="AD132" t="s">
        <v>382</v>
      </c>
      <c r="AE132" t="s">
        <v>383</v>
      </c>
      <c r="AF132" t="s">
        <v>64</v>
      </c>
      <c r="AG132" t="s">
        <v>264</v>
      </c>
      <c r="AH132" t="s">
        <v>384</v>
      </c>
      <c r="AI132">
        <v>3</v>
      </c>
      <c r="AJ132" s="4">
        <v>42059</v>
      </c>
      <c r="AK132" s="5">
        <v>4.1215277777777774E-2</v>
      </c>
      <c r="AL132" t="s">
        <v>285</v>
      </c>
      <c r="AM132" t="s">
        <v>303</v>
      </c>
      <c r="AN132">
        <v>2015</v>
      </c>
      <c r="AO132" t="s">
        <v>385</v>
      </c>
      <c r="AP132" t="s">
        <v>386</v>
      </c>
      <c r="AQ132" t="s">
        <v>387</v>
      </c>
      <c r="AR132" t="s">
        <v>388</v>
      </c>
      <c r="AS132">
        <v>8449316</v>
      </c>
      <c r="AT132">
        <v>8449317</v>
      </c>
    </row>
    <row r="133" spans="1:46" x14ac:dyDescent="0.2">
      <c r="A133">
        <v>132</v>
      </c>
      <c r="B133" t="s">
        <v>1891</v>
      </c>
      <c r="C133" s="2" t="s">
        <v>1893</v>
      </c>
      <c r="D133" t="s">
        <v>56</v>
      </c>
      <c r="E133" t="s">
        <v>1894</v>
      </c>
      <c r="F133" t="s">
        <v>557</v>
      </c>
      <c r="G133" t="s">
        <v>1892</v>
      </c>
      <c r="H133" t="s">
        <v>74</v>
      </c>
      <c r="I133" t="s">
        <v>1620</v>
      </c>
      <c r="J133" t="s">
        <v>40</v>
      </c>
      <c r="K133" t="s">
        <v>1337</v>
      </c>
      <c r="L133" t="s">
        <v>544</v>
      </c>
      <c r="M133" t="s">
        <v>542</v>
      </c>
      <c r="N133" t="s">
        <v>77</v>
      </c>
      <c r="O133" s="1" t="s">
        <v>2360</v>
      </c>
      <c r="P133" s="1" t="s">
        <v>2352</v>
      </c>
      <c r="Q133" s="1" t="s">
        <v>341</v>
      </c>
      <c r="R133" t="s">
        <v>699</v>
      </c>
      <c r="S133" s="1" t="s">
        <v>2376</v>
      </c>
      <c r="T133" t="s">
        <v>151</v>
      </c>
      <c r="U133" s="2" t="s">
        <v>152</v>
      </c>
      <c r="V133" t="s">
        <v>83</v>
      </c>
      <c r="W133" t="s">
        <v>768</v>
      </c>
      <c r="X133" t="s">
        <v>154</v>
      </c>
      <c r="Y133" t="s">
        <v>107</v>
      </c>
      <c r="Z133" s="2" t="s">
        <v>1895</v>
      </c>
      <c r="AA133" t="s">
        <v>59</v>
      </c>
      <c r="AB133" t="s">
        <v>1896</v>
      </c>
      <c r="AC133" t="s">
        <v>61</v>
      </c>
      <c r="AD133" t="s">
        <v>1897</v>
      </c>
      <c r="AE133" t="s">
        <v>1898</v>
      </c>
      <c r="AF133" t="s">
        <v>64</v>
      </c>
      <c r="AG133" t="s">
        <v>65</v>
      </c>
      <c r="AH133" t="s">
        <v>1899</v>
      </c>
      <c r="AI133">
        <v>4</v>
      </c>
      <c r="AJ133" s="4">
        <v>42356</v>
      </c>
      <c r="AK133" s="5">
        <v>8.335648148148149E-2</v>
      </c>
      <c r="AL133" t="s">
        <v>1900</v>
      </c>
      <c r="AM133" t="s">
        <v>351</v>
      </c>
      <c r="AN133">
        <v>2015</v>
      </c>
      <c r="AO133" t="s">
        <v>69</v>
      </c>
      <c r="AP133" t="s">
        <v>1901</v>
      </c>
      <c r="AQ133" t="s">
        <v>95</v>
      </c>
      <c r="AR133" t="s">
        <v>1902</v>
      </c>
      <c r="AS133">
        <v>8537706</v>
      </c>
      <c r="AT133">
        <v>8537707</v>
      </c>
    </row>
    <row r="134" spans="1:46" x14ac:dyDescent="0.2">
      <c r="A134">
        <v>133</v>
      </c>
      <c r="B134" t="s">
        <v>697</v>
      </c>
      <c r="C134" s="2" t="s">
        <v>704</v>
      </c>
      <c r="D134" t="s">
        <v>56</v>
      </c>
      <c r="E134" t="s">
        <v>705</v>
      </c>
      <c r="F134" t="s">
        <v>249</v>
      </c>
      <c r="G134" t="s">
        <v>360</v>
      </c>
      <c r="H134" t="s">
        <v>698</v>
      </c>
      <c r="I134" t="s">
        <v>701</v>
      </c>
      <c r="J134" t="s">
        <v>702</v>
      </c>
      <c r="K134" t="s">
        <v>51</v>
      </c>
      <c r="L134" t="s">
        <v>102</v>
      </c>
      <c r="M134" t="s">
        <v>699</v>
      </c>
      <c r="N134" t="s">
        <v>272</v>
      </c>
      <c r="O134" s="1" t="s">
        <v>2370</v>
      </c>
      <c r="P134" s="1" t="s">
        <v>2354</v>
      </c>
      <c r="Q134" s="1" t="s">
        <v>700</v>
      </c>
      <c r="R134" t="s">
        <v>703</v>
      </c>
      <c r="S134" s="1" t="s">
        <v>2372</v>
      </c>
      <c r="T134" t="s">
        <v>81</v>
      </c>
      <c r="U134" s="2" t="s">
        <v>82</v>
      </c>
      <c r="V134" t="s">
        <v>83</v>
      </c>
      <c r="W134" t="s">
        <v>48</v>
      </c>
      <c r="X134" t="s">
        <v>49</v>
      </c>
      <c r="Y134" t="s">
        <v>107</v>
      </c>
      <c r="Z134" s="2" t="s">
        <v>706</v>
      </c>
      <c r="AA134" t="s">
        <v>59</v>
      </c>
      <c r="AB134" t="s">
        <v>707</v>
      </c>
      <c r="AC134" t="s">
        <v>61</v>
      </c>
      <c r="AD134" t="s">
        <v>708</v>
      </c>
      <c r="AE134" t="s">
        <v>709</v>
      </c>
      <c r="AF134" t="s">
        <v>64</v>
      </c>
      <c r="AG134" t="s">
        <v>65</v>
      </c>
      <c r="AH134" t="s">
        <v>710</v>
      </c>
      <c r="AI134">
        <v>3</v>
      </c>
      <c r="AJ134" s="4">
        <v>42497</v>
      </c>
      <c r="AK134" s="5">
        <v>8.2685185185185181E-2</v>
      </c>
      <c r="AL134" t="s">
        <v>711</v>
      </c>
      <c r="AM134" t="s">
        <v>401</v>
      </c>
      <c r="AN134">
        <v>2016</v>
      </c>
      <c r="AO134" t="s">
        <v>69</v>
      </c>
      <c r="AP134" t="s">
        <v>712</v>
      </c>
      <c r="AQ134" t="s">
        <v>387</v>
      </c>
      <c r="AR134" t="s">
        <v>713</v>
      </c>
      <c r="AS134">
        <v>8574473</v>
      </c>
      <c r="AT134">
        <v>8574474</v>
      </c>
    </row>
    <row r="135" spans="1:46" x14ac:dyDescent="0.2">
      <c r="A135">
        <v>134</v>
      </c>
      <c r="B135" t="s">
        <v>1503</v>
      </c>
      <c r="C135" s="2" t="s">
        <v>1505</v>
      </c>
      <c r="D135" t="s">
        <v>56</v>
      </c>
      <c r="E135" t="s">
        <v>1506</v>
      </c>
      <c r="F135" t="s">
        <v>167</v>
      </c>
      <c r="G135" t="s">
        <v>1504</v>
      </c>
      <c r="H135" t="s">
        <v>325</v>
      </c>
      <c r="I135" t="s">
        <v>418</v>
      </c>
      <c r="J135" t="s">
        <v>325</v>
      </c>
      <c r="K135" t="s">
        <v>418</v>
      </c>
      <c r="L135" t="s">
        <v>78</v>
      </c>
      <c r="M135" t="s">
        <v>186</v>
      </c>
      <c r="N135" t="s">
        <v>127</v>
      </c>
      <c r="O135" s="1" t="s">
        <v>2360</v>
      </c>
      <c r="P135" s="1" t="s">
        <v>2350</v>
      </c>
      <c r="Q135" s="1" t="s">
        <v>80</v>
      </c>
      <c r="R135" t="s">
        <v>149</v>
      </c>
      <c r="S135" s="1" t="s">
        <v>2372</v>
      </c>
      <c r="T135" t="s">
        <v>81</v>
      </c>
      <c r="U135" s="2" t="s">
        <v>82</v>
      </c>
      <c r="V135" t="s">
        <v>83</v>
      </c>
      <c r="W135" t="s">
        <v>48</v>
      </c>
      <c r="X135" t="s">
        <v>49</v>
      </c>
      <c r="Y135" t="s">
        <v>50</v>
      </c>
      <c r="Z135" s="2" t="s">
        <v>1507</v>
      </c>
      <c r="AA135" t="s">
        <v>59</v>
      </c>
      <c r="AB135" t="s">
        <v>1508</v>
      </c>
      <c r="AC135" t="s">
        <v>61</v>
      </c>
      <c r="AD135" t="s">
        <v>1509</v>
      </c>
      <c r="AE135" t="s">
        <v>886</v>
      </c>
      <c r="AF135" t="s">
        <v>64</v>
      </c>
      <c r="AG135" t="s">
        <v>65</v>
      </c>
      <c r="AH135" t="s">
        <v>887</v>
      </c>
      <c r="AI135">
        <v>6</v>
      </c>
      <c r="AJ135" s="4">
        <v>42363</v>
      </c>
      <c r="AK135" s="5">
        <v>2.0324074074074074E-2</v>
      </c>
      <c r="AL135" t="s">
        <v>888</v>
      </c>
      <c r="AM135" t="s">
        <v>351</v>
      </c>
      <c r="AN135">
        <v>2015</v>
      </c>
      <c r="AO135" t="s">
        <v>69</v>
      </c>
      <c r="AP135" t="s">
        <v>1510</v>
      </c>
      <c r="AQ135" t="s">
        <v>288</v>
      </c>
      <c r="AR135" t="s">
        <v>1511</v>
      </c>
      <c r="AS135">
        <v>8576903</v>
      </c>
      <c r="AT135">
        <v>8576904</v>
      </c>
    </row>
    <row r="136" spans="1:46" x14ac:dyDescent="0.2">
      <c r="A136">
        <v>135</v>
      </c>
      <c r="B136" t="s">
        <v>1503</v>
      </c>
      <c r="C136" s="2" t="s">
        <v>1905</v>
      </c>
      <c r="D136" t="s">
        <v>56</v>
      </c>
      <c r="E136" t="s">
        <v>1906</v>
      </c>
      <c r="F136" t="s">
        <v>491</v>
      </c>
      <c r="G136" t="s">
        <v>1903</v>
      </c>
      <c r="H136" t="s">
        <v>146</v>
      </c>
      <c r="I136" t="s">
        <v>511</v>
      </c>
      <c r="J136" t="s">
        <v>1903</v>
      </c>
      <c r="K136" t="s">
        <v>1904</v>
      </c>
      <c r="L136" t="s">
        <v>493</v>
      </c>
      <c r="M136" t="s">
        <v>272</v>
      </c>
      <c r="N136" t="s">
        <v>148</v>
      </c>
      <c r="O136" s="1" t="s">
        <v>2365</v>
      </c>
      <c r="P136" s="1" t="s">
        <v>2351</v>
      </c>
      <c r="Q136" s="1" t="s">
        <v>755</v>
      </c>
      <c r="R136" t="s">
        <v>699</v>
      </c>
      <c r="S136" s="1" t="s">
        <v>2376</v>
      </c>
      <c r="T136" t="s">
        <v>151</v>
      </c>
      <c r="U136" s="2" t="s">
        <v>174</v>
      </c>
      <c r="V136" t="s">
        <v>47</v>
      </c>
      <c r="W136" t="s">
        <v>894</v>
      </c>
      <c r="X136" t="s">
        <v>154</v>
      </c>
      <c r="Y136" t="s">
        <v>131</v>
      </c>
      <c r="Z136" s="2" t="s">
        <v>1907</v>
      </c>
      <c r="AA136" t="s">
        <v>59</v>
      </c>
      <c r="AB136" t="s">
        <v>1908</v>
      </c>
      <c r="AC136" t="s">
        <v>61</v>
      </c>
      <c r="AD136" t="s">
        <v>1509</v>
      </c>
      <c r="AE136" t="s">
        <v>886</v>
      </c>
      <c r="AF136" t="s">
        <v>64</v>
      </c>
      <c r="AG136" t="s">
        <v>65</v>
      </c>
      <c r="AH136" t="s">
        <v>887</v>
      </c>
      <c r="AI136">
        <v>6</v>
      </c>
      <c r="AJ136" s="4">
        <v>42363</v>
      </c>
      <c r="AK136" s="5">
        <v>2.0324074074074074E-2</v>
      </c>
      <c r="AL136" t="s">
        <v>888</v>
      </c>
      <c r="AM136" t="s">
        <v>351</v>
      </c>
      <c r="AN136">
        <v>2015</v>
      </c>
      <c r="AO136" t="s">
        <v>69</v>
      </c>
      <c r="AP136" t="s">
        <v>1510</v>
      </c>
      <c r="AQ136" t="s">
        <v>288</v>
      </c>
      <c r="AR136" t="s">
        <v>1909</v>
      </c>
      <c r="AS136">
        <v>8576956</v>
      </c>
      <c r="AT136">
        <v>8576957</v>
      </c>
    </row>
    <row r="137" spans="1:46" x14ac:dyDescent="0.2">
      <c r="A137">
        <v>136</v>
      </c>
      <c r="B137" t="s">
        <v>73</v>
      </c>
      <c r="C137" s="2" t="s">
        <v>86</v>
      </c>
      <c r="D137" t="s">
        <v>56</v>
      </c>
      <c r="E137" t="s">
        <v>87</v>
      </c>
      <c r="F137" t="s">
        <v>74</v>
      </c>
      <c r="G137" t="s">
        <v>75</v>
      </c>
      <c r="H137" t="s">
        <v>76</v>
      </c>
      <c r="I137" t="s">
        <v>51</v>
      </c>
      <c r="J137" t="s">
        <v>84</v>
      </c>
      <c r="K137" t="s">
        <v>85</v>
      </c>
      <c r="L137" t="s">
        <v>77</v>
      </c>
      <c r="M137" t="s">
        <v>78</v>
      </c>
      <c r="N137" t="s">
        <v>79</v>
      </c>
      <c r="O137" s="1" t="s">
        <v>2360</v>
      </c>
      <c r="P137" s="1" t="s">
        <v>2350</v>
      </c>
      <c r="Q137" s="1" t="s">
        <v>80</v>
      </c>
      <c r="R137" t="s">
        <v>54</v>
      </c>
      <c r="S137" s="1" t="s">
        <v>2383</v>
      </c>
      <c r="T137" t="s">
        <v>81</v>
      </c>
      <c r="U137" s="2" t="s">
        <v>82</v>
      </c>
      <c r="V137" t="s">
        <v>83</v>
      </c>
      <c r="W137" t="s">
        <v>48</v>
      </c>
      <c r="X137" t="s">
        <v>49</v>
      </c>
      <c r="Y137" t="s">
        <v>50</v>
      </c>
      <c r="Z137" s="2" t="s">
        <v>88</v>
      </c>
      <c r="AA137" t="s">
        <v>59</v>
      </c>
      <c r="AB137" t="s">
        <v>89</v>
      </c>
      <c r="AC137" t="s">
        <v>61</v>
      </c>
      <c r="AD137" t="s">
        <v>90</v>
      </c>
      <c r="AE137" t="s">
        <v>91</v>
      </c>
      <c r="AF137" t="s">
        <v>64</v>
      </c>
      <c r="AG137" t="s">
        <v>65</v>
      </c>
      <c r="AH137" t="s">
        <v>92</v>
      </c>
      <c r="AI137">
        <v>3</v>
      </c>
      <c r="AJ137" s="4">
        <v>42379</v>
      </c>
      <c r="AK137" s="5">
        <v>6.4201388888888891E-2</v>
      </c>
      <c r="AL137" t="s">
        <v>93</v>
      </c>
      <c r="AM137" t="s">
        <v>68</v>
      </c>
      <c r="AN137">
        <v>2016</v>
      </c>
      <c r="AO137" t="s">
        <v>69</v>
      </c>
      <c r="AP137" t="s">
        <v>94</v>
      </c>
      <c r="AQ137" t="s">
        <v>95</v>
      </c>
      <c r="AR137" t="s">
        <v>96</v>
      </c>
      <c r="AS137">
        <v>8634170</v>
      </c>
      <c r="AT137">
        <v>8634171</v>
      </c>
    </row>
    <row r="138" spans="1:46" x14ac:dyDescent="0.2">
      <c r="A138">
        <v>137</v>
      </c>
      <c r="B138" t="s">
        <v>73</v>
      </c>
      <c r="C138" s="2" t="s">
        <v>1513</v>
      </c>
      <c r="D138" t="s">
        <v>56</v>
      </c>
      <c r="E138" t="s">
        <v>1514</v>
      </c>
      <c r="F138" t="s">
        <v>74</v>
      </c>
      <c r="G138" t="s">
        <v>75</v>
      </c>
      <c r="H138" t="s">
        <v>1512</v>
      </c>
      <c r="I138" t="s">
        <v>339</v>
      </c>
      <c r="J138" t="s">
        <v>339</v>
      </c>
      <c r="K138" t="s">
        <v>40</v>
      </c>
      <c r="L138" t="s">
        <v>77</v>
      </c>
      <c r="M138" t="s">
        <v>78</v>
      </c>
      <c r="N138" t="s">
        <v>79</v>
      </c>
      <c r="O138" s="1" t="s">
        <v>2360</v>
      </c>
      <c r="P138" s="1" t="s">
        <v>2350</v>
      </c>
      <c r="Q138" s="1" t="s">
        <v>80</v>
      </c>
      <c r="R138" t="s">
        <v>149</v>
      </c>
      <c r="S138" s="1" t="s">
        <v>2372</v>
      </c>
      <c r="T138" t="s">
        <v>81</v>
      </c>
      <c r="U138" s="2" t="s">
        <v>82</v>
      </c>
      <c r="V138" t="s">
        <v>83</v>
      </c>
      <c r="W138" t="s">
        <v>48</v>
      </c>
      <c r="X138" t="s">
        <v>49</v>
      </c>
      <c r="Y138" t="s">
        <v>50</v>
      </c>
      <c r="Z138" s="2" t="s">
        <v>1515</v>
      </c>
      <c r="AA138" t="s">
        <v>59</v>
      </c>
      <c r="AB138" t="s">
        <v>1516</v>
      </c>
      <c r="AC138" t="s">
        <v>61</v>
      </c>
      <c r="AD138" t="s">
        <v>90</v>
      </c>
      <c r="AE138" t="s">
        <v>91</v>
      </c>
      <c r="AF138" t="s">
        <v>64</v>
      </c>
      <c r="AG138" t="s">
        <v>65</v>
      </c>
      <c r="AH138" t="s">
        <v>92</v>
      </c>
      <c r="AI138">
        <v>3</v>
      </c>
      <c r="AJ138" s="4">
        <v>42379</v>
      </c>
      <c r="AK138" s="5">
        <v>6.4201388888888891E-2</v>
      </c>
      <c r="AL138" t="s">
        <v>93</v>
      </c>
      <c r="AM138" t="s">
        <v>68</v>
      </c>
      <c r="AN138">
        <v>2016</v>
      </c>
      <c r="AO138" t="s">
        <v>69</v>
      </c>
      <c r="AP138" t="s">
        <v>94</v>
      </c>
      <c r="AQ138" t="s">
        <v>95</v>
      </c>
      <c r="AR138" t="s">
        <v>1517</v>
      </c>
      <c r="AS138">
        <v>8636425</v>
      </c>
      <c r="AT138">
        <v>8636426</v>
      </c>
    </row>
    <row r="139" spans="1:46" x14ac:dyDescent="0.2">
      <c r="A139">
        <v>138</v>
      </c>
      <c r="B139" t="s">
        <v>1028</v>
      </c>
      <c r="C139" s="2" t="s">
        <v>1030</v>
      </c>
      <c r="D139" t="s">
        <v>56</v>
      </c>
      <c r="E139" t="s">
        <v>1031</v>
      </c>
      <c r="F139" t="s">
        <v>40</v>
      </c>
      <c r="G139" t="s">
        <v>393</v>
      </c>
      <c r="H139" t="s">
        <v>928</v>
      </c>
      <c r="I139" t="s">
        <v>1029</v>
      </c>
      <c r="J139" t="s">
        <v>40</v>
      </c>
      <c r="K139" t="s">
        <v>915</v>
      </c>
      <c r="L139" t="s">
        <v>43</v>
      </c>
      <c r="M139" t="s">
        <v>218</v>
      </c>
      <c r="N139" t="s">
        <v>219</v>
      </c>
      <c r="O139" s="1" t="s">
        <v>2360</v>
      </c>
      <c r="P139" s="1" t="s">
        <v>2349</v>
      </c>
      <c r="Q139" s="1" t="s">
        <v>104</v>
      </c>
      <c r="R139" t="s">
        <v>272</v>
      </c>
      <c r="S139" s="1" t="s">
        <v>2377</v>
      </c>
      <c r="T139" t="s">
        <v>10</v>
      </c>
      <c r="U139" s="2" t="s">
        <v>46</v>
      </c>
      <c r="V139" t="s">
        <v>47</v>
      </c>
      <c r="W139" t="s">
        <v>647</v>
      </c>
      <c r="X139" t="s">
        <v>154</v>
      </c>
      <c r="Y139" t="s">
        <v>107</v>
      </c>
      <c r="Z139" s="2" t="s">
        <v>1032</v>
      </c>
      <c r="AA139" t="s">
        <v>59</v>
      </c>
      <c r="AB139" t="s">
        <v>1033</v>
      </c>
      <c r="AC139" t="s">
        <v>61</v>
      </c>
      <c r="AD139" t="s">
        <v>1034</v>
      </c>
      <c r="AE139" t="s">
        <v>1035</v>
      </c>
      <c r="AF139" t="s">
        <v>64</v>
      </c>
      <c r="AG139" t="s">
        <v>65</v>
      </c>
      <c r="AH139" t="s">
        <v>1036</v>
      </c>
      <c r="AI139">
        <v>3</v>
      </c>
      <c r="AJ139" s="4">
        <v>42349</v>
      </c>
      <c r="AK139" s="5">
        <v>3.138888888888889E-2</v>
      </c>
      <c r="AL139" t="s">
        <v>1037</v>
      </c>
      <c r="AM139" t="s">
        <v>351</v>
      </c>
      <c r="AN139">
        <v>2015</v>
      </c>
      <c r="AO139" t="s">
        <v>385</v>
      </c>
      <c r="AP139" t="s">
        <v>1038</v>
      </c>
      <c r="AQ139" t="s">
        <v>213</v>
      </c>
      <c r="AR139" t="s">
        <v>1039</v>
      </c>
      <c r="AS139">
        <v>8740004</v>
      </c>
      <c r="AT139">
        <v>8740005</v>
      </c>
    </row>
    <row r="140" spans="1:46" x14ac:dyDescent="0.2">
      <c r="A140">
        <v>139</v>
      </c>
      <c r="B140" t="s">
        <v>1090</v>
      </c>
      <c r="C140" s="2" t="s">
        <v>1093</v>
      </c>
      <c r="D140" t="s">
        <v>56</v>
      </c>
      <c r="E140" t="e" cm="1">
        <f t="array" ref="E140">--ANONnameM we had a look at the pouf well we</f>
        <v>#NAME?</v>
      </c>
      <c r="F140" t="s">
        <v>132</v>
      </c>
      <c r="G140" t="s">
        <v>1091</v>
      </c>
      <c r="H140" t="s">
        <v>1057</v>
      </c>
      <c r="I140" t="e">
        <v>#NAME?</v>
      </c>
      <c r="J140" t="s">
        <v>98</v>
      </c>
      <c r="K140" t="s">
        <v>904</v>
      </c>
      <c r="L140" t="s">
        <v>292</v>
      </c>
      <c r="M140" t="s">
        <v>186</v>
      </c>
      <c r="N140" t="s">
        <v>1092</v>
      </c>
      <c r="O140" s="1" t="s">
        <v>2360</v>
      </c>
      <c r="P140" s="1" t="s">
        <v>2352</v>
      </c>
      <c r="Q140" s="1" t="s">
        <v>341</v>
      </c>
      <c r="R140" t="s">
        <v>844</v>
      </c>
      <c r="S140" s="1" t="s">
        <v>2377</v>
      </c>
      <c r="T140" t="s">
        <v>274</v>
      </c>
      <c r="U140" s="2" t="s">
        <v>275</v>
      </c>
      <c r="V140" t="s">
        <v>83</v>
      </c>
      <c r="W140" t="s">
        <v>11</v>
      </c>
      <c r="X140" t="s">
        <v>154</v>
      </c>
      <c r="Y140" t="s">
        <v>175</v>
      </c>
      <c r="Z140" s="2" t="s">
        <v>1094</v>
      </c>
      <c r="AA140" t="s">
        <v>59</v>
      </c>
      <c r="AB140" t="e" cm="1">
        <f t="array" ref="AB140">--ANONnameM_NP1 we_PPIS2 had_VHD a_AT1 look_NN1 at_II the_AT pouf_NN1 well_RR we_PPIS2</f>
        <v>#NAME?</v>
      </c>
      <c r="AC140" t="s">
        <v>61</v>
      </c>
      <c r="AD140" t="s">
        <v>1095</v>
      </c>
      <c r="AE140" t="s">
        <v>725</v>
      </c>
      <c r="AF140" t="s">
        <v>64</v>
      </c>
      <c r="AG140" t="s">
        <v>65</v>
      </c>
      <c r="AH140" t="s">
        <v>552</v>
      </c>
      <c r="AI140">
        <v>3</v>
      </c>
      <c r="AJ140" s="4">
        <v>42456</v>
      </c>
      <c r="AK140" s="5">
        <v>6.2928240740740743E-2</v>
      </c>
      <c r="AL140" t="s">
        <v>553</v>
      </c>
      <c r="AM140" t="s">
        <v>68</v>
      </c>
      <c r="AN140">
        <v>2016</v>
      </c>
      <c r="AO140" t="s">
        <v>69</v>
      </c>
      <c r="AP140" t="s">
        <v>1096</v>
      </c>
      <c r="AQ140" t="s">
        <v>95</v>
      </c>
      <c r="AR140" t="s">
        <v>1097</v>
      </c>
      <c r="AS140">
        <v>8762901</v>
      </c>
      <c r="AT140">
        <v>8762902</v>
      </c>
    </row>
    <row r="141" spans="1:46" x14ac:dyDescent="0.2">
      <c r="A141">
        <v>140</v>
      </c>
      <c r="B141" t="s">
        <v>2235</v>
      </c>
      <c r="C141" s="2" t="s">
        <v>2237</v>
      </c>
      <c r="D141" t="s">
        <v>56</v>
      </c>
      <c r="E141" t="s">
        <v>2238</v>
      </c>
      <c r="F141" t="s">
        <v>75</v>
      </c>
      <c r="G141" t="s">
        <v>680</v>
      </c>
      <c r="H141" t="s">
        <v>1205</v>
      </c>
      <c r="I141" t="s">
        <v>467</v>
      </c>
      <c r="J141" t="s">
        <v>1700</v>
      </c>
      <c r="K141" t="s">
        <v>2236</v>
      </c>
      <c r="L141" t="s">
        <v>78</v>
      </c>
      <c r="M141" t="s">
        <v>681</v>
      </c>
      <c r="N141" t="s">
        <v>1206</v>
      </c>
      <c r="O141" s="1" t="s">
        <v>2361</v>
      </c>
      <c r="P141" s="1" t="s">
        <v>2352</v>
      </c>
      <c r="Q141" s="1" t="s">
        <v>1282</v>
      </c>
      <c r="R141" t="s">
        <v>543</v>
      </c>
      <c r="S141" s="1" t="s">
        <v>2373</v>
      </c>
      <c r="T141" t="s">
        <v>173</v>
      </c>
      <c r="U141" s="2" t="s">
        <v>966</v>
      </c>
      <c r="V141" t="s">
        <v>83</v>
      </c>
      <c r="W141" t="s">
        <v>768</v>
      </c>
      <c r="X141" t="s">
        <v>154</v>
      </c>
      <c r="Y141" t="s">
        <v>175</v>
      </c>
      <c r="Z141" s="2" t="s">
        <v>2239</v>
      </c>
      <c r="AA141" t="s">
        <v>59</v>
      </c>
      <c r="AB141" t="s">
        <v>2240</v>
      </c>
      <c r="AC141" t="s">
        <v>61</v>
      </c>
      <c r="AD141" t="s">
        <v>1427</v>
      </c>
      <c r="AE141" t="s">
        <v>227</v>
      </c>
      <c r="AF141" t="s">
        <v>64</v>
      </c>
      <c r="AG141" t="s">
        <v>264</v>
      </c>
      <c r="AH141" t="s">
        <v>318</v>
      </c>
      <c r="AI141">
        <v>2</v>
      </c>
      <c r="AJ141" s="4">
        <v>41895</v>
      </c>
      <c r="AK141" s="5">
        <v>2.5162037037037038E-2</v>
      </c>
      <c r="AL141" t="s">
        <v>285</v>
      </c>
      <c r="AM141" t="s">
        <v>120</v>
      </c>
      <c r="AN141">
        <v>2014</v>
      </c>
      <c r="AO141" t="s">
        <v>69</v>
      </c>
      <c r="AP141" t="s">
        <v>2241</v>
      </c>
      <c r="AQ141" t="s">
        <v>213</v>
      </c>
      <c r="AR141" t="s">
        <v>2242</v>
      </c>
      <c r="AS141">
        <v>8815240</v>
      </c>
      <c r="AT141">
        <v>8815241</v>
      </c>
    </row>
    <row r="142" spans="1:46" x14ac:dyDescent="0.2">
      <c r="A142">
        <v>141</v>
      </c>
      <c r="B142" t="s">
        <v>841</v>
      </c>
      <c r="C142" s="2" t="s">
        <v>845</v>
      </c>
      <c r="D142" t="s">
        <v>56</v>
      </c>
      <c r="E142" t="s">
        <v>846</v>
      </c>
      <c r="F142" t="s">
        <v>83</v>
      </c>
      <c r="G142" t="s">
        <v>842</v>
      </c>
      <c r="H142" t="e" cm="1">
        <f t="array" ref="H142">--ANONnameM</f>
        <v>#NAME?</v>
      </c>
      <c r="I142" t="e">
        <v>#NAME?</v>
      </c>
      <c r="J142" t="s">
        <v>74</v>
      </c>
      <c r="K142" t="s">
        <v>167</v>
      </c>
      <c r="L142" t="s">
        <v>357</v>
      </c>
      <c r="M142" t="s">
        <v>843</v>
      </c>
      <c r="N142" t="s">
        <v>844</v>
      </c>
      <c r="O142" s="1" t="s">
        <v>2362</v>
      </c>
      <c r="P142" s="1" t="s">
        <v>2354</v>
      </c>
      <c r="Q142" s="1" t="s">
        <v>767</v>
      </c>
      <c r="R142" t="s">
        <v>766</v>
      </c>
      <c r="S142" s="1" t="s">
        <v>2377</v>
      </c>
      <c r="T142" t="s">
        <v>105</v>
      </c>
      <c r="U142" s="2" t="s">
        <v>152</v>
      </c>
      <c r="V142" t="s">
        <v>83</v>
      </c>
      <c r="W142" t="s">
        <v>328</v>
      </c>
      <c r="X142" t="s">
        <v>328</v>
      </c>
      <c r="Y142" t="s">
        <v>328</v>
      </c>
      <c r="Z142" s="2" t="s">
        <v>847</v>
      </c>
      <c r="AA142" t="s">
        <v>59</v>
      </c>
      <c r="AB142" t="s">
        <v>848</v>
      </c>
      <c r="AC142" t="s">
        <v>61</v>
      </c>
      <c r="AD142" t="s">
        <v>849</v>
      </c>
      <c r="AE142" t="s">
        <v>227</v>
      </c>
      <c r="AF142" t="s">
        <v>64</v>
      </c>
      <c r="AG142" t="s">
        <v>65</v>
      </c>
      <c r="AH142" t="s">
        <v>850</v>
      </c>
      <c r="AI142">
        <v>3</v>
      </c>
      <c r="AJ142" s="4">
        <v>42396</v>
      </c>
      <c r="AK142" s="5">
        <v>4.2002314814814812E-2</v>
      </c>
      <c r="AL142" t="s">
        <v>851</v>
      </c>
      <c r="AM142" t="s">
        <v>68</v>
      </c>
      <c r="AN142">
        <v>2016</v>
      </c>
      <c r="AO142" t="s">
        <v>69</v>
      </c>
      <c r="AP142" t="s">
        <v>852</v>
      </c>
      <c r="AQ142" t="s">
        <v>95</v>
      </c>
      <c r="AR142" t="s">
        <v>853</v>
      </c>
      <c r="AS142">
        <v>8821952</v>
      </c>
      <c r="AT142">
        <v>8821953</v>
      </c>
    </row>
    <row r="143" spans="1:46" x14ac:dyDescent="0.2">
      <c r="A143">
        <v>142</v>
      </c>
      <c r="B143" t="s">
        <v>1299</v>
      </c>
      <c r="C143" s="2" t="s">
        <v>1303</v>
      </c>
      <c r="D143" t="s">
        <v>56</v>
      </c>
      <c r="E143" t="s">
        <v>1304</v>
      </c>
      <c r="F143" t="s">
        <v>1300</v>
      </c>
      <c r="G143" t="s">
        <v>51</v>
      </c>
      <c r="H143" t="s">
        <v>1301</v>
      </c>
      <c r="I143" t="s">
        <v>40</v>
      </c>
      <c r="J143" t="s">
        <v>1302</v>
      </c>
      <c r="K143" t="s">
        <v>189</v>
      </c>
      <c r="L143" t="s">
        <v>219</v>
      </c>
      <c r="M143" t="s">
        <v>54</v>
      </c>
      <c r="N143" t="s">
        <v>272</v>
      </c>
      <c r="O143" s="1" t="s">
        <v>2363</v>
      </c>
      <c r="P143" s="1" t="s">
        <v>2354</v>
      </c>
      <c r="Q143" s="1" t="s">
        <v>273</v>
      </c>
      <c r="R143" t="s">
        <v>43</v>
      </c>
      <c r="S143" s="1" t="s">
        <v>2378</v>
      </c>
      <c r="T143" t="s">
        <v>151</v>
      </c>
      <c r="U143" s="2" t="s">
        <v>152</v>
      </c>
      <c r="V143" t="s">
        <v>47</v>
      </c>
      <c r="W143" t="s">
        <v>48</v>
      </c>
      <c r="X143" t="s">
        <v>49</v>
      </c>
      <c r="Y143" t="s">
        <v>107</v>
      </c>
      <c r="Z143" s="2" t="s">
        <v>1305</v>
      </c>
      <c r="AA143" t="s">
        <v>59</v>
      </c>
      <c r="AB143" t="s">
        <v>1306</v>
      </c>
      <c r="AC143" t="s">
        <v>61</v>
      </c>
      <c r="AD143" t="s">
        <v>1307</v>
      </c>
      <c r="AE143" t="s">
        <v>974</v>
      </c>
      <c r="AF143" t="s">
        <v>64</v>
      </c>
      <c r="AG143" t="s">
        <v>264</v>
      </c>
      <c r="AH143" t="s">
        <v>1308</v>
      </c>
      <c r="AI143">
        <v>3</v>
      </c>
      <c r="AJ143" s="4">
        <v>42247</v>
      </c>
      <c r="AK143" s="5">
        <v>2.0520833333333332E-2</v>
      </c>
      <c r="AL143" t="s">
        <v>1309</v>
      </c>
      <c r="AM143" t="s">
        <v>519</v>
      </c>
      <c r="AN143">
        <v>2015</v>
      </c>
      <c r="AO143" t="s">
        <v>69</v>
      </c>
      <c r="AP143" t="s">
        <v>1310</v>
      </c>
      <c r="AQ143" t="s">
        <v>95</v>
      </c>
      <c r="AR143" t="s">
        <v>1311</v>
      </c>
      <c r="AS143">
        <v>8845830</v>
      </c>
      <c r="AT143">
        <v>8845831</v>
      </c>
    </row>
    <row r="144" spans="1:46" x14ac:dyDescent="0.2">
      <c r="A144">
        <v>143</v>
      </c>
      <c r="B144" t="s">
        <v>780</v>
      </c>
      <c r="C144" s="2" t="s">
        <v>783</v>
      </c>
      <c r="D144" t="s">
        <v>56</v>
      </c>
      <c r="E144" t="s">
        <v>784</v>
      </c>
      <c r="F144" t="s">
        <v>781</v>
      </c>
      <c r="G144" t="s">
        <v>782</v>
      </c>
      <c r="H144" t="s">
        <v>74</v>
      </c>
      <c r="I144" t="s">
        <v>196</v>
      </c>
      <c r="J144" t="s">
        <v>523</v>
      </c>
      <c r="K144" t="s">
        <v>769</v>
      </c>
      <c r="L144" t="s">
        <v>272</v>
      </c>
      <c r="M144" t="s">
        <v>186</v>
      </c>
      <c r="N144" t="s">
        <v>77</v>
      </c>
      <c r="O144" s="1" t="s">
        <v>2360</v>
      </c>
      <c r="P144" s="1" t="s">
        <v>2352</v>
      </c>
      <c r="Q144" s="1" t="s">
        <v>341</v>
      </c>
      <c r="R144" t="s">
        <v>198</v>
      </c>
      <c r="S144" s="1" t="s">
        <v>2380</v>
      </c>
      <c r="T144" t="s">
        <v>151</v>
      </c>
      <c r="U144" s="2" t="s">
        <v>152</v>
      </c>
      <c r="V144" t="s">
        <v>83</v>
      </c>
      <c r="W144" t="s">
        <v>48</v>
      </c>
      <c r="X144" t="s">
        <v>49</v>
      </c>
      <c r="Y144" t="s">
        <v>107</v>
      </c>
      <c r="Z144" s="2" t="s">
        <v>785</v>
      </c>
      <c r="AA144" t="s">
        <v>59</v>
      </c>
      <c r="AB144" t="s">
        <v>786</v>
      </c>
      <c r="AC144" t="s">
        <v>61</v>
      </c>
      <c r="AD144" t="s">
        <v>787</v>
      </c>
      <c r="AE144" t="s">
        <v>788</v>
      </c>
      <c r="AF144" t="s">
        <v>64</v>
      </c>
      <c r="AG144" t="s">
        <v>264</v>
      </c>
      <c r="AH144" t="s">
        <v>789</v>
      </c>
      <c r="AI144">
        <v>4</v>
      </c>
      <c r="AJ144" s="4">
        <v>41868</v>
      </c>
      <c r="AK144" s="5">
        <v>2.7557870370370368E-2</v>
      </c>
      <c r="AL144" t="s">
        <v>790</v>
      </c>
      <c r="AM144" t="s">
        <v>120</v>
      </c>
      <c r="AN144">
        <v>2014</v>
      </c>
      <c r="AO144" t="s">
        <v>69</v>
      </c>
      <c r="AP144" t="s">
        <v>791</v>
      </c>
      <c r="AQ144" t="s">
        <v>95</v>
      </c>
      <c r="AR144" t="s">
        <v>792</v>
      </c>
      <c r="AS144">
        <v>8854710</v>
      </c>
      <c r="AT144">
        <v>8854711</v>
      </c>
    </row>
    <row r="145" spans="1:46" x14ac:dyDescent="0.2">
      <c r="A145">
        <v>144</v>
      </c>
      <c r="B145" t="s">
        <v>1957</v>
      </c>
      <c r="C145" s="2" t="s">
        <v>1959</v>
      </c>
      <c r="D145" t="s">
        <v>56</v>
      </c>
      <c r="E145" t="s">
        <v>1960</v>
      </c>
      <c r="F145" t="s">
        <v>51</v>
      </c>
      <c r="G145" t="s">
        <v>1958</v>
      </c>
      <c r="H145" t="s">
        <v>75</v>
      </c>
      <c r="I145" t="s">
        <v>75</v>
      </c>
      <c r="J145" t="s">
        <v>74</v>
      </c>
      <c r="K145" t="s">
        <v>75</v>
      </c>
      <c r="L145" t="s">
        <v>54</v>
      </c>
      <c r="M145" t="s">
        <v>844</v>
      </c>
      <c r="N145" t="s">
        <v>78</v>
      </c>
      <c r="O145" s="1" t="s">
        <v>2365</v>
      </c>
      <c r="P145" s="1" t="s">
        <v>2349</v>
      </c>
      <c r="Q145" s="1" t="s">
        <v>1431</v>
      </c>
      <c r="R145" t="s">
        <v>78</v>
      </c>
      <c r="S145" s="1" t="s">
        <v>2374</v>
      </c>
      <c r="T145" t="s">
        <v>105</v>
      </c>
      <c r="U145" s="2" t="s">
        <v>152</v>
      </c>
      <c r="V145" t="s">
        <v>83</v>
      </c>
      <c r="W145" t="s">
        <v>11</v>
      </c>
      <c r="X145" t="s">
        <v>154</v>
      </c>
      <c r="Y145" t="s">
        <v>107</v>
      </c>
      <c r="Z145" s="2" t="s">
        <v>1961</v>
      </c>
      <c r="AA145" t="s">
        <v>59</v>
      </c>
      <c r="AB145" t="s">
        <v>1962</v>
      </c>
      <c r="AC145" t="s">
        <v>61</v>
      </c>
      <c r="AD145" t="s">
        <v>1963</v>
      </c>
      <c r="AE145" t="s">
        <v>1964</v>
      </c>
      <c r="AF145" t="s">
        <v>64</v>
      </c>
      <c r="AG145" t="s">
        <v>264</v>
      </c>
      <c r="AH145" t="s">
        <v>1965</v>
      </c>
      <c r="AI145">
        <v>4</v>
      </c>
      <c r="AJ145" s="4">
        <v>42307</v>
      </c>
      <c r="AK145" s="5">
        <v>2.4548611111111115E-2</v>
      </c>
      <c r="AL145" t="s">
        <v>1966</v>
      </c>
      <c r="AM145" t="s">
        <v>351</v>
      </c>
      <c r="AN145">
        <v>2015</v>
      </c>
      <c r="AO145" t="s">
        <v>69</v>
      </c>
      <c r="AP145" t="s">
        <v>1967</v>
      </c>
      <c r="AQ145" t="s">
        <v>95</v>
      </c>
      <c r="AR145" t="s">
        <v>1968</v>
      </c>
      <c r="AS145">
        <v>8868875</v>
      </c>
      <c r="AT145">
        <v>8868876</v>
      </c>
    </row>
    <row r="146" spans="1:46" x14ac:dyDescent="0.2">
      <c r="A146">
        <v>145</v>
      </c>
      <c r="B146" t="s">
        <v>618</v>
      </c>
      <c r="C146" s="2" t="s">
        <v>2053</v>
      </c>
      <c r="D146" t="s">
        <v>56</v>
      </c>
      <c r="E146" t="s">
        <v>2054</v>
      </c>
      <c r="F146" t="s">
        <v>2052</v>
      </c>
      <c r="G146" t="s">
        <v>188</v>
      </c>
      <c r="H146" t="s">
        <v>819</v>
      </c>
      <c r="I146" t="s">
        <v>631</v>
      </c>
      <c r="J146" t="s">
        <v>557</v>
      </c>
      <c r="K146" t="s">
        <v>132</v>
      </c>
      <c r="L146" t="s">
        <v>252</v>
      </c>
      <c r="M146" t="s">
        <v>186</v>
      </c>
      <c r="N146" t="s">
        <v>148</v>
      </c>
      <c r="O146" s="1" t="s">
        <v>2360</v>
      </c>
      <c r="P146" s="1" t="s">
        <v>2351</v>
      </c>
      <c r="Q146" s="1" t="s">
        <v>1140</v>
      </c>
      <c r="R146" t="s">
        <v>218</v>
      </c>
      <c r="S146" s="1" t="s">
        <v>2374</v>
      </c>
      <c r="T146" t="s">
        <v>151</v>
      </c>
      <c r="U146" s="2" t="s">
        <v>966</v>
      </c>
      <c r="V146" t="s">
        <v>83</v>
      </c>
      <c r="W146" t="s">
        <v>293</v>
      </c>
      <c r="X146" t="s">
        <v>49</v>
      </c>
      <c r="Y146" t="s">
        <v>175</v>
      </c>
      <c r="Z146" s="2" t="s">
        <v>2055</v>
      </c>
      <c r="AA146" t="s">
        <v>59</v>
      </c>
      <c r="AB146" t="s">
        <v>2056</v>
      </c>
      <c r="AC146" t="s">
        <v>61</v>
      </c>
      <c r="AD146" t="s">
        <v>626</v>
      </c>
      <c r="AE146" t="s">
        <v>227</v>
      </c>
      <c r="AF146" t="s">
        <v>317</v>
      </c>
      <c r="AG146" t="s">
        <v>264</v>
      </c>
      <c r="AH146" t="s">
        <v>627</v>
      </c>
      <c r="AI146">
        <v>4</v>
      </c>
      <c r="AJ146" s="4">
        <v>40980</v>
      </c>
      <c r="AK146" s="5">
        <v>1.9143518518518518E-2</v>
      </c>
      <c r="AL146" t="s">
        <v>319</v>
      </c>
      <c r="AM146" t="s">
        <v>320</v>
      </c>
      <c r="AN146">
        <v>2012</v>
      </c>
      <c r="AO146" t="s">
        <v>69</v>
      </c>
      <c r="AP146" t="s">
        <v>628</v>
      </c>
      <c r="AQ146" t="s">
        <v>322</v>
      </c>
      <c r="AR146" t="s">
        <v>2057</v>
      </c>
      <c r="AS146">
        <v>8885350</v>
      </c>
      <c r="AT146">
        <v>8885351</v>
      </c>
    </row>
    <row r="147" spans="1:46" x14ac:dyDescent="0.2">
      <c r="A147">
        <v>146</v>
      </c>
      <c r="B147" t="s">
        <v>618</v>
      </c>
      <c r="C147" s="2" t="s">
        <v>2244</v>
      </c>
      <c r="D147" t="s">
        <v>56</v>
      </c>
      <c r="E147" t="s">
        <v>2245</v>
      </c>
      <c r="F147" t="s">
        <v>621</v>
      </c>
      <c r="G147" t="s">
        <v>189</v>
      </c>
      <c r="H147" t="s">
        <v>2243</v>
      </c>
      <c r="I147" t="s">
        <v>467</v>
      </c>
      <c r="J147" t="s">
        <v>574</v>
      </c>
      <c r="K147" t="s">
        <v>40</v>
      </c>
      <c r="L147" t="s">
        <v>219</v>
      </c>
      <c r="M147" t="s">
        <v>480</v>
      </c>
      <c r="N147" t="s">
        <v>219</v>
      </c>
      <c r="O147" s="1" t="s">
        <v>2367</v>
      </c>
      <c r="P147" s="1" t="s">
        <v>2349</v>
      </c>
      <c r="Q147" s="1" t="s">
        <v>608</v>
      </c>
      <c r="R147" t="s">
        <v>543</v>
      </c>
      <c r="S147" s="1" t="s">
        <v>2373</v>
      </c>
      <c r="T147" t="s">
        <v>187</v>
      </c>
      <c r="U147" s="2" t="s">
        <v>275</v>
      </c>
      <c r="V147" t="s">
        <v>83</v>
      </c>
      <c r="W147" t="s">
        <v>48</v>
      </c>
      <c r="X147" t="s">
        <v>49</v>
      </c>
      <c r="Y147" t="s">
        <v>175</v>
      </c>
      <c r="Z147" s="2" t="s">
        <v>2246</v>
      </c>
      <c r="AA147" t="s">
        <v>59</v>
      </c>
      <c r="AB147" t="s">
        <v>2247</v>
      </c>
      <c r="AC147" t="s">
        <v>61</v>
      </c>
      <c r="AD147" t="s">
        <v>626</v>
      </c>
      <c r="AE147" t="s">
        <v>227</v>
      </c>
      <c r="AF147" t="s">
        <v>317</v>
      </c>
      <c r="AG147" t="s">
        <v>264</v>
      </c>
      <c r="AH147" t="s">
        <v>627</v>
      </c>
      <c r="AI147">
        <v>4</v>
      </c>
      <c r="AJ147" s="4">
        <v>40980</v>
      </c>
      <c r="AK147" s="5">
        <v>1.9143518518518518E-2</v>
      </c>
      <c r="AL147" t="s">
        <v>319</v>
      </c>
      <c r="AM147" t="s">
        <v>320</v>
      </c>
      <c r="AN147">
        <v>2012</v>
      </c>
      <c r="AO147" t="s">
        <v>69</v>
      </c>
      <c r="AP147" t="s">
        <v>628</v>
      </c>
      <c r="AQ147" t="s">
        <v>322</v>
      </c>
      <c r="AR147" t="s">
        <v>2248</v>
      </c>
      <c r="AS147">
        <v>8885366</v>
      </c>
      <c r="AT147">
        <v>8885367</v>
      </c>
    </row>
    <row r="148" spans="1:46" x14ac:dyDescent="0.2">
      <c r="A148">
        <v>147</v>
      </c>
      <c r="B148" t="s">
        <v>618</v>
      </c>
      <c r="C148" s="2" t="s">
        <v>622</v>
      </c>
      <c r="D148" t="s">
        <v>56</v>
      </c>
      <c r="E148" t="s">
        <v>623</v>
      </c>
      <c r="F148" t="s">
        <v>619</v>
      </c>
      <c r="G148" t="s">
        <v>51</v>
      </c>
      <c r="H148" t="s">
        <v>620</v>
      </c>
      <c r="I148" t="s">
        <v>447</v>
      </c>
      <c r="J148" t="s">
        <v>132</v>
      </c>
      <c r="K148" t="s">
        <v>621</v>
      </c>
      <c r="L148" t="s">
        <v>219</v>
      </c>
      <c r="M148" t="s">
        <v>54</v>
      </c>
      <c r="N148" t="s">
        <v>272</v>
      </c>
      <c r="O148" s="1" t="s">
        <v>2363</v>
      </c>
      <c r="P148" s="1" t="s">
        <v>2354</v>
      </c>
      <c r="Q148" s="1" t="s">
        <v>273</v>
      </c>
      <c r="R148" t="s">
        <v>42</v>
      </c>
      <c r="S148" s="1" t="s">
        <v>2375</v>
      </c>
      <c r="T148" t="s">
        <v>151</v>
      </c>
      <c r="U148" s="2" t="s">
        <v>152</v>
      </c>
      <c r="V148" t="s">
        <v>47</v>
      </c>
      <c r="W148" t="s">
        <v>48</v>
      </c>
      <c r="X148" t="s">
        <v>49</v>
      </c>
      <c r="Y148" t="s">
        <v>131</v>
      </c>
      <c r="Z148" s="2" t="s">
        <v>624</v>
      </c>
      <c r="AA148" t="s">
        <v>59</v>
      </c>
      <c r="AB148" t="s">
        <v>625</v>
      </c>
      <c r="AC148" t="s">
        <v>61</v>
      </c>
      <c r="AD148" t="s">
        <v>626</v>
      </c>
      <c r="AE148" t="s">
        <v>227</v>
      </c>
      <c r="AF148" t="s">
        <v>317</v>
      </c>
      <c r="AG148" t="s">
        <v>264</v>
      </c>
      <c r="AH148" t="s">
        <v>627</v>
      </c>
      <c r="AI148">
        <v>4</v>
      </c>
      <c r="AJ148" s="4">
        <v>40980</v>
      </c>
      <c r="AK148" s="5">
        <v>1.9143518518518518E-2</v>
      </c>
      <c r="AL148" t="s">
        <v>319</v>
      </c>
      <c r="AM148" t="s">
        <v>320</v>
      </c>
      <c r="AN148">
        <v>2012</v>
      </c>
      <c r="AO148" t="s">
        <v>69</v>
      </c>
      <c r="AP148" t="s">
        <v>628</v>
      </c>
      <c r="AQ148" t="s">
        <v>322</v>
      </c>
      <c r="AR148" t="s">
        <v>629</v>
      </c>
      <c r="AS148">
        <v>8885496</v>
      </c>
      <c r="AT148">
        <v>8885497</v>
      </c>
    </row>
    <row r="149" spans="1:46" x14ac:dyDescent="0.2">
      <c r="A149">
        <v>148</v>
      </c>
      <c r="B149" t="s">
        <v>618</v>
      </c>
      <c r="C149" s="2" t="s">
        <v>2250</v>
      </c>
      <c r="D149" t="s">
        <v>56</v>
      </c>
      <c r="E149" t="s">
        <v>2251</v>
      </c>
      <c r="F149" t="s">
        <v>216</v>
      </c>
      <c r="G149" t="s">
        <v>132</v>
      </c>
      <c r="H149" t="s">
        <v>85</v>
      </c>
      <c r="I149" t="s">
        <v>467</v>
      </c>
      <c r="J149" t="s">
        <v>2249</v>
      </c>
      <c r="K149" t="s">
        <v>74</v>
      </c>
      <c r="L149" t="s">
        <v>218</v>
      </c>
      <c r="M149" t="s">
        <v>292</v>
      </c>
      <c r="N149" t="s">
        <v>524</v>
      </c>
      <c r="O149" s="1" t="s">
        <v>2359</v>
      </c>
      <c r="P149" s="1" t="s">
        <v>2349</v>
      </c>
      <c r="Q149" s="1" t="s">
        <v>45</v>
      </c>
      <c r="R149" t="s">
        <v>543</v>
      </c>
      <c r="S149" s="1" t="s">
        <v>2373</v>
      </c>
      <c r="T149" t="s">
        <v>151</v>
      </c>
      <c r="U149" s="2" t="s">
        <v>275</v>
      </c>
      <c r="V149" t="s">
        <v>83</v>
      </c>
      <c r="W149" t="s">
        <v>48</v>
      </c>
      <c r="X149" t="s">
        <v>49</v>
      </c>
      <c r="Y149" t="s">
        <v>175</v>
      </c>
      <c r="Z149" s="2" t="s">
        <v>2252</v>
      </c>
      <c r="AA149" t="s">
        <v>59</v>
      </c>
      <c r="AB149" t="s">
        <v>2253</v>
      </c>
      <c r="AC149" t="s">
        <v>61</v>
      </c>
      <c r="AD149" t="s">
        <v>626</v>
      </c>
      <c r="AE149" t="s">
        <v>227</v>
      </c>
      <c r="AF149" t="s">
        <v>317</v>
      </c>
      <c r="AG149" t="s">
        <v>264</v>
      </c>
      <c r="AH149" t="s">
        <v>627</v>
      </c>
      <c r="AI149">
        <v>4</v>
      </c>
      <c r="AJ149" s="4">
        <v>40980</v>
      </c>
      <c r="AK149" s="5">
        <v>1.9143518518518518E-2</v>
      </c>
      <c r="AL149" t="s">
        <v>319</v>
      </c>
      <c r="AM149" t="s">
        <v>320</v>
      </c>
      <c r="AN149">
        <v>2012</v>
      </c>
      <c r="AO149" t="s">
        <v>69</v>
      </c>
      <c r="AP149" t="s">
        <v>628</v>
      </c>
      <c r="AQ149" t="s">
        <v>322</v>
      </c>
      <c r="AR149" t="s">
        <v>2254</v>
      </c>
      <c r="AS149">
        <v>8885577</v>
      </c>
      <c r="AT149">
        <v>8885578</v>
      </c>
    </row>
    <row r="150" spans="1:46" x14ac:dyDescent="0.2">
      <c r="A150">
        <v>149</v>
      </c>
      <c r="B150" t="s">
        <v>1138</v>
      </c>
      <c r="C150" s="2" t="s">
        <v>1141</v>
      </c>
      <c r="D150" t="s">
        <v>56</v>
      </c>
      <c r="E150" t="s">
        <v>1142</v>
      </c>
      <c r="F150" t="s">
        <v>557</v>
      </c>
      <c r="G150" t="s">
        <v>1139</v>
      </c>
      <c r="H150" t="s">
        <v>842</v>
      </c>
      <c r="I150" t="s">
        <v>979</v>
      </c>
      <c r="J150" t="s">
        <v>167</v>
      </c>
      <c r="K150" t="s">
        <v>680</v>
      </c>
      <c r="L150" t="s">
        <v>544</v>
      </c>
      <c r="M150" t="s">
        <v>219</v>
      </c>
      <c r="N150" t="s">
        <v>843</v>
      </c>
      <c r="O150" s="1" t="s">
        <v>2360</v>
      </c>
      <c r="P150" s="1" t="s">
        <v>2351</v>
      </c>
      <c r="Q150" s="1" t="s">
        <v>1140</v>
      </c>
      <c r="R150" t="s">
        <v>980</v>
      </c>
      <c r="S150" s="1" t="s">
        <v>2378</v>
      </c>
      <c r="T150" t="s">
        <v>173</v>
      </c>
      <c r="U150" s="2" t="s">
        <v>152</v>
      </c>
      <c r="V150" t="s">
        <v>83</v>
      </c>
      <c r="W150" t="s">
        <v>48</v>
      </c>
      <c r="X150" t="s">
        <v>49</v>
      </c>
      <c r="Y150" t="s">
        <v>175</v>
      </c>
      <c r="Z150" s="2" t="s">
        <v>1143</v>
      </c>
      <c r="AA150" t="s">
        <v>59</v>
      </c>
      <c r="AB150" t="s">
        <v>1144</v>
      </c>
      <c r="AC150" t="s">
        <v>61</v>
      </c>
      <c r="AD150" t="s">
        <v>1145</v>
      </c>
      <c r="AE150" t="s">
        <v>709</v>
      </c>
      <c r="AF150" t="s">
        <v>64</v>
      </c>
      <c r="AG150" t="s">
        <v>65</v>
      </c>
      <c r="AH150" t="s">
        <v>688</v>
      </c>
      <c r="AI150">
        <v>3</v>
      </c>
      <c r="AJ150" s="4">
        <v>41908</v>
      </c>
      <c r="AK150" s="5">
        <v>2.8969907407407406E-2</v>
      </c>
      <c r="AL150" t="s">
        <v>975</v>
      </c>
      <c r="AM150" t="s">
        <v>120</v>
      </c>
      <c r="AN150">
        <v>2014</v>
      </c>
      <c r="AO150" t="s">
        <v>69</v>
      </c>
      <c r="AP150" t="s">
        <v>1146</v>
      </c>
      <c r="AQ150" t="s">
        <v>288</v>
      </c>
      <c r="AR150" t="s">
        <v>1147</v>
      </c>
      <c r="AS150">
        <v>8923619</v>
      </c>
      <c r="AT150">
        <v>8923620</v>
      </c>
    </row>
    <row r="151" spans="1:46" x14ac:dyDescent="0.2">
      <c r="A151">
        <v>150</v>
      </c>
      <c r="B151" t="s">
        <v>1138</v>
      </c>
      <c r="C151" s="2" t="s">
        <v>1671</v>
      </c>
      <c r="D151" t="s">
        <v>56</v>
      </c>
      <c r="E151" t="s">
        <v>1672</v>
      </c>
      <c r="F151" t="s">
        <v>40</v>
      </c>
      <c r="G151" t="s">
        <v>99</v>
      </c>
      <c r="H151" t="s">
        <v>100</v>
      </c>
      <c r="I151" t="s">
        <v>906</v>
      </c>
      <c r="J151" t="s">
        <v>1669</v>
      </c>
      <c r="K151" t="s">
        <v>1670</v>
      </c>
      <c r="L151" t="s">
        <v>43</v>
      </c>
      <c r="M151" t="s">
        <v>102</v>
      </c>
      <c r="N151" t="s">
        <v>103</v>
      </c>
      <c r="O151" s="1" t="s">
        <v>2360</v>
      </c>
      <c r="P151" s="1" t="s">
        <v>2349</v>
      </c>
      <c r="Q151" s="1" t="s">
        <v>104</v>
      </c>
      <c r="R151" t="s">
        <v>1392</v>
      </c>
      <c r="S151" s="1" t="s">
        <v>2372</v>
      </c>
      <c r="T151" t="s">
        <v>105</v>
      </c>
      <c r="U151" s="2" t="s">
        <v>46</v>
      </c>
      <c r="V151" t="s">
        <v>83</v>
      </c>
      <c r="W151" t="s">
        <v>201</v>
      </c>
      <c r="X151" t="s">
        <v>49</v>
      </c>
      <c r="Y151" t="s">
        <v>107</v>
      </c>
      <c r="Z151" s="2" t="s">
        <v>1673</v>
      </c>
      <c r="AA151" t="s">
        <v>59</v>
      </c>
      <c r="AB151" t="s">
        <v>1674</v>
      </c>
      <c r="AC151" t="s">
        <v>61</v>
      </c>
      <c r="AD151" t="s">
        <v>1145</v>
      </c>
      <c r="AE151" t="s">
        <v>709</v>
      </c>
      <c r="AF151" t="s">
        <v>64</v>
      </c>
      <c r="AG151" t="s">
        <v>65</v>
      </c>
      <c r="AH151" t="s">
        <v>688</v>
      </c>
      <c r="AI151">
        <v>3</v>
      </c>
      <c r="AJ151" s="4">
        <v>41908</v>
      </c>
      <c r="AK151" s="5">
        <v>2.8969907407407406E-2</v>
      </c>
      <c r="AL151" t="s">
        <v>975</v>
      </c>
      <c r="AM151" t="s">
        <v>120</v>
      </c>
      <c r="AN151">
        <v>2014</v>
      </c>
      <c r="AO151" t="s">
        <v>69</v>
      </c>
      <c r="AP151" t="s">
        <v>1146</v>
      </c>
      <c r="AQ151" t="s">
        <v>288</v>
      </c>
      <c r="AR151" t="s">
        <v>1675</v>
      </c>
      <c r="AS151">
        <v>8930046</v>
      </c>
      <c r="AT151">
        <v>8930047</v>
      </c>
    </row>
    <row r="152" spans="1:46" x14ac:dyDescent="0.2">
      <c r="A152">
        <v>151</v>
      </c>
      <c r="B152" t="s">
        <v>1138</v>
      </c>
      <c r="C152" s="2" t="s">
        <v>2256</v>
      </c>
      <c r="D152" t="s">
        <v>56</v>
      </c>
      <c r="E152" t="s">
        <v>2257</v>
      </c>
      <c r="F152" t="s">
        <v>1861</v>
      </c>
      <c r="G152" t="s">
        <v>508</v>
      </c>
      <c r="H152" t="s">
        <v>2255</v>
      </c>
      <c r="I152" t="s">
        <v>467</v>
      </c>
      <c r="J152" t="s">
        <v>326</v>
      </c>
      <c r="K152" t="s">
        <v>74</v>
      </c>
      <c r="L152" t="s">
        <v>149</v>
      </c>
      <c r="M152" t="s">
        <v>510</v>
      </c>
      <c r="N152" t="s">
        <v>272</v>
      </c>
      <c r="O152" s="1" t="s">
        <v>2359</v>
      </c>
      <c r="P152" s="1" t="s">
        <v>2354</v>
      </c>
      <c r="Q152" s="1" t="s">
        <v>494</v>
      </c>
      <c r="R152" t="s">
        <v>543</v>
      </c>
      <c r="S152" s="1" t="s">
        <v>2373</v>
      </c>
      <c r="T152" t="s">
        <v>81</v>
      </c>
      <c r="U152" s="2" t="s">
        <v>82</v>
      </c>
      <c r="V152" t="s">
        <v>83</v>
      </c>
      <c r="W152" t="s">
        <v>48</v>
      </c>
      <c r="X152" t="s">
        <v>49</v>
      </c>
      <c r="Y152" t="s">
        <v>175</v>
      </c>
      <c r="Z152" s="2" t="s">
        <v>2258</v>
      </c>
      <c r="AA152" t="s">
        <v>59</v>
      </c>
      <c r="AB152" t="s">
        <v>2259</v>
      </c>
      <c r="AC152" t="s">
        <v>61</v>
      </c>
      <c r="AD152" t="s">
        <v>1145</v>
      </c>
      <c r="AE152" t="s">
        <v>709</v>
      </c>
      <c r="AF152" t="s">
        <v>64</v>
      </c>
      <c r="AG152" t="s">
        <v>65</v>
      </c>
      <c r="AH152" t="s">
        <v>688</v>
      </c>
      <c r="AI152">
        <v>3</v>
      </c>
      <c r="AJ152" s="4">
        <v>41908</v>
      </c>
      <c r="AK152" s="5">
        <v>2.8969907407407406E-2</v>
      </c>
      <c r="AL152" t="s">
        <v>975</v>
      </c>
      <c r="AM152" t="s">
        <v>120</v>
      </c>
      <c r="AN152">
        <v>2014</v>
      </c>
      <c r="AO152" t="s">
        <v>69</v>
      </c>
      <c r="AP152" t="s">
        <v>1146</v>
      </c>
      <c r="AQ152" t="s">
        <v>288</v>
      </c>
      <c r="AR152" t="s">
        <v>2260</v>
      </c>
      <c r="AS152">
        <v>8930266</v>
      </c>
      <c r="AT152">
        <v>8930267</v>
      </c>
    </row>
    <row r="153" spans="1:46" x14ac:dyDescent="0.2">
      <c r="A153">
        <v>152</v>
      </c>
      <c r="B153" t="s">
        <v>630</v>
      </c>
      <c r="C153" s="2" t="s">
        <v>635</v>
      </c>
      <c r="D153" t="s">
        <v>56</v>
      </c>
      <c r="E153" t="s">
        <v>636</v>
      </c>
      <c r="F153" t="s">
        <v>631</v>
      </c>
      <c r="G153" t="s">
        <v>557</v>
      </c>
      <c r="H153" t="s">
        <v>448</v>
      </c>
      <c r="I153" t="s">
        <v>634</v>
      </c>
      <c r="J153" t="s">
        <v>132</v>
      </c>
      <c r="K153" t="s">
        <v>237</v>
      </c>
      <c r="L153" t="s">
        <v>218</v>
      </c>
      <c r="M153" t="s">
        <v>544</v>
      </c>
      <c r="N153" t="s">
        <v>219</v>
      </c>
      <c r="O153" s="1" t="s">
        <v>2368</v>
      </c>
      <c r="P153" s="1" t="s">
        <v>2349</v>
      </c>
      <c r="Q153" s="1" t="s">
        <v>632</v>
      </c>
      <c r="R153" t="s">
        <v>42</v>
      </c>
      <c r="S153" s="1" t="s">
        <v>2375</v>
      </c>
      <c r="T153" t="s">
        <v>10</v>
      </c>
      <c r="U153" s="2" t="s">
        <v>275</v>
      </c>
      <c r="V153" t="s">
        <v>47</v>
      </c>
      <c r="W153" t="s">
        <v>633</v>
      </c>
      <c r="X153" t="s">
        <v>49</v>
      </c>
      <c r="Y153" t="s">
        <v>107</v>
      </c>
      <c r="Z153" s="2" t="s">
        <v>637</v>
      </c>
      <c r="AA153" t="s">
        <v>59</v>
      </c>
      <c r="AB153" t="s">
        <v>638</v>
      </c>
      <c r="AC153" t="s">
        <v>61</v>
      </c>
      <c r="AD153" t="s">
        <v>365</v>
      </c>
      <c r="AE153" t="s">
        <v>639</v>
      </c>
      <c r="AF153" t="s">
        <v>64</v>
      </c>
      <c r="AG153" t="s">
        <v>264</v>
      </c>
      <c r="AH153" t="s">
        <v>640</v>
      </c>
      <c r="AI153">
        <v>3</v>
      </c>
      <c r="AJ153" s="4">
        <v>41879</v>
      </c>
      <c r="AK153" s="5">
        <v>2.49537037037037E-2</v>
      </c>
      <c r="AL153" t="s">
        <v>266</v>
      </c>
      <c r="AM153" t="s">
        <v>120</v>
      </c>
      <c r="AN153">
        <v>2014</v>
      </c>
      <c r="AO153" t="s">
        <v>69</v>
      </c>
      <c r="AP153" t="s">
        <v>641</v>
      </c>
      <c r="AQ153" t="s">
        <v>95</v>
      </c>
      <c r="AR153" t="s">
        <v>642</v>
      </c>
      <c r="AS153">
        <v>9004378</v>
      </c>
      <c r="AT153">
        <v>9004379</v>
      </c>
    </row>
    <row r="154" spans="1:46" x14ac:dyDescent="0.2">
      <c r="A154">
        <v>153</v>
      </c>
      <c r="B154" t="s">
        <v>643</v>
      </c>
      <c r="C154" s="2" t="s">
        <v>2263</v>
      </c>
      <c r="D154" t="s">
        <v>56</v>
      </c>
      <c r="E154" t="s">
        <v>2264</v>
      </c>
      <c r="F154" t="s">
        <v>270</v>
      </c>
      <c r="G154" t="s">
        <v>2261</v>
      </c>
      <c r="H154" t="s">
        <v>2262</v>
      </c>
      <c r="I154" t="s">
        <v>467</v>
      </c>
      <c r="J154" t="e">
        <v>#NAME?</v>
      </c>
      <c r="K154" t="e">
        <v>#NAME?</v>
      </c>
      <c r="L154" t="s">
        <v>111</v>
      </c>
      <c r="M154" t="s">
        <v>272</v>
      </c>
      <c r="N154" t="s">
        <v>272</v>
      </c>
      <c r="O154" s="1" t="s">
        <v>2365</v>
      </c>
      <c r="P154" s="1" t="s">
        <v>2354</v>
      </c>
      <c r="Q154" s="1" t="s">
        <v>1164</v>
      </c>
      <c r="R154" t="s">
        <v>543</v>
      </c>
      <c r="S154" s="1" t="s">
        <v>2373</v>
      </c>
      <c r="T154" t="s">
        <v>173</v>
      </c>
      <c r="U154" s="2" t="s">
        <v>152</v>
      </c>
      <c r="V154" t="s">
        <v>83</v>
      </c>
      <c r="W154" t="s">
        <v>647</v>
      </c>
      <c r="X154" t="s">
        <v>154</v>
      </c>
      <c r="Y154" t="s">
        <v>175</v>
      </c>
      <c r="Z154" s="2" t="s">
        <v>2265</v>
      </c>
      <c r="AA154" t="s">
        <v>59</v>
      </c>
      <c r="AB154" t="s">
        <v>2266</v>
      </c>
      <c r="AC154" t="s">
        <v>61</v>
      </c>
      <c r="AD154" t="s">
        <v>653</v>
      </c>
      <c r="AE154" t="s">
        <v>654</v>
      </c>
      <c r="AF154" t="s">
        <v>64</v>
      </c>
      <c r="AG154" t="s">
        <v>65</v>
      </c>
      <c r="AH154" t="s">
        <v>655</v>
      </c>
      <c r="AI154">
        <v>4</v>
      </c>
      <c r="AJ154" s="4">
        <v>42349</v>
      </c>
      <c r="AK154" s="5">
        <v>7.2673611111111105E-2</v>
      </c>
      <c r="AL154" t="s">
        <v>656</v>
      </c>
      <c r="AM154" t="s">
        <v>351</v>
      </c>
      <c r="AN154">
        <v>2015</v>
      </c>
      <c r="AO154" t="s">
        <v>385</v>
      </c>
      <c r="AP154" t="s">
        <v>657</v>
      </c>
      <c r="AQ154" t="s">
        <v>95</v>
      </c>
      <c r="AR154" t="s">
        <v>2267</v>
      </c>
      <c r="AS154">
        <v>9035202</v>
      </c>
      <c r="AT154">
        <v>9035203</v>
      </c>
    </row>
    <row r="155" spans="1:46" x14ac:dyDescent="0.2">
      <c r="A155">
        <v>154</v>
      </c>
      <c r="B155" t="s">
        <v>643</v>
      </c>
      <c r="C155" s="2" t="s">
        <v>649</v>
      </c>
      <c r="D155" t="s">
        <v>56</v>
      </c>
      <c r="E155" t="s">
        <v>650</v>
      </c>
      <c r="F155" t="s">
        <v>270</v>
      </c>
      <c r="G155" t="s">
        <v>644</v>
      </c>
      <c r="H155" t="s">
        <v>645</v>
      </c>
      <c r="I155" t="s">
        <v>648</v>
      </c>
      <c r="J155" t="s">
        <v>40</v>
      </c>
      <c r="K155" t="s">
        <v>326</v>
      </c>
      <c r="L155" t="s">
        <v>111</v>
      </c>
      <c r="M155" t="s">
        <v>127</v>
      </c>
      <c r="N155" t="s">
        <v>272</v>
      </c>
      <c r="O155" s="1" t="s">
        <v>2369</v>
      </c>
      <c r="P155" s="1" t="s">
        <v>2354</v>
      </c>
      <c r="Q155" s="1" t="s">
        <v>646</v>
      </c>
      <c r="R155" t="s">
        <v>42</v>
      </c>
      <c r="S155" s="1" t="s">
        <v>2375</v>
      </c>
      <c r="T155" t="s">
        <v>173</v>
      </c>
      <c r="U155" s="2" t="s">
        <v>152</v>
      </c>
      <c r="V155" t="s">
        <v>83</v>
      </c>
      <c r="W155" t="s">
        <v>647</v>
      </c>
      <c r="X155" t="s">
        <v>154</v>
      </c>
      <c r="Y155" t="s">
        <v>107</v>
      </c>
      <c r="Z155" s="2" t="s">
        <v>651</v>
      </c>
      <c r="AA155" t="s">
        <v>59</v>
      </c>
      <c r="AB155" t="s">
        <v>652</v>
      </c>
      <c r="AC155" t="s">
        <v>61</v>
      </c>
      <c r="AD155" t="s">
        <v>653</v>
      </c>
      <c r="AE155" t="s">
        <v>654</v>
      </c>
      <c r="AF155" t="s">
        <v>64</v>
      </c>
      <c r="AG155" t="s">
        <v>65</v>
      </c>
      <c r="AH155" t="s">
        <v>655</v>
      </c>
      <c r="AI155">
        <v>4</v>
      </c>
      <c r="AJ155" s="4">
        <v>42349</v>
      </c>
      <c r="AK155" s="5">
        <v>7.2673611111111105E-2</v>
      </c>
      <c r="AL155" t="s">
        <v>656</v>
      </c>
      <c r="AM155" t="s">
        <v>351</v>
      </c>
      <c r="AN155">
        <v>2015</v>
      </c>
      <c r="AO155" t="s">
        <v>385</v>
      </c>
      <c r="AP155" t="s">
        <v>657</v>
      </c>
      <c r="AQ155" t="s">
        <v>95</v>
      </c>
      <c r="AR155" t="s">
        <v>658</v>
      </c>
      <c r="AS155">
        <v>9042547</v>
      </c>
      <c r="AT155">
        <v>9042548</v>
      </c>
    </row>
    <row r="156" spans="1:46" x14ac:dyDescent="0.2">
      <c r="A156">
        <v>155</v>
      </c>
      <c r="B156" t="s">
        <v>1518</v>
      </c>
      <c r="C156" s="2" t="s">
        <v>1522</v>
      </c>
      <c r="D156" t="s">
        <v>56</v>
      </c>
      <c r="E156" t="s">
        <v>1523</v>
      </c>
      <c r="F156" t="s">
        <v>1519</v>
      </c>
      <c r="G156" t="s">
        <v>339</v>
      </c>
      <c r="H156" t="s">
        <v>1520</v>
      </c>
      <c r="I156" t="s">
        <v>339</v>
      </c>
      <c r="J156" t="s">
        <v>74</v>
      </c>
      <c r="K156" t="s">
        <v>1521</v>
      </c>
      <c r="L156" t="s">
        <v>199</v>
      </c>
      <c r="M156" t="s">
        <v>357</v>
      </c>
      <c r="N156" t="s">
        <v>272</v>
      </c>
      <c r="O156" s="1" t="s">
        <v>2371</v>
      </c>
      <c r="P156" s="1" t="s">
        <v>2354</v>
      </c>
      <c r="Q156" s="1" t="s">
        <v>1413</v>
      </c>
      <c r="R156" t="s">
        <v>149</v>
      </c>
      <c r="S156" s="1" t="s">
        <v>2372</v>
      </c>
      <c r="T156" t="s">
        <v>81</v>
      </c>
      <c r="U156" s="2" t="s">
        <v>82</v>
      </c>
      <c r="V156" t="s">
        <v>83</v>
      </c>
      <c r="W156" t="s">
        <v>48</v>
      </c>
      <c r="X156" t="s">
        <v>49</v>
      </c>
      <c r="Y156" t="s">
        <v>107</v>
      </c>
      <c r="Z156" s="2" t="s">
        <v>1524</v>
      </c>
      <c r="AA156" t="s">
        <v>59</v>
      </c>
      <c r="AB156" t="s">
        <v>1525</v>
      </c>
      <c r="AC156" t="s">
        <v>61</v>
      </c>
      <c r="AD156" t="s">
        <v>1526</v>
      </c>
      <c r="AE156" t="s">
        <v>974</v>
      </c>
      <c r="AF156" t="s">
        <v>64</v>
      </c>
      <c r="AG156" t="s">
        <v>264</v>
      </c>
      <c r="AH156" t="s">
        <v>1527</v>
      </c>
      <c r="AI156">
        <v>4</v>
      </c>
      <c r="AJ156" s="4">
        <v>42114</v>
      </c>
      <c r="AK156" s="5">
        <v>5.527777777777778E-2</v>
      </c>
      <c r="AL156" t="s">
        <v>1528</v>
      </c>
      <c r="AM156" t="s">
        <v>141</v>
      </c>
      <c r="AN156">
        <v>2015</v>
      </c>
      <c r="AO156" t="s">
        <v>69</v>
      </c>
      <c r="AP156" t="s">
        <v>1529</v>
      </c>
      <c r="AQ156" t="s">
        <v>95</v>
      </c>
      <c r="AR156" t="s">
        <v>1530</v>
      </c>
      <c r="AS156">
        <v>9209476</v>
      </c>
      <c r="AT156">
        <v>9209477</v>
      </c>
    </row>
    <row r="157" spans="1:46" x14ac:dyDescent="0.2">
      <c r="A157">
        <v>156</v>
      </c>
      <c r="B157" t="s">
        <v>1054</v>
      </c>
      <c r="C157" s="2" t="s">
        <v>1058</v>
      </c>
      <c r="D157" t="s">
        <v>56</v>
      </c>
      <c r="E157" t="s">
        <v>1059</v>
      </c>
      <c r="F157" t="s">
        <v>40</v>
      </c>
      <c r="G157" t="s">
        <v>1055</v>
      </c>
      <c r="H157" t="s">
        <v>74</v>
      </c>
      <c r="I157" t="s">
        <v>1056</v>
      </c>
      <c r="J157" t="s">
        <v>307</v>
      </c>
      <c r="K157" t="s">
        <v>1057</v>
      </c>
      <c r="L157" t="s">
        <v>43</v>
      </c>
      <c r="M157" t="s">
        <v>309</v>
      </c>
      <c r="N157" t="s">
        <v>77</v>
      </c>
      <c r="O157" s="1" t="s">
        <v>2360</v>
      </c>
      <c r="P157" s="1" t="s">
        <v>2352</v>
      </c>
      <c r="Q157" s="1" t="s">
        <v>341</v>
      </c>
      <c r="R157" t="s">
        <v>252</v>
      </c>
      <c r="S157" s="1" t="s">
        <v>2377</v>
      </c>
      <c r="T157" t="s">
        <v>187</v>
      </c>
      <c r="U157" s="2" t="s">
        <v>46</v>
      </c>
      <c r="V157" t="s">
        <v>83</v>
      </c>
      <c r="W157" t="s">
        <v>48</v>
      </c>
      <c r="X157" t="s">
        <v>49</v>
      </c>
      <c r="Y157" t="s">
        <v>50</v>
      </c>
      <c r="Z157" s="2" t="s">
        <v>1060</v>
      </c>
      <c r="AA157" t="s">
        <v>59</v>
      </c>
      <c r="AB157" t="s">
        <v>1061</v>
      </c>
      <c r="AC157" t="s">
        <v>61</v>
      </c>
      <c r="AD157" t="s">
        <v>1062</v>
      </c>
      <c r="AE157" t="s">
        <v>1063</v>
      </c>
      <c r="AF157" t="s">
        <v>64</v>
      </c>
      <c r="AG157" t="s">
        <v>65</v>
      </c>
      <c r="AH157" t="s">
        <v>1064</v>
      </c>
      <c r="AI157">
        <v>3</v>
      </c>
      <c r="AJ157" s="4">
        <v>42374</v>
      </c>
      <c r="AK157" s="5">
        <v>9.9074074074074082E-3</v>
      </c>
      <c r="AL157" t="s">
        <v>1065</v>
      </c>
      <c r="AM157" t="s">
        <v>68</v>
      </c>
      <c r="AN157">
        <v>2016</v>
      </c>
      <c r="AO157" t="s">
        <v>69</v>
      </c>
      <c r="AP157" t="s">
        <v>1066</v>
      </c>
      <c r="AQ157" t="s">
        <v>1067</v>
      </c>
      <c r="AR157" t="s">
        <v>1068</v>
      </c>
      <c r="AS157">
        <v>9324956</v>
      </c>
      <c r="AT157">
        <v>9324957</v>
      </c>
    </row>
    <row r="158" spans="1:46" x14ac:dyDescent="0.2">
      <c r="A158">
        <v>157</v>
      </c>
      <c r="B158" t="s">
        <v>389</v>
      </c>
      <c r="C158" s="2" t="s">
        <v>394</v>
      </c>
      <c r="D158" t="s">
        <v>56</v>
      </c>
      <c r="E158" t="s">
        <v>395</v>
      </c>
      <c r="F158" t="s">
        <v>40</v>
      </c>
      <c r="G158" t="s">
        <v>390</v>
      </c>
      <c r="H158" t="s">
        <v>391</v>
      </c>
      <c r="I158" t="s">
        <v>125</v>
      </c>
      <c r="J158" t="s">
        <v>40</v>
      </c>
      <c r="K158" t="s">
        <v>393</v>
      </c>
      <c r="L158" t="s">
        <v>43</v>
      </c>
      <c r="M158" t="s">
        <v>149</v>
      </c>
      <c r="N158" t="s">
        <v>44</v>
      </c>
      <c r="O158" s="1" t="s">
        <v>2362</v>
      </c>
      <c r="P158" s="1" t="s">
        <v>2349</v>
      </c>
      <c r="Q158" s="1" t="s">
        <v>392</v>
      </c>
      <c r="R158" t="s">
        <v>128</v>
      </c>
      <c r="S158" s="1" t="s">
        <v>2375</v>
      </c>
      <c r="T158" t="s">
        <v>10</v>
      </c>
      <c r="U158" s="2" t="s">
        <v>46</v>
      </c>
      <c r="V158" t="s">
        <v>47</v>
      </c>
      <c r="W158" t="s">
        <v>293</v>
      </c>
      <c r="X158" t="s">
        <v>49</v>
      </c>
      <c r="Y158" t="s">
        <v>107</v>
      </c>
      <c r="Z158" s="2" t="s">
        <v>396</v>
      </c>
      <c r="AA158" t="s">
        <v>59</v>
      </c>
      <c r="AB158" t="s">
        <v>397</v>
      </c>
      <c r="AC158" t="s">
        <v>61</v>
      </c>
      <c r="AD158" t="s">
        <v>398</v>
      </c>
      <c r="AE158" t="s">
        <v>283</v>
      </c>
      <c r="AF158" t="s">
        <v>64</v>
      </c>
      <c r="AG158" t="s">
        <v>65</v>
      </c>
      <c r="AH158" t="s">
        <v>399</v>
      </c>
      <c r="AI158">
        <v>2</v>
      </c>
      <c r="AJ158" s="4">
        <v>42545</v>
      </c>
      <c r="AK158" s="5">
        <v>0.10694444444444444</v>
      </c>
      <c r="AL158" t="s">
        <v>400</v>
      </c>
      <c r="AM158" t="s">
        <v>401</v>
      </c>
      <c r="AN158">
        <v>2016</v>
      </c>
      <c r="AO158" t="s">
        <v>69</v>
      </c>
      <c r="AP158" t="s">
        <v>402</v>
      </c>
      <c r="AQ158" t="s">
        <v>95</v>
      </c>
      <c r="AR158" t="s">
        <v>403</v>
      </c>
      <c r="AS158">
        <v>9377708</v>
      </c>
      <c r="AT158">
        <v>9377709</v>
      </c>
    </row>
    <row r="159" spans="1:46" x14ac:dyDescent="0.2">
      <c r="A159">
        <v>158</v>
      </c>
      <c r="B159" t="s">
        <v>2268</v>
      </c>
      <c r="C159" s="2" t="s">
        <v>2269</v>
      </c>
      <c r="D159" t="s">
        <v>56</v>
      </c>
      <c r="E159" t="s">
        <v>2270</v>
      </c>
      <c r="F159" t="s">
        <v>74</v>
      </c>
      <c r="G159" t="s">
        <v>418</v>
      </c>
      <c r="H159" t="s">
        <v>325</v>
      </c>
      <c r="I159" t="s">
        <v>467</v>
      </c>
      <c r="J159" t="s">
        <v>132</v>
      </c>
      <c r="K159" t="s">
        <v>1082</v>
      </c>
      <c r="L159" t="s">
        <v>77</v>
      </c>
      <c r="M159" t="s">
        <v>170</v>
      </c>
      <c r="N159" t="s">
        <v>127</v>
      </c>
      <c r="O159" s="1" t="s">
        <v>2362</v>
      </c>
      <c r="P159" s="1" t="s">
        <v>2350</v>
      </c>
      <c r="Q159" s="1" t="s">
        <v>377</v>
      </c>
      <c r="R159" t="s">
        <v>543</v>
      </c>
      <c r="S159" s="1" t="s">
        <v>2373</v>
      </c>
      <c r="T159" t="s">
        <v>81</v>
      </c>
      <c r="U159" s="2" t="s">
        <v>82</v>
      </c>
      <c r="V159" t="s">
        <v>83</v>
      </c>
      <c r="W159" t="s">
        <v>48</v>
      </c>
      <c r="X159" t="s">
        <v>49</v>
      </c>
      <c r="Y159" t="s">
        <v>175</v>
      </c>
      <c r="Z159" s="2" t="s">
        <v>2271</v>
      </c>
      <c r="AA159" t="s">
        <v>59</v>
      </c>
      <c r="AB159" t="s">
        <v>2272</v>
      </c>
      <c r="AC159" t="s">
        <v>61</v>
      </c>
      <c r="AD159" t="s">
        <v>300</v>
      </c>
      <c r="AE159" t="s">
        <v>1428</v>
      </c>
      <c r="AF159" t="s">
        <v>64</v>
      </c>
      <c r="AG159" t="s">
        <v>65</v>
      </c>
      <c r="AH159" t="s">
        <v>2273</v>
      </c>
      <c r="AI159">
        <v>3</v>
      </c>
      <c r="AJ159" s="4">
        <v>42039</v>
      </c>
      <c r="AK159" s="5">
        <v>5.2511574074074079E-2</v>
      </c>
      <c r="AL159" t="s">
        <v>285</v>
      </c>
      <c r="AM159" t="s">
        <v>303</v>
      </c>
      <c r="AN159">
        <v>2015</v>
      </c>
      <c r="AO159" t="s">
        <v>69</v>
      </c>
      <c r="AP159" t="s">
        <v>2274</v>
      </c>
      <c r="AQ159" t="s">
        <v>213</v>
      </c>
      <c r="AR159" t="s">
        <v>2275</v>
      </c>
      <c r="AS159">
        <v>9444175</v>
      </c>
      <c r="AT159">
        <v>9444176</v>
      </c>
    </row>
    <row r="160" spans="1:46" x14ac:dyDescent="0.2">
      <c r="A160">
        <v>159</v>
      </c>
      <c r="B160" t="s">
        <v>2276</v>
      </c>
      <c r="C160" s="2" t="s">
        <v>2277</v>
      </c>
      <c r="D160" t="s">
        <v>56</v>
      </c>
      <c r="E160" t="s">
        <v>2278</v>
      </c>
      <c r="F160" t="s">
        <v>249</v>
      </c>
      <c r="G160" t="s">
        <v>98</v>
      </c>
      <c r="H160" t="s">
        <v>1220</v>
      </c>
      <c r="I160" t="s">
        <v>467</v>
      </c>
      <c r="J160" t="s">
        <v>508</v>
      </c>
      <c r="K160" t="s">
        <v>75</v>
      </c>
      <c r="L160" t="s">
        <v>102</v>
      </c>
      <c r="M160" t="s">
        <v>101</v>
      </c>
      <c r="N160" t="s">
        <v>542</v>
      </c>
      <c r="O160" s="1" t="s">
        <v>2359</v>
      </c>
      <c r="P160" s="1" t="s">
        <v>2349</v>
      </c>
      <c r="Q160" s="1" t="s">
        <v>45</v>
      </c>
      <c r="R160" t="s">
        <v>543</v>
      </c>
      <c r="S160" s="1" t="s">
        <v>2373</v>
      </c>
      <c r="T160" t="s">
        <v>173</v>
      </c>
      <c r="U160" s="2" t="s">
        <v>277</v>
      </c>
      <c r="V160" t="s">
        <v>83</v>
      </c>
      <c r="W160" t="s">
        <v>11</v>
      </c>
      <c r="X160" t="s">
        <v>154</v>
      </c>
      <c r="Y160" t="s">
        <v>175</v>
      </c>
      <c r="Z160" s="2" t="s">
        <v>2279</v>
      </c>
      <c r="AA160" t="s">
        <v>59</v>
      </c>
      <c r="AB160" t="s">
        <v>2280</v>
      </c>
      <c r="AC160" t="s">
        <v>61</v>
      </c>
      <c r="AD160" t="s">
        <v>2281</v>
      </c>
      <c r="AE160" t="s">
        <v>1362</v>
      </c>
      <c r="AF160" t="s">
        <v>64</v>
      </c>
      <c r="AG160" t="s">
        <v>65</v>
      </c>
      <c r="AH160" t="s">
        <v>427</v>
      </c>
      <c r="AI160">
        <v>4</v>
      </c>
      <c r="AJ160" s="4">
        <v>42062</v>
      </c>
      <c r="AK160" s="5">
        <v>4.6828703703703706E-2</v>
      </c>
      <c r="AL160" t="s">
        <v>937</v>
      </c>
      <c r="AM160" t="s">
        <v>303</v>
      </c>
      <c r="AN160">
        <v>2015</v>
      </c>
      <c r="AO160" t="s">
        <v>385</v>
      </c>
      <c r="AP160" t="s">
        <v>2282</v>
      </c>
      <c r="AQ160" t="s">
        <v>95</v>
      </c>
      <c r="AR160" t="s">
        <v>2283</v>
      </c>
      <c r="AS160">
        <v>9461686</v>
      </c>
      <c r="AT160">
        <v>9461687</v>
      </c>
    </row>
    <row r="161" spans="1:46" x14ac:dyDescent="0.2">
      <c r="A161">
        <v>160</v>
      </c>
      <c r="B161" t="s">
        <v>404</v>
      </c>
      <c r="C161" s="2" t="s">
        <v>1912</v>
      </c>
      <c r="D161" t="s">
        <v>56</v>
      </c>
      <c r="E161" t="s">
        <v>1913</v>
      </c>
      <c r="F161" t="s">
        <v>1910</v>
      </c>
      <c r="G161" t="s">
        <v>189</v>
      </c>
      <c r="H161" t="s">
        <v>1911</v>
      </c>
      <c r="I161" t="s">
        <v>879</v>
      </c>
      <c r="J161" t="s">
        <v>467</v>
      </c>
      <c r="K161" t="s">
        <v>879</v>
      </c>
      <c r="L161" t="s">
        <v>542</v>
      </c>
      <c r="M161" t="s">
        <v>480</v>
      </c>
      <c r="N161" t="s">
        <v>219</v>
      </c>
      <c r="O161" s="1" t="s">
        <v>2367</v>
      </c>
      <c r="P161" s="1" t="s">
        <v>2349</v>
      </c>
      <c r="Q161" s="1" t="s">
        <v>608</v>
      </c>
      <c r="R161" t="s">
        <v>699</v>
      </c>
      <c r="S161" s="1" t="s">
        <v>2376</v>
      </c>
      <c r="T161" t="s">
        <v>151</v>
      </c>
      <c r="U161" s="2" t="s">
        <v>152</v>
      </c>
      <c r="V161" t="s">
        <v>47</v>
      </c>
      <c r="W161" t="s">
        <v>1163</v>
      </c>
      <c r="X161" t="s">
        <v>154</v>
      </c>
      <c r="Y161" t="s">
        <v>175</v>
      </c>
      <c r="Z161" s="2" t="s">
        <v>1914</v>
      </c>
      <c r="AA161" t="s">
        <v>59</v>
      </c>
      <c r="AB161" t="s">
        <v>1915</v>
      </c>
      <c r="AC161" t="s">
        <v>61</v>
      </c>
      <c r="AD161" t="s">
        <v>411</v>
      </c>
      <c r="AE161" t="s">
        <v>412</v>
      </c>
      <c r="AF161" t="s">
        <v>64</v>
      </c>
      <c r="AG161" t="s">
        <v>65</v>
      </c>
      <c r="AH161" t="s">
        <v>413</v>
      </c>
      <c r="AI161">
        <v>4</v>
      </c>
      <c r="AJ161" s="4">
        <v>41893</v>
      </c>
      <c r="AK161" s="5">
        <v>0.33391203703703703</v>
      </c>
      <c r="AL161" t="s">
        <v>244</v>
      </c>
      <c r="AM161" t="s">
        <v>120</v>
      </c>
      <c r="AN161">
        <v>2014</v>
      </c>
      <c r="AO161" t="s">
        <v>385</v>
      </c>
      <c r="AP161" t="s">
        <v>414</v>
      </c>
      <c r="AQ161" t="s">
        <v>415</v>
      </c>
      <c r="AR161" t="s">
        <v>1916</v>
      </c>
      <c r="AS161">
        <v>9569010</v>
      </c>
      <c r="AT161">
        <v>9569011</v>
      </c>
    </row>
    <row r="162" spans="1:46" x14ac:dyDescent="0.2">
      <c r="A162">
        <v>161</v>
      </c>
      <c r="B162" t="s">
        <v>404</v>
      </c>
      <c r="C162" s="2" t="s">
        <v>407</v>
      </c>
      <c r="D162" t="s">
        <v>56</v>
      </c>
      <c r="E162" t="s">
        <v>408</v>
      </c>
      <c r="F162" t="s">
        <v>196</v>
      </c>
      <c r="G162" t="s">
        <v>167</v>
      </c>
      <c r="H162" t="s">
        <v>405</v>
      </c>
      <c r="I162" t="s">
        <v>125</v>
      </c>
      <c r="J162" t="s">
        <v>405</v>
      </c>
      <c r="K162" t="s">
        <v>83</v>
      </c>
      <c r="L162" t="s">
        <v>198</v>
      </c>
      <c r="M162" t="s">
        <v>78</v>
      </c>
      <c r="N162" t="s">
        <v>406</v>
      </c>
      <c r="O162" s="1" t="s">
        <v>2360</v>
      </c>
      <c r="P162" s="1" t="s">
        <v>2352</v>
      </c>
      <c r="Q162" s="1" t="s">
        <v>341</v>
      </c>
      <c r="R162" t="s">
        <v>128</v>
      </c>
      <c r="S162" s="1" t="s">
        <v>2375</v>
      </c>
      <c r="T162" t="s">
        <v>173</v>
      </c>
      <c r="U162" s="2" t="s">
        <v>196</v>
      </c>
      <c r="V162" t="s">
        <v>83</v>
      </c>
      <c r="W162" t="s">
        <v>48</v>
      </c>
      <c r="X162" t="s">
        <v>49</v>
      </c>
      <c r="Y162" t="s">
        <v>107</v>
      </c>
      <c r="Z162" s="2" t="s">
        <v>409</v>
      </c>
      <c r="AA162" t="s">
        <v>59</v>
      </c>
      <c r="AB162" t="s">
        <v>410</v>
      </c>
      <c r="AC162" t="s">
        <v>61</v>
      </c>
      <c r="AD162" t="s">
        <v>411</v>
      </c>
      <c r="AE162" t="s">
        <v>412</v>
      </c>
      <c r="AF162" t="s">
        <v>64</v>
      </c>
      <c r="AG162" t="s">
        <v>65</v>
      </c>
      <c r="AH162" t="s">
        <v>413</v>
      </c>
      <c r="AI162">
        <v>4</v>
      </c>
      <c r="AJ162" s="4">
        <v>41893</v>
      </c>
      <c r="AK162" s="5">
        <v>0.33391203703703703</v>
      </c>
      <c r="AL162" t="s">
        <v>244</v>
      </c>
      <c r="AM162" t="s">
        <v>120</v>
      </c>
      <c r="AN162">
        <v>2014</v>
      </c>
      <c r="AO162" t="s">
        <v>385</v>
      </c>
      <c r="AP162" t="s">
        <v>414</v>
      </c>
      <c r="AQ162" t="s">
        <v>415</v>
      </c>
      <c r="AR162" t="s">
        <v>416</v>
      </c>
      <c r="AS162">
        <v>9587100</v>
      </c>
      <c r="AT162">
        <v>9587101</v>
      </c>
    </row>
    <row r="163" spans="1:46" x14ac:dyDescent="0.2">
      <c r="A163">
        <v>162</v>
      </c>
      <c r="B163" t="s">
        <v>417</v>
      </c>
      <c r="C163" s="2" t="s">
        <v>421</v>
      </c>
      <c r="D163" t="s">
        <v>56</v>
      </c>
      <c r="E163" t="s">
        <v>422</v>
      </c>
      <c r="F163" t="s">
        <v>167</v>
      </c>
      <c r="G163" t="s">
        <v>418</v>
      </c>
      <c r="H163" t="s">
        <v>419</v>
      </c>
      <c r="I163" t="s">
        <v>125</v>
      </c>
      <c r="J163" t="s">
        <v>420</v>
      </c>
      <c r="K163" t="e">
        <v>#NAME?</v>
      </c>
      <c r="L163" t="s">
        <v>78</v>
      </c>
      <c r="M163" t="s">
        <v>170</v>
      </c>
      <c r="N163" t="s">
        <v>127</v>
      </c>
      <c r="O163" s="1" t="s">
        <v>2362</v>
      </c>
      <c r="P163" s="1" t="s">
        <v>2350</v>
      </c>
      <c r="Q163" s="1" t="s">
        <v>377</v>
      </c>
      <c r="R163" t="s">
        <v>128</v>
      </c>
      <c r="S163" s="1" t="s">
        <v>2375</v>
      </c>
      <c r="T163" t="s">
        <v>81</v>
      </c>
      <c r="U163" s="2" t="s">
        <v>82</v>
      </c>
      <c r="V163" t="s">
        <v>83</v>
      </c>
      <c r="W163" t="s">
        <v>48</v>
      </c>
      <c r="X163" t="s">
        <v>49</v>
      </c>
      <c r="Y163" t="s">
        <v>50</v>
      </c>
      <c r="Z163" s="2" t="s">
        <v>423</v>
      </c>
      <c r="AA163" t="s">
        <v>59</v>
      </c>
      <c r="AB163" t="s">
        <v>424</v>
      </c>
      <c r="AC163" t="s">
        <v>61</v>
      </c>
      <c r="AD163" t="s">
        <v>425</v>
      </c>
      <c r="AE163" t="s">
        <v>426</v>
      </c>
      <c r="AF163" t="s">
        <v>64</v>
      </c>
      <c r="AG163" t="s">
        <v>264</v>
      </c>
      <c r="AH163" t="s">
        <v>427</v>
      </c>
      <c r="AI163">
        <v>4</v>
      </c>
      <c r="AJ163" s="4">
        <v>42034</v>
      </c>
      <c r="AK163" s="5">
        <v>3.5925925925925924E-2</v>
      </c>
      <c r="AL163" t="s">
        <v>285</v>
      </c>
      <c r="AM163" t="s">
        <v>303</v>
      </c>
      <c r="AN163">
        <v>2015</v>
      </c>
      <c r="AO163" t="s">
        <v>385</v>
      </c>
      <c r="AP163" t="s">
        <v>428</v>
      </c>
      <c r="AQ163" t="s">
        <v>387</v>
      </c>
      <c r="AR163" t="s">
        <v>429</v>
      </c>
      <c r="AS163">
        <v>9662891</v>
      </c>
      <c r="AT163">
        <v>9662892</v>
      </c>
    </row>
    <row r="164" spans="1:46" x14ac:dyDescent="0.2">
      <c r="A164">
        <v>163</v>
      </c>
      <c r="B164" t="s">
        <v>430</v>
      </c>
      <c r="C164" s="2" t="s">
        <v>435</v>
      </c>
      <c r="D164" t="s">
        <v>56</v>
      </c>
      <c r="E164" t="s">
        <v>436</v>
      </c>
      <c r="F164" t="s">
        <v>40</v>
      </c>
      <c r="G164" t="s">
        <v>431</v>
      </c>
      <c r="H164" t="s">
        <v>432</v>
      </c>
      <c r="I164" t="s">
        <v>125</v>
      </c>
      <c r="J164" t="s">
        <v>40</v>
      </c>
      <c r="K164" t="s">
        <v>326</v>
      </c>
      <c r="L164" t="s">
        <v>43</v>
      </c>
      <c r="M164" t="s">
        <v>433</v>
      </c>
      <c r="N164" t="s">
        <v>44</v>
      </c>
      <c r="O164" s="1" t="s">
        <v>2364</v>
      </c>
      <c r="P164" s="1" t="s">
        <v>2349</v>
      </c>
      <c r="Q164" s="1" t="s">
        <v>434</v>
      </c>
      <c r="R164" t="s">
        <v>128</v>
      </c>
      <c r="S164" s="1" t="s">
        <v>2375</v>
      </c>
      <c r="T164" t="s">
        <v>10</v>
      </c>
      <c r="U164" s="2" t="s">
        <v>46</v>
      </c>
      <c r="V164" t="s">
        <v>47</v>
      </c>
      <c r="W164" t="s">
        <v>293</v>
      </c>
      <c r="X164" t="s">
        <v>49</v>
      </c>
      <c r="Y164" t="s">
        <v>107</v>
      </c>
      <c r="Z164" s="2" t="s">
        <v>437</v>
      </c>
      <c r="AA164" t="s">
        <v>59</v>
      </c>
      <c r="AB164" t="s">
        <v>438</v>
      </c>
      <c r="AC164" t="s">
        <v>61</v>
      </c>
      <c r="AD164" t="s">
        <v>439</v>
      </c>
      <c r="AE164" t="s">
        <v>440</v>
      </c>
      <c r="AF164" t="s">
        <v>317</v>
      </c>
      <c r="AG164" t="s">
        <v>264</v>
      </c>
      <c r="AH164" t="s">
        <v>441</v>
      </c>
      <c r="AI164">
        <v>2</v>
      </c>
      <c r="AJ164" s="4">
        <v>40999</v>
      </c>
      <c r="AK164" s="5">
        <v>9.7187499999999996E-2</v>
      </c>
      <c r="AL164" t="s">
        <v>442</v>
      </c>
      <c r="AM164" t="s">
        <v>320</v>
      </c>
      <c r="AN164">
        <v>2012</v>
      </c>
      <c r="AO164" t="s">
        <v>385</v>
      </c>
      <c r="AP164" t="s">
        <v>443</v>
      </c>
      <c r="AQ164" t="s">
        <v>444</v>
      </c>
      <c r="AR164" t="s">
        <v>445</v>
      </c>
      <c r="AS164">
        <v>9707215</v>
      </c>
      <c r="AT164">
        <v>9707216</v>
      </c>
    </row>
    <row r="165" spans="1:46" x14ac:dyDescent="0.2">
      <c r="A165">
        <v>164</v>
      </c>
      <c r="B165" t="s">
        <v>430</v>
      </c>
      <c r="C165" s="2" t="s">
        <v>1242</v>
      </c>
      <c r="D165" t="s">
        <v>56</v>
      </c>
      <c r="E165" t="s">
        <v>1243</v>
      </c>
      <c r="F165" t="s">
        <v>40</v>
      </c>
      <c r="G165" t="s">
        <v>99</v>
      </c>
      <c r="H165" t="s">
        <v>1241</v>
      </c>
      <c r="I165" t="s">
        <v>74</v>
      </c>
      <c r="J165" t="s">
        <v>326</v>
      </c>
      <c r="K165" t="s">
        <v>557</v>
      </c>
      <c r="L165" t="s">
        <v>43</v>
      </c>
      <c r="M165" t="s">
        <v>102</v>
      </c>
      <c r="N165" t="s">
        <v>542</v>
      </c>
      <c r="O165" s="1" t="s">
        <v>2360</v>
      </c>
      <c r="P165" s="1" t="s">
        <v>2349</v>
      </c>
      <c r="Q165" s="1" t="s">
        <v>104</v>
      </c>
      <c r="R165" t="s">
        <v>77</v>
      </c>
      <c r="S165" s="1" t="s">
        <v>2378</v>
      </c>
      <c r="T165" t="s">
        <v>151</v>
      </c>
      <c r="U165" s="2" t="s">
        <v>152</v>
      </c>
      <c r="V165" t="s">
        <v>83</v>
      </c>
      <c r="W165" t="s">
        <v>293</v>
      </c>
      <c r="X165" t="s">
        <v>49</v>
      </c>
      <c r="Y165" t="s">
        <v>107</v>
      </c>
      <c r="Z165" s="2" t="s">
        <v>1244</v>
      </c>
      <c r="AA165" t="s">
        <v>59</v>
      </c>
      <c r="AB165" t="s">
        <v>1245</v>
      </c>
      <c r="AC165" t="s">
        <v>61</v>
      </c>
      <c r="AD165" t="s">
        <v>439</v>
      </c>
      <c r="AE165" t="s">
        <v>440</v>
      </c>
      <c r="AF165" t="s">
        <v>317</v>
      </c>
      <c r="AG165" t="s">
        <v>264</v>
      </c>
      <c r="AH165" t="s">
        <v>441</v>
      </c>
      <c r="AI165">
        <v>2</v>
      </c>
      <c r="AJ165" s="4">
        <v>40999</v>
      </c>
      <c r="AK165" s="5">
        <v>9.7187499999999996E-2</v>
      </c>
      <c r="AL165" t="s">
        <v>442</v>
      </c>
      <c r="AM165" t="s">
        <v>320</v>
      </c>
      <c r="AN165">
        <v>2012</v>
      </c>
      <c r="AO165" t="s">
        <v>385</v>
      </c>
      <c r="AP165" t="s">
        <v>443</v>
      </c>
      <c r="AQ165" t="s">
        <v>444</v>
      </c>
      <c r="AR165" t="s">
        <v>1246</v>
      </c>
      <c r="AS165">
        <v>9711510</v>
      </c>
      <c r="AT165">
        <v>9711511</v>
      </c>
    </row>
    <row r="166" spans="1:46" x14ac:dyDescent="0.2">
      <c r="A166">
        <v>165</v>
      </c>
      <c r="B166" t="s">
        <v>446</v>
      </c>
      <c r="C166" s="2" t="s">
        <v>944</v>
      </c>
      <c r="D166" t="s">
        <v>56</v>
      </c>
      <c r="E166" t="s">
        <v>945</v>
      </c>
      <c r="F166" t="s">
        <v>167</v>
      </c>
      <c r="G166" t="s">
        <v>940</v>
      </c>
      <c r="H166" t="s">
        <v>941</v>
      </c>
      <c r="I166" t="s">
        <v>819</v>
      </c>
      <c r="J166" t="s">
        <v>942</v>
      </c>
      <c r="K166" t="s">
        <v>943</v>
      </c>
      <c r="L166" t="s">
        <v>78</v>
      </c>
      <c r="M166" t="s">
        <v>149</v>
      </c>
      <c r="N166" t="s">
        <v>127</v>
      </c>
      <c r="O166" s="1" t="s">
        <v>2362</v>
      </c>
      <c r="P166" s="1" t="s">
        <v>2350</v>
      </c>
      <c r="Q166" s="1" t="s">
        <v>377</v>
      </c>
      <c r="R166" t="s">
        <v>357</v>
      </c>
      <c r="S166" s="1" t="s">
        <v>2379</v>
      </c>
      <c r="T166" t="s">
        <v>81</v>
      </c>
      <c r="U166" s="2" t="s">
        <v>82</v>
      </c>
      <c r="V166" t="s">
        <v>83</v>
      </c>
      <c r="W166" t="s">
        <v>201</v>
      </c>
      <c r="X166" t="s">
        <v>49</v>
      </c>
      <c r="Y166" t="s">
        <v>50</v>
      </c>
      <c r="Z166" s="2" t="s">
        <v>946</v>
      </c>
      <c r="AA166" t="s">
        <v>59</v>
      </c>
      <c r="AB166" t="s">
        <v>947</v>
      </c>
      <c r="AC166" t="s">
        <v>61</v>
      </c>
      <c r="AD166" t="s">
        <v>454</v>
      </c>
      <c r="AE166" t="s">
        <v>455</v>
      </c>
      <c r="AF166" t="s">
        <v>64</v>
      </c>
      <c r="AG166" t="s">
        <v>65</v>
      </c>
      <c r="AH166" t="s">
        <v>456</v>
      </c>
      <c r="AI166">
        <v>3</v>
      </c>
      <c r="AJ166" s="4">
        <v>42436</v>
      </c>
      <c r="AK166" s="5">
        <v>3.184027777777778E-2</v>
      </c>
      <c r="AL166" t="s">
        <v>457</v>
      </c>
      <c r="AM166" t="s">
        <v>68</v>
      </c>
      <c r="AN166">
        <v>2016</v>
      </c>
      <c r="AO166" t="s">
        <v>69</v>
      </c>
      <c r="AP166" t="s">
        <v>458</v>
      </c>
      <c r="AQ166" t="s">
        <v>213</v>
      </c>
      <c r="AR166" t="s">
        <v>948</v>
      </c>
      <c r="AS166">
        <v>9794111</v>
      </c>
      <c r="AT166">
        <v>9794112</v>
      </c>
    </row>
    <row r="167" spans="1:46" x14ac:dyDescent="0.2">
      <c r="A167">
        <v>166</v>
      </c>
      <c r="B167" t="s">
        <v>446</v>
      </c>
      <c r="C167" s="2" t="s">
        <v>450</v>
      </c>
      <c r="D167" t="s">
        <v>56</v>
      </c>
      <c r="E167" t="s">
        <v>451</v>
      </c>
      <c r="F167" t="s">
        <v>447</v>
      </c>
      <c r="G167" t="s">
        <v>40</v>
      </c>
      <c r="H167" t="s">
        <v>448</v>
      </c>
      <c r="I167" t="s">
        <v>125</v>
      </c>
      <c r="J167" t="s">
        <v>40</v>
      </c>
      <c r="K167" t="s">
        <v>449</v>
      </c>
      <c r="L167" t="s">
        <v>42</v>
      </c>
      <c r="M167" t="s">
        <v>43</v>
      </c>
      <c r="N167" t="s">
        <v>309</v>
      </c>
      <c r="O167" s="1" t="s">
        <v>2359</v>
      </c>
      <c r="P167" s="1" t="s">
        <v>2349</v>
      </c>
      <c r="Q167" s="1" t="s">
        <v>45</v>
      </c>
      <c r="R167" t="s">
        <v>128</v>
      </c>
      <c r="S167" s="1" t="s">
        <v>2375</v>
      </c>
      <c r="T167" t="s">
        <v>10</v>
      </c>
      <c r="U167" s="2" t="s">
        <v>46</v>
      </c>
      <c r="V167" t="s">
        <v>47</v>
      </c>
      <c r="W167" t="s">
        <v>61</v>
      </c>
      <c r="X167" t="s">
        <v>154</v>
      </c>
      <c r="Y167" t="s">
        <v>50</v>
      </c>
      <c r="Z167" s="2" t="s">
        <v>452</v>
      </c>
      <c r="AA167" t="s">
        <v>59</v>
      </c>
      <c r="AB167" t="s">
        <v>453</v>
      </c>
      <c r="AC167" t="s">
        <v>61</v>
      </c>
      <c r="AD167" t="s">
        <v>454</v>
      </c>
      <c r="AE167" t="s">
        <v>455</v>
      </c>
      <c r="AF167" t="s">
        <v>64</v>
      </c>
      <c r="AG167" t="s">
        <v>65</v>
      </c>
      <c r="AH167" t="s">
        <v>456</v>
      </c>
      <c r="AI167">
        <v>3</v>
      </c>
      <c r="AJ167" s="4">
        <v>42436</v>
      </c>
      <c r="AK167" s="5">
        <v>3.184027777777778E-2</v>
      </c>
      <c r="AL167" t="s">
        <v>457</v>
      </c>
      <c r="AM167" t="s">
        <v>68</v>
      </c>
      <c r="AN167">
        <v>2016</v>
      </c>
      <c r="AO167" t="s">
        <v>69</v>
      </c>
      <c r="AP167" t="s">
        <v>458</v>
      </c>
      <c r="AQ167" t="s">
        <v>213</v>
      </c>
      <c r="AR167" t="s">
        <v>459</v>
      </c>
      <c r="AS167">
        <v>9798634</v>
      </c>
      <c r="AT167">
        <v>9798635</v>
      </c>
    </row>
    <row r="168" spans="1:46" x14ac:dyDescent="0.2">
      <c r="A168">
        <v>167</v>
      </c>
      <c r="B168" t="s">
        <v>460</v>
      </c>
      <c r="C168" s="2" t="s">
        <v>468</v>
      </c>
      <c r="D168" t="s">
        <v>56</v>
      </c>
      <c r="E168" t="s">
        <v>469</v>
      </c>
      <c r="F168" t="s">
        <v>461</v>
      </c>
      <c r="G168" t="s">
        <v>462</v>
      </c>
      <c r="H168" t="s">
        <v>463</v>
      </c>
      <c r="I168" t="s">
        <v>176</v>
      </c>
      <c r="J168" t="s">
        <v>466</v>
      </c>
      <c r="K168" t="s">
        <v>467</v>
      </c>
      <c r="L168" t="s">
        <v>272</v>
      </c>
      <c r="M168" t="s">
        <v>272</v>
      </c>
      <c r="N168" t="s">
        <v>464</v>
      </c>
      <c r="O168" s="1" t="s">
        <v>2365</v>
      </c>
      <c r="P168" s="1" t="s">
        <v>2355</v>
      </c>
      <c r="Q168" s="1" t="s">
        <v>465</v>
      </c>
      <c r="R168" t="s">
        <v>128</v>
      </c>
      <c r="S168" s="1" t="s">
        <v>2375</v>
      </c>
      <c r="T168" t="s">
        <v>105</v>
      </c>
      <c r="U168" s="2" t="s">
        <v>152</v>
      </c>
      <c r="V168" t="s">
        <v>83</v>
      </c>
      <c r="W168" t="s">
        <v>48</v>
      </c>
      <c r="X168" t="s">
        <v>49</v>
      </c>
      <c r="Y168" t="s">
        <v>175</v>
      </c>
      <c r="Z168" s="2" t="s">
        <v>470</v>
      </c>
      <c r="AA168" t="s">
        <v>59</v>
      </c>
      <c r="AB168" t="s">
        <v>471</v>
      </c>
      <c r="AC168" t="s">
        <v>61</v>
      </c>
      <c r="AD168" t="s">
        <v>472</v>
      </c>
      <c r="AE168" t="s">
        <v>473</v>
      </c>
      <c r="AF168" t="s">
        <v>64</v>
      </c>
      <c r="AG168" t="s">
        <v>65</v>
      </c>
      <c r="AH168" t="s">
        <v>474</v>
      </c>
      <c r="AI168">
        <v>4</v>
      </c>
      <c r="AJ168" s="4">
        <v>42362</v>
      </c>
      <c r="AK168" s="5">
        <v>0.1663773148148148</v>
      </c>
      <c r="AL168" t="s">
        <v>475</v>
      </c>
      <c r="AM168" t="s">
        <v>351</v>
      </c>
      <c r="AN168">
        <v>2015</v>
      </c>
      <c r="AO168" t="s">
        <v>69</v>
      </c>
      <c r="AP168" t="s">
        <v>476</v>
      </c>
      <c r="AQ168" t="s">
        <v>95</v>
      </c>
      <c r="AR168" t="s">
        <v>477</v>
      </c>
      <c r="AS168">
        <v>9806909</v>
      </c>
      <c r="AT168">
        <v>9806910</v>
      </c>
    </row>
    <row r="169" spans="1:46" x14ac:dyDescent="0.2">
      <c r="A169">
        <v>168</v>
      </c>
      <c r="B169" t="s">
        <v>460</v>
      </c>
      <c r="C169" s="2" t="s">
        <v>1531</v>
      </c>
      <c r="D169" t="s">
        <v>56</v>
      </c>
      <c r="E169" t="s">
        <v>1532</v>
      </c>
      <c r="F169" t="s">
        <v>593</v>
      </c>
      <c r="G169" t="s">
        <v>769</v>
      </c>
      <c r="H169" t="s">
        <v>1207</v>
      </c>
      <c r="I169" t="s">
        <v>1432</v>
      </c>
      <c r="J169" t="s">
        <v>221</v>
      </c>
      <c r="K169" t="s">
        <v>51</v>
      </c>
      <c r="L169" t="s">
        <v>480</v>
      </c>
      <c r="M169" t="s">
        <v>1100</v>
      </c>
      <c r="N169" t="s">
        <v>127</v>
      </c>
      <c r="O169" s="1" t="s">
        <v>2360</v>
      </c>
      <c r="P169" s="1" t="s">
        <v>2350</v>
      </c>
      <c r="Q169" s="1" t="s">
        <v>80</v>
      </c>
      <c r="R169" t="s">
        <v>149</v>
      </c>
      <c r="S169" s="1" t="s">
        <v>2372</v>
      </c>
      <c r="T169" t="s">
        <v>81</v>
      </c>
      <c r="U169" s="2" t="s">
        <v>82</v>
      </c>
      <c r="V169" t="s">
        <v>83</v>
      </c>
      <c r="W169" t="s">
        <v>48</v>
      </c>
      <c r="X169" t="s">
        <v>49</v>
      </c>
      <c r="Y169" t="s">
        <v>525</v>
      </c>
      <c r="Z169" s="2" t="s">
        <v>1533</v>
      </c>
      <c r="AA169" t="s">
        <v>59</v>
      </c>
      <c r="AB169" t="s">
        <v>1534</v>
      </c>
      <c r="AC169" t="s">
        <v>61</v>
      </c>
      <c r="AD169" t="s">
        <v>472</v>
      </c>
      <c r="AE169" t="s">
        <v>473</v>
      </c>
      <c r="AF169" t="s">
        <v>64</v>
      </c>
      <c r="AG169" t="s">
        <v>65</v>
      </c>
      <c r="AH169" t="s">
        <v>474</v>
      </c>
      <c r="AI169">
        <v>4</v>
      </c>
      <c r="AJ169" s="4">
        <v>42362</v>
      </c>
      <c r="AK169" s="5">
        <v>0.1663773148148148</v>
      </c>
      <c r="AL169" t="s">
        <v>475</v>
      </c>
      <c r="AM169" t="s">
        <v>351</v>
      </c>
      <c r="AN169">
        <v>2015</v>
      </c>
      <c r="AO169" t="s">
        <v>69</v>
      </c>
      <c r="AP169" t="s">
        <v>476</v>
      </c>
      <c r="AQ169" t="s">
        <v>95</v>
      </c>
      <c r="AR169" t="s">
        <v>1535</v>
      </c>
      <c r="AS169">
        <v>9810158</v>
      </c>
      <c r="AT169">
        <v>9810159</v>
      </c>
    </row>
    <row r="170" spans="1:46" x14ac:dyDescent="0.2">
      <c r="A170">
        <v>169</v>
      </c>
      <c r="B170" t="s">
        <v>460</v>
      </c>
      <c r="C170" s="2" t="s">
        <v>2286</v>
      </c>
      <c r="D170" t="s">
        <v>56</v>
      </c>
      <c r="E170" t="s">
        <v>2287</v>
      </c>
      <c r="F170" t="s">
        <v>132</v>
      </c>
      <c r="G170" t="s">
        <v>2284</v>
      </c>
      <c r="H170" t="s">
        <v>867</v>
      </c>
      <c r="I170" t="s">
        <v>467</v>
      </c>
      <c r="J170" t="s">
        <v>2285</v>
      </c>
      <c r="K170" t="s">
        <v>216</v>
      </c>
      <c r="L170" t="s">
        <v>292</v>
      </c>
      <c r="M170" t="s">
        <v>186</v>
      </c>
      <c r="N170" t="s">
        <v>148</v>
      </c>
      <c r="O170" s="1" t="s">
        <v>2360</v>
      </c>
      <c r="P170" s="1" t="s">
        <v>2351</v>
      </c>
      <c r="Q170" s="1" t="s">
        <v>1140</v>
      </c>
      <c r="R170" t="s">
        <v>543</v>
      </c>
      <c r="S170" s="1" t="s">
        <v>2373</v>
      </c>
      <c r="T170" t="s">
        <v>10</v>
      </c>
      <c r="U170" s="2" t="s">
        <v>275</v>
      </c>
      <c r="V170" t="s">
        <v>47</v>
      </c>
      <c r="W170" t="s">
        <v>48</v>
      </c>
      <c r="X170" t="s">
        <v>49</v>
      </c>
      <c r="Y170" t="s">
        <v>175</v>
      </c>
      <c r="Z170" s="2" t="s">
        <v>2288</v>
      </c>
      <c r="AA170" t="s">
        <v>59</v>
      </c>
      <c r="AB170" t="s">
        <v>2289</v>
      </c>
      <c r="AC170" t="s">
        <v>61</v>
      </c>
      <c r="AD170" t="s">
        <v>472</v>
      </c>
      <c r="AE170" t="s">
        <v>473</v>
      </c>
      <c r="AF170" t="s">
        <v>64</v>
      </c>
      <c r="AG170" t="s">
        <v>65</v>
      </c>
      <c r="AH170" t="s">
        <v>474</v>
      </c>
      <c r="AI170">
        <v>4</v>
      </c>
      <c r="AJ170" s="4">
        <v>42362</v>
      </c>
      <c r="AK170" s="5">
        <v>0.1663773148148148</v>
      </c>
      <c r="AL170" t="s">
        <v>475</v>
      </c>
      <c r="AM170" t="s">
        <v>351</v>
      </c>
      <c r="AN170">
        <v>2015</v>
      </c>
      <c r="AO170" t="s">
        <v>69</v>
      </c>
      <c r="AP170" t="s">
        <v>476</v>
      </c>
      <c r="AQ170" t="s">
        <v>95</v>
      </c>
      <c r="AR170" t="s">
        <v>2290</v>
      </c>
      <c r="AS170">
        <v>9812489</v>
      </c>
      <c r="AT170">
        <v>9812490</v>
      </c>
    </row>
    <row r="171" spans="1:46" x14ac:dyDescent="0.2">
      <c r="A171">
        <v>170</v>
      </c>
      <c r="B171" t="s">
        <v>1375</v>
      </c>
      <c r="C171" s="2" t="s">
        <v>1379</v>
      </c>
      <c r="D171" t="s">
        <v>56</v>
      </c>
      <c r="E171" t="s">
        <v>1380</v>
      </c>
      <c r="F171" t="s">
        <v>680</v>
      </c>
      <c r="G171" t="s">
        <v>167</v>
      </c>
      <c r="H171" t="s">
        <v>1376</v>
      </c>
      <c r="I171" t="s">
        <v>132</v>
      </c>
      <c r="J171" t="s">
        <v>1378</v>
      </c>
      <c r="K171" t="s">
        <v>339</v>
      </c>
      <c r="L171" t="s">
        <v>681</v>
      </c>
      <c r="M171" t="s">
        <v>1377</v>
      </c>
      <c r="N171" t="s">
        <v>542</v>
      </c>
      <c r="O171" s="1" t="s">
        <v>2360</v>
      </c>
      <c r="P171" s="1" t="s">
        <v>2349</v>
      </c>
      <c r="Q171" s="1" t="s">
        <v>104</v>
      </c>
      <c r="R171" t="s">
        <v>292</v>
      </c>
      <c r="S171" s="1" t="s">
        <v>2378</v>
      </c>
      <c r="T171" t="s">
        <v>105</v>
      </c>
      <c r="U171" s="2" t="s">
        <v>966</v>
      </c>
      <c r="V171" t="s">
        <v>83</v>
      </c>
      <c r="W171" t="s">
        <v>256</v>
      </c>
      <c r="X171" t="s">
        <v>49</v>
      </c>
      <c r="Y171" t="s">
        <v>107</v>
      </c>
      <c r="Z171" s="2" t="s">
        <v>1381</v>
      </c>
      <c r="AA171" t="s">
        <v>59</v>
      </c>
      <c r="AB171" t="s">
        <v>1382</v>
      </c>
      <c r="AC171" t="s">
        <v>61</v>
      </c>
      <c r="AD171" t="s">
        <v>1383</v>
      </c>
      <c r="AE171" t="s">
        <v>1384</v>
      </c>
      <c r="AF171" t="s">
        <v>64</v>
      </c>
      <c r="AG171" t="s">
        <v>65</v>
      </c>
      <c r="AH171" t="s">
        <v>1385</v>
      </c>
      <c r="AI171">
        <v>2</v>
      </c>
      <c r="AJ171" s="4">
        <v>42521</v>
      </c>
      <c r="AK171" s="5">
        <v>3.0416666666666665E-2</v>
      </c>
      <c r="AL171" t="s">
        <v>1386</v>
      </c>
      <c r="AM171" t="s">
        <v>401</v>
      </c>
      <c r="AN171">
        <v>2016</v>
      </c>
      <c r="AO171" t="s">
        <v>385</v>
      </c>
      <c r="AP171" t="s">
        <v>1387</v>
      </c>
      <c r="AQ171" t="s">
        <v>95</v>
      </c>
      <c r="AR171" t="s">
        <v>1388</v>
      </c>
      <c r="AS171">
        <v>9887791</v>
      </c>
      <c r="AT171">
        <v>9887792</v>
      </c>
    </row>
    <row r="172" spans="1:46" x14ac:dyDescent="0.2">
      <c r="A172">
        <v>171</v>
      </c>
      <c r="B172" t="s">
        <v>1098</v>
      </c>
      <c r="C172" s="2" t="s">
        <v>1101</v>
      </c>
      <c r="D172" t="s">
        <v>56</v>
      </c>
      <c r="E172" t="s">
        <v>1102</v>
      </c>
      <c r="F172" t="s">
        <v>940</v>
      </c>
      <c r="G172" t="s">
        <v>769</v>
      </c>
      <c r="H172" t="s">
        <v>1099</v>
      </c>
      <c r="I172" t="e">
        <v>#NAME?</v>
      </c>
      <c r="J172" t="s">
        <v>467</v>
      </c>
      <c r="K172" t="s">
        <v>85</v>
      </c>
      <c r="L172" t="s">
        <v>149</v>
      </c>
      <c r="M172" t="s">
        <v>1100</v>
      </c>
      <c r="N172" t="s">
        <v>186</v>
      </c>
      <c r="O172" s="1" t="s">
        <v>2360</v>
      </c>
      <c r="P172" s="1" t="s">
        <v>2349</v>
      </c>
      <c r="Q172" s="1" t="s">
        <v>104</v>
      </c>
      <c r="R172" t="s">
        <v>844</v>
      </c>
      <c r="S172" s="1" t="s">
        <v>2377</v>
      </c>
      <c r="T172" t="s">
        <v>151</v>
      </c>
      <c r="U172" s="2" t="s">
        <v>275</v>
      </c>
      <c r="V172" t="s">
        <v>83</v>
      </c>
      <c r="W172" t="s">
        <v>48</v>
      </c>
      <c r="X172" t="s">
        <v>49</v>
      </c>
      <c r="Y172" t="s">
        <v>175</v>
      </c>
      <c r="Z172" s="2" t="s">
        <v>1103</v>
      </c>
      <c r="AA172" t="s">
        <v>59</v>
      </c>
      <c r="AB172" t="s">
        <v>1104</v>
      </c>
      <c r="AC172" t="s">
        <v>61</v>
      </c>
      <c r="AD172" t="s">
        <v>1105</v>
      </c>
      <c r="AE172" t="s">
        <v>709</v>
      </c>
      <c r="AF172" t="s">
        <v>64</v>
      </c>
      <c r="AG172" t="s">
        <v>264</v>
      </c>
      <c r="AH172" t="s">
        <v>1106</v>
      </c>
      <c r="AI172">
        <v>2</v>
      </c>
      <c r="AJ172" s="4">
        <v>41907</v>
      </c>
      <c r="AK172" s="5">
        <v>4.8333333333333332E-2</v>
      </c>
      <c r="AL172" t="s">
        <v>1107</v>
      </c>
      <c r="AM172" t="s">
        <v>120</v>
      </c>
      <c r="AN172">
        <v>2014</v>
      </c>
      <c r="AO172" t="s">
        <v>69</v>
      </c>
      <c r="AP172" t="s">
        <v>1108</v>
      </c>
      <c r="AQ172" t="s">
        <v>95</v>
      </c>
      <c r="AR172" t="s">
        <v>1109</v>
      </c>
      <c r="AS172">
        <v>9967421</v>
      </c>
      <c r="AT172">
        <v>9967422</v>
      </c>
    </row>
    <row r="173" spans="1:46" x14ac:dyDescent="0.2">
      <c r="A173">
        <v>172</v>
      </c>
      <c r="B173" t="s">
        <v>1312</v>
      </c>
      <c r="C173" s="2" t="s">
        <v>1317</v>
      </c>
      <c r="D173" t="s">
        <v>56</v>
      </c>
      <c r="E173" t="s">
        <v>1318</v>
      </c>
      <c r="F173" t="s">
        <v>51</v>
      </c>
      <c r="G173" t="s">
        <v>1313</v>
      </c>
      <c r="H173" t="s">
        <v>1314</v>
      </c>
      <c r="I173" t="s">
        <v>40</v>
      </c>
      <c r="J173" t="s">
        <v>1316</v>
      </c>
      <c r="K173" t="s">
        <v>74</v>
      </c>
      <c r="L173" t="s">
        <v>54</v>
      </c>
      <c r="M173" t="s">
        <v>272</v>
      </c>
      <c r="N173" t="s">
        <v>127</v>
      </c>
      <c r="O173" s="1" t="s">
        <v>2365</v>
      </c>
      <c r="P173" s="1" t="s">
        <v>2350</v>
      </c>
      <c r="Q173" s="1" t="s">
        <v>1315</v>
      </c>
      <c r="R173" t="s">
        <v>43</v>
      </c>
      <c r="S173" s="1" t="s">
        <v>2378</v>
      </c>
      <c r="T173" t="s">
        <v>187</v>
      </c>
      <c r="U173" s="2" t="s">
        <v>82</v>
      </c>
      <c r="V173" t="s">
        <v>83</v>
      </c>
      <c r="W173" t="s">
        <v>48</v>
      </c>
      <c r="X173" t="s">
        <v>49</v>
      </c>
      <c r="Y173" t="s">
        <v>107</v>
      </c>
      <c r="Z173" s="2" t="s">
        <v>1319</v>
      </c>
      <c r="AA173" t="s">
        <v>59</v>
      </c>
      <c r="AB173" t="s">
        <v>1320</v>
      </c>
      <c r="AC173" t="s">
        <v>61</v>
      </c>
      <c r="AD173" t="s">
        <v>1321</v>
      </c>
      <c r="AE173" t="s">
        <v>1002</v>
      </c>
      <c r="AF173" t="s">
        <v>317</v>
      </c>
      <c r="AG173" t="s">
        <v>264</v>
      </c>
      <c r="AH173" t="s">
        <v>1003</v>
      </c>
      <c r="AI173">
        <v>2</v>
      </c>
      <c r="AJ173" s="4">
        <v>40969</v>
      </c>
      <c r="AK173" s="5">
        <v>2.028935185185185E-2</v>
      </c>
      <c r="AL173" t="s">
        <v>1322</v>
      </c>
      <c r="AM173" t="s">
        <v>320</v>
      </c>
      <c r="AN173">
        <v>2012</v>
      </c>
      <c r="AO173" t="s">
        <v>69</v>
      </c>
      <c r="AP173" t="s">
        <v>1323</v>
      </c>
      <c r="AQ173" t="s">
        <v>387</v>
      </c>
      <c r="AR173" t="s">
        <v>1324</v>
      </c>
      <c r="AS173">
        <v>10008238</v>
      </c>
      <c r="AT173">
        <v>10008239</v>
      </c>
    </row>
    <row r="174" spans="1:46" x14ac:dyDescent="0.2">
      <c r="A174">
        <v>173</v>
      </c>
      <c r="B174" t="s">
        <v>964</v>
      </c>
      <c r="C174" s="2" t="s">
        <v>969</v>
      </c>
      <c r="D174" t="s">
        <v>56</v>
      </c>
      <c r="E174" t="s">
        <v>970</v>
      </c>
      <c r="F174" t="s">
        <v>177</v>
      </c>
      <c r="G174" t="s">
        <v>177</v>
      </c>
      <c r="H174" t="s">
        <v>965</v>
      </c>
      <c r="I174" t="s">
        <v>669</v>
      </c>
      <c r="J174" t="s">
        <v>463</v>
      </c>
      <c r="K174" t="s">
        <v>51</v>
      </c>
      <c r="L174" t="s">
        <v>218</v>
      </c>
      <c r="M174" t="s">
        <v>218</v>
      </c>
      <c r="N174" t="s">
        <v>219</v>
      </c>
      <c r="O174" s="1" t="s">
        <v>2360</v>
      </c>
      <c r="P174" s="1" t="s">
        <v>2349</v>
      </c>
      <c r="Q174" s="1" t="s">
        <v>104</v>
      </c>
      <c r="R174" t="s">
        <v>968</v>
      </c>
      <c r="S174" s="1" t="s">
        <v>2379</v>
      </c>
      <c r="T174" t="s">
        <v>151</v>
      </c>
      <c r="U174" s="2" t="s">
        <v>966</v>
      </c>
      <c r="V174" t="s">
        <v>83</v>
      </c>
      <c r="W174" t="s">
        <v>967</v>
      </c>
      <c r="X174" t="s">
        <v>967</v>
      </c>
      <c r="Y174" t="s">
        <v>107</v>
      </c>
      <c r="Z174" s="2" t="s">
        <v>971</v>
      </c>
      <c r="AA174" t="s">
        <v>59</v>
      </c>
      <c r="AB174" t="s">
        <v>972</v>
      </c>
      <c r="AC174" t="s">
        <v>61</v>
      </c>
      <c r="AD174" t="s">
        <v>973</v>
      </c>
      <c r="AE174" t="s">
        <v>974</v>
      </c>
      <c r="AF174" t="s">
        <v>64</v>
      </c>
      <c r="AG174" t="s">
        <v>65</v>
      </c>
      <c r="AH174" t="s">
        <v>688</v>
      </c>
      <c r="AI174">
        <v>3</v>
      </c>
      <c r="AJ174" s="4">
        <v>41909</v>
      </c>
      <c r="AK174" s="5">
        <v>0.10128472222222222</v>
      </c>
      <c r="AL174" t="s">
        <v>975</v>
      </c>
      <c r="AM174" t="s">
        <v>120</v>
      </c>
      <c r="AN174">
        <v>2014</v>
      </c>
      <c r="AO174" t="s">
        <v>69</v>
      </c>
      <c r="AP174" t="s">
        <v>976</v>
      </c>
      <c r="AQ174" t="s">
        <v>95</v>
      </c>
      <c r="AR174" t="s">
        <v>977</v>
      </c>
      <c r="AS174">
        <v>10015892</v>
      </c>
      <c r="AT174">
        <v>10015893</v>
      </c>
    </row>
    <row r="175" spans="1:46" x14ac:dyDescent="0.2">
      <c r="A175">
        <v>174</v>
      </c>
      <c r="B175" t="s">
        <v>2291</v>
      </c>
      <c r="C175" s="2" t="s">
        <v>2293</v>
      </c>
      <c r="D175" t="s">
        <v>56</v>
      </c>
      <c r="E175" t="s">
        <v>2294</v>
      </c>
      <c r="F175" t="s">
        <v>189</v>
      </c>
      <c r="G175" t="s">
        <v>2292</v>
      </c>
      <c r="H175" t="s">
        <v>155</v>
      </c>
      <c r="I175" t="s">
        <v>467</v>
      </c>
      <c r="J175" t="s">
        <v>75</v>
      </c>
      <c r="K175" t="s">
        <v>680</v>
      </c>
      <c r="L175" t="s">
        <v>480</v>
      </c>
      <c r="M175" t="s">
        <v>219</v>
      </c>
      <c r="N175" t="s">
        <v>406</v>
      </c>
      <c r="O175" s="1" t="s">
        <v>2360</v>
      </c>
      <c r="P175" s="1" t="s">
        <v>2352</v>
      </c>
      <c r="Q175" s="1" t="s">
        <v>341</v>
      </c>
      <c r="R175" t="s">
        <v>543</v>
      </c>
      <c r="S175" s="1" t="s">
        <v>2373</v>
      </c>
      <c r="T175" t="s">
        <v>151</v>
      </c>
      <c r="U175" s="2" t="s">
        <v>152</v>
      </c>
      <c r="V175" t="s">
        <v>47</v>
      </c>
      <c r="W175" t="s">
        <v>11</v>
      </c>
      <c r="X175" t="s">
        <v>154</v>
      </c>
      <c r="Y175" t="s">
        <v>175</v>
      </c>
      <c r="Z175" s="2" t="s">
        <v>2295</v>
      </c>
      <c r="AA175" t="s">
        <v>59</v>
      </c>
      <c r="AB175" t="s">
        <v>2296</v>
      </c>
      <c r="AC175" t="s">
        <v>61</v>
      </c>
      <c r="AD175" t="s">
        <v>724</v>
      </c>
      <c r="AE175" t="s">
        <v>725</v>
      </c>
      <c r="AF175" t="s">
        <v>64</v>
      </c>
      <c r="AG175" t="s">
        <v>65</v>
      </c>
      <c r="AH175" t="s">
        <v>2297</v>
      </c>
      <c r="AI175">
        <v>4</v>
      </c>
      <c r="AJ175" s="4">
        <v>41941</v>
      </c>
      <c r="AK175" s="5">
        <v>4.4791666666666667E-2</v>
      </c>
      <c r="AL175" t="s">
        <v>285</v>
      </c>
      <c r="AM175" t="s">
        <v>286</v>
      </c>
      <c r="AN175">
        <v>2014</v>
      </c>
      <c r="AO175" t="s">
        <v>385</v>
      </c>
      <c r="AP175" t="s">
        <v>1041</v>
      </c>
      <c r="AQ175" t="s">
        <v>582</v>
      </c>
      <c r="AR175" t="s">
        <v>2298</v>
      </c>
      <c r="AS175">
        <v>10197124</v>
      </c>
      <c r="AT175">
        <v>10197125</v>
      </c>
    </row>
    <row r="176" spans="1:46" x14ac:dyDescent="0.2">
      <c r="A176">
        <v>175</v>
      </c>
      <c r="B176" t="s">
        <v>1040</v>
      </c>
      <c r="C176" s="2" t="s">
        <v>1045</v>
      </c>
      <c r="D176" t="s">
        <v>56</v>
      </c>
      <c r="E176" t="s">
        <v>1046</v>
      </c>
      <c r="F176" t="s">
        <v>85</v>
      </c>
      <c r="G176" t="s">
        <v>124</v>
      </c>
      <c r="H176" t="s">
        <v>1041</v>
      </c>
      <c r="I176" t="s">
        <v>373</v>
      </c>
      <c r="J176" t="s">
        <v>1044</v>
      </c>
      <c r="K176" t="s">
        <v>75</v>
      </c>
      <c r="L176" t="s">
        <v>1042</v>
      </c>
      <c r="M176" t="s">
        <v>127</v>
      </c>
      <c r="N176" t="s">
        <v>272</v>
      </c>
      <c r="O176" s="1" t="s">
        <v>2369</v>
      </c>
      <c r="P176" s="1" t="s">
        <v>2354</v>
      </c>
      <c r="Q176" s="1" t="s">
        <v>646</v>
      </c>
      <c r="R176" t="s">
        <v>272</v>
      </c>
      <c r="S176" s="1" t="s">
        <v>2377</v>
      </c>
      <c r="T176" t="s">
        <v>151</v>
      </c>
      <c r="U176" s="2" t="s">
        <v>152</v>
      </c>
      <c r="V176" t="s">
        <v>83</v>
      </c>
      <c r="W176" t="s">
        <v>1043</v>
      </c>
      <c r="X176" t="s">
        <v>49</v>
      </c>
      <c r="Y176" t="s">
        <v>107</v>
      </c>
      <c r="Z176" s="2" t="s">
        <v>1047</v>
      </c>
      <c r="AA176" t="s">
        <v>59</v>
      </c>
      <c r="AB176" t="s">
        <v>1048</v>
      </c>
      <c r="AC176" t="s">
        <v>61</v>
      </c>
      <c r="AD176" t="s">
        <v>1049</v>
      </c>
      <c r="AE176" t="s">
        <v>1050</v>
      </c>
      <c r="AF176" t="s">
        <v>64</v>
      </c>
      <c r="AG176" t="s">
        <v>65</v>
      </c>
      <c r="AH176" t="s">
        <v>228</v>
      </c>
      <c r="AI176">
        <v>2</v>
      </c>
      <c r="AJ176" s="4">
        <v>42426</v>
      </c>
      <c r="AK176" s="5">
        <v>2.6030092592592594E-2</v>
      </c>
      <c r="AL176" t="s">
        <v>1051</v>
      </c>
      <c r="AM176" t="s">
        <v>68</v>
      </c>
      <c r="AN176">
        <v>2016</v>
      </c>
      <c r="AO176" t="s">
        <v>69</v>
      </c>
      <c r="AP176" t="s">
        <v>1052</v>
      </c>
      <c r="AQ176" t="s">
        <v>95</v>
      </c>
      <c r="AR176" t="s">
        <v>1053</v>
      </c>
      <c r="AS176">
        <v>10256015</v>
      </c>
      <c r="AT176">
        <v>10256016</v>
      </c>
    </row>
    <row r="177" spans="1:46" x14ac:dyDescent="0.2">
      <c r="A177">
        <v>176</v>
      </c>
      <c r="B177" t="s">
        <v>753</v>
      </c>
      <c r="C177" s="2" t="s">
        <v>756</v>
      </c>
      <c r="D177" t="s">
        <v>56</v>
      </c>
      <c r="E177" t="s">
        <v>757</v>
      </c>
      <c r="F177" t="s">
        <v>716</v>
      </c>
      <c r="G177" t="s">
        <v>754</v>
      </c>
      <c r="H177" t="s">
        <v>156</v>
      </c>
      <c r="I177" t="s">
        <v>277</v>
      </c>
      <c r="J177" t="s">
        <v>75</v>
      </c>
      <c r="K177" t="s">
        <v>74</v>
      </c>
      <c r="L177" t="s">
        <v>718</v>
      </c>
      <c r="M177" t="s">
        <v>252</v>
      </c>
      <c r="N177" t="s">
        <v>149</v>
      </c>
      <c r="O177" s="1" t="s">
        <v>2365</v>
      </c>
      <c r="P177" s="1" t="s">
        <v>2351</v>
      </c>
      <c r="Q177" s="1" t="s">
        <v>755</v>
      </c>
      <c r="R177" t="s">
        <v>744</v>
      </c>
      <c r="S177" s="1" t="s">
        <v>2378</v>
      </c>
      <c r="T177" t="s">
        <v>173</v>
      </c>
      <c r="U177" s="2" t="s">
        <v>152</v>
      </c>
      <c r="V177" t="s">
        <v>83</v>
      </c>
      <c r="W177" t="s">
        <v>11</v>
      </c>
      <c r="X177" t="s">
        <v>154</v>
      </c>
      <c r="Y177" t="s">
        <v>107</v>
      </c>
      <c r="Z177" s="2" t="s">
        <v>758</v>
      </c>
      <c r="AA177" t="s">
        <v>59</v>
      </c>
      <c r="AB177" t="s">
        <v>759</v>
      </c>
      <c r="AC177" t="s">
        <v>61</v>
      </c>
      <c r="AD177" t="s">
        <v>760</v>
      </c>
      <c r="AE177" t="s">
        <v>473</v>
      </c>
      <c r="AF177" t="s">
        <v>64</v>
      </c>
      <c r="AG177" t="s">
        <v>264</v>
      </c>
      <c r="AH177" t="s">
        <v>761</v>
      </c>
      <c r="AI177">
        <v>2</v>
      </c>
      <c r="AJ177" s="4">
        <v>41871</v>
      </c>
      <c r="AK177" s="5">
        <v>1.300925925925926E-2</v>
      </c>
      <c r="AL177" t="s">
        <v>762</v>
      </c>
      <c r="AM177" t="s">
        <v>120</v>
      </c>
      <c r="AN177">
        <v>2014</v>
      </c>
      <c r="AO177" t="s">
        <v>69</v>
      </c>
      <c r="AP177" t="s">
        <v>763</v>
      </c>
      <c r="AQ177" t="s">
        <v>505</v>
      </c>
      <c r="AR177" t="s">
        <v>764</v>
      </c>
      <c r="AS177">
        <v>10261746</v>
      </c>
      <c r="AT177">
        <v>10261747</v>
      </c>
    </row>
    <row r="178" spans="1:46" x14ac:dyDescent="0.2">
      <c r="A178">
        <v>177</v>
      </c>
      <c r="B178" t="s">
        <v>949</v>
      </c>
      <c r="C178" s="2" t="s">
        <v>954</v>
      </c>
      <c r="D178" t="s">
        <v>56</v>
      </c>
      <c r="E178" t="s">
        <v>955</v>
      </c>
      <c r="F178" t="s">
        <v>950</v>
      </c>
      <c r="G178" t="s">
        <v>339</v>
      </c>
      <c r="H178" t="s">
        <v>951</v>
      </c>
      <c r="I178" t="s">
        <v>339</v>
      </c>
      <c r="J178" t="s">
        <v>953</v>
      </c>
      <c r="K178" t="s">
        <v>819</v>
      </c>
      <c r="L178" t="s">
        <v>952</v>
      </c>
      <c r="M178" t="s">
        <v>149</v>
      </c>
      <c r="N178" t="s">
        <v>44</v>
      </c>
      <c r="O178" s="1" t="s">
        <v>2362</v>
      </c>
      <c r="P178" s="1" t="s">
        <v>2349</v>
      </c>
      <c r="Q178" s="1" t="s">
        <v>392</v>
      </c>
      <c r="R178" t="s">
        <v>357</v>
      </c>
      <c r="S178" s="1" t="s">
        <v>2379</v>
      </c>
      <c r="T178" t="s">
        <v>187</v>
      </c>
      <c r="U178" s="2" t="s">
        <v>829</v>
      </c>
      <c r="V178" t="s">
        <v>83</v>
      </c>
      <c r="W178" t="s">
        <v>48</v>
      </c>
      <c r="X178" t="s">
        <v>49</v>
      </c>
      <c r="Y178" t="s">
        <v>50</v>
      </c>
      <c r="Z178" s="2" t="s">
        <v>956</v>
      </c>
      <c r="AA178" t="s">
        <v>59</v>
      </c>
      <c r="AB178" t="s">
        <v>957</v>
      </c>
      <c r="AC178" t="s">
        <v>61</v>
      </c>
      <c r="AD178" t="s">
        <v>958</v>
      </c>
      <c r="AE178" t="s">
        <v>959</v>
      </c>
      <c r="AF178" t="s">
        <v>64</v>
      </c>
      <c r="AG178" t="s">
        <v>264</v>
      </c>
      <c r="AH178" t="s">
        <v>960</v>
      </c>
      <c r="AI178">
        <v>2</v>
      </c>
      <c r="AJ178" s="4">
        <v>42273</v>
      </c>
      <c r="AK178" s="5">
        <v>7.5925925925925926E-3</v>
      </c>
      <c r="AL178" t="s">
        <v>961</v>
      </c>
      <c r="AM178" t="s">
        <v>519</v>
      </c>
      <c r="AN178">
        <v>2015</v>
      </c>
      <c r="AO178" t="s">
        <v>385</v>
      </c>
      <c r="AP178" t="s">
        <v>962</v>
      </c>
      <c r="AQ178" t="s">
        <v>387</v>
      </c>
      <c r="AR178" t="s">
        <v>963</v>
      </c>
      <c r="AS178">
        <v>10344809</v>
      </c>
      <c r="AT178">
        <v>10344810</v>
      </c>
    </row>
    <row r="179" spans="1:46" x14ac:dyDescent="0.2">
      <c r="A179">
        <v>178</v>
      </c>
      <c r="B179" t="s">
        <v>1536</v>
      </c>
      <c r="C179" s="2" t="s">
        <v>1540</v>
      </c>
      <c r="D179" t="s">
        <v>56</v>
      </c>
      <c r="E179" t="s">
        <v>1541</v>
      </c>
      <c r="F179" t="s">
        <v>168</v>
      </c>
      <c r="G179" t="s">
        <v>1537</v>
      </c>
      <c r="H179" t="s">
        <v>189</v>
      </c>
      <c r="I179" t="s">
        <v>940</v>
      </c>
      <c r="J179" t="s">
        <v>1539</v>
      </c>
      <c r="K179" t="s">
        <v>467</v>
      </c>
      <c r="L179" t="s">
        <v>170</v>
      </c>
      <c r="M179" t="s">
        <v>127</v>
      </c>
      <c r="N179" t="s">
        <v>357</v>
      </c>
      <c r="O179" s="1" t="s">
        <v>2369</v>
      </c>
      <c r="P179" s="1" t="s">
        <v>2355</v>
      </c>
      <c r="Q179" s="1" t="s">
        <v>1538</v>
      </c>
      <c r="R179" t="s">
        <v>149</v>
      </c>
      <c r="S179" s="1" t="s">
        <v>2372</v>
      </c>
      <c r="T179" t="s">
        <v>81</v>
      </c>
      <c r="U179" s="2" t="s">
        <v>82</v>
      </c>
      <c r="V179" t="s">
        <v>83</v>
      </c>
      <c r="W179" t="s">
        <v>48</v>
      </c>
      <c r="X179" t="s">
        <v>49</v>
      </c>
      <c r="Y179" t="s">
        <v>175</v>
      </c>
      <c r="Z179" s="2" t="s">
        <v>1542</v>
      </c>
      <c r="AA179" t="s">
        <v>59</v>
      </c>
      <c r="AB179" t="s">
        <v>1543</v>
      </c>
      <c r="AC179" t="s">
        <v>61</v>
      </c>
      <c r="AD179" t="s">
        <v>1544</v>
      </c>
      <c r="AE179" t="s">
        <v>1002</v>
      </c>
      <c r="AF179" t="s">
        <v>317</v>
      </c>
      <c r="AG179" t="s">
        <v>264</v>
      </c>
      <c r="AH179" t="s">
        <v>1003</v>
      </c>
      <c r="AI179">
        <v>2</v>
      </c>
      <c r="AJ179" s="4">
        <v>40940</v>
      </c>
      <c r="AK179" s="5">
        <v>2.809027777777778E-2</v>
      </c>
      <c r="AL179" t="s">
        <v>1004</v>
      </c>
      <c r="AM179" t="s">
        <v>320</v>
      </c>
      <c r="AN179">
        <v>2012</v>
      </c>
      <c r="AO179" t="s">
        <v>69</v>
      </c>
      <c r="AP179" t="s">
        <v>1544</v>
      </c>
      <c r="AQ179" t="s">
        <v>387</v>
      </c>
      <c r="AR179" t="s">
        <v>1545</v>
      </c>
      <c r="AS179">
        <v>10401815</v>
      </c>
      <c r="AT179">
        <v>10401816</v>
      </c>
    </row>
    <row r="180" spans="1:46" x14ac:dyDescent="0.2">
      <c r="A180">
        <v>179</v>
      </c>
      <c r="B180" t="s">
        <v>1536</v>
      </c>
      <c r="C180" s="2" t="s">
        <v>2301</v>
      </c>
      <c r="D180" t="s">
        <v>56</v>
      </c>
      <c r="E180" t="s">
        <v>2302</v>
      </c>
      <c r="F180" t="s">
        <v>270</v>
      </c>
      <c r="G180" t="s">
        <v>2299</v>
      </c>
      <c r="H180" t="s">
        <v>2300</v>
      </c>
      <c r="I180" t="s">
        <v>467</v>
      </c>
      <c r="J180" t="s">
        <v>125</v>
      </c>
      <c r="K180" t="s">
        <v>1570</v>
      </c>
      <c r="L180" t="s">
        <v>111</v>
      </c>
      <c r="M180" t="s">
        <v>127</v>
      </c>
      <c r="N180" t="s">
        <v>272</v>
      </c>
      <c r="O180" s="1" t="s">
        <v>2369</v>
      </c>
      <c r="P180" s="1" t="s">
        <v>2354</v>
      </c>
      <c r="Q180" s="1" t="s">
        <v>646</v>
      </c>
      <c r="R180" t="s">
        <v>543</v>
      </c>
      <c r="S180" s="1" t="s">
        <v>2373</v>
      </c>
      <c r="T180" t="s">
        <v>81</v>
      </c>
      <c r="U180" s="2" t="s">
        <v>82</v>
      </c>
      <c r="V180" t="s">
        <v>83</v>
      </c>
      <c r="W180" t="s">
        <v>48</v>
      </c>
      <c r="X180" t="s">
        <v>49</v>
      </c>
      <c r="Y180" t="s">
        <v>175</v>
      </c>
      <c r="Z180" s="2" t="s">
        <v>2303</v>
      </c>
      <c r="AA180" t="s">
        <v>59</v>
      </c>
      <c r="AB180" t="s">
        <v>2304</v>
      </c>
      <c r="AC180" t="s">
        <v>61</v>
      </c>
      <c r="AD180" t="s">
        <v>1544</v>
      </c>
      <c r="AE180" t="s">
        <v>1002</v>
      </c>
      <c r="AF180" t="s">
        <v>317</v>
      </c>
      <c r="AG180" t="s">
        <v>264</v>
      </c>
      <c r="AH180" t="s">
        <v>1003</v>
      </c>
      <c r="AI180">
        <v>2</v>
      </c>
      <c r="AJ180" s="4">
        <v>40940</v>
      </c>
      <c r="AK180" s="5">
        <v>2.809027777777778E-2</v>
      </c>
      <c r="AL180" t="s">
        <v>1004</v>
      </c>
      <c r="AM180" t="s">
        <v>320</v>
      </c>
      <c r="AN180">
        <v>2012</v>
      </c>
      <c r="AO180" t="s">
        <v>69</v>
      </c>
      <c r="AP180" t="s">
        <v>1544</v>
      </c>
      <c r="AQ180" t="s">
        <v>387</v>
      </c>
      <c r="AR180" t="s">
        <v>2305</v>
      </c>
      <c r="AS180">
        <v>10408395</v>
      </c>
      <c r="AT180">
        <v>10408396</v>
      </c>
    </row>
    <row r="181" spans="1:46" x14ac:dyDescent="0.2">
      <c r="A181">
        <v>180</v>
      </c>
      <c r="B181" t="s">
        <v>2306</v>
      </c>
      <c r="C181" s="2" t="s">
        <v>2307</v>
      </c>
      <c r="D181" t="s">
        <v>56</v>
      </c>
      <c r="E181" t="s">
        <v>2308</v>
      </c>
      <c r="F181" t="s">
        <v>1337</v>
      </c>
      <c r="G181" t="s">
        <v>74</v>
      </c>
      <c r="H181" t="s">
        <v>509</v>
      </c>
      <c r="I181" t="s">
        <v>467</v>
      </c>
      <c r="J181" t="s">
        <v>40</v>
      </c>
      <c r="K181" t="s">
        <v>915</v>
      </c>
      <c r="L181" t="s">
        <v>219</v>
      </c>
      <c r="M181" t="s">
        <v>77</v>
      </c>
      <c r="N181" t="s">
        <v>199</v>
      </c>
      <c r="O181" s="1" t="s">
        <v>2359</v>
      </c>
      <c r="P181" s="1" t="s">
        <v>2349</v>
      </c>
      <c r="Q181" s="1" t="s">
        <v>45</v>
      </c>
      <c r="R181" t="s">
        <v>543</v>
      </c>
      <c r="S181" s="1" t="s">
        <v>2373</v>
      </c>
      <c r="T181" t="s">
        <v>105</v>
      </c>
      <c r="U181" s="2" t="s">
        <v>152</v>
      </c>
      <c r="V181" t="s">
        <v>47</v>
      </c>
      <c r="W181" t="s">
        <v>11</v>
      </c>
      <c r="X181" t="s">
        <v>154</v>
      </c>
      <c r="Y181" t="s">
        <v>175</v>
      </c>
      <c r="Z181" s="2" t="s">
        <v>2309</v>
      </c>
      <c r="AA181" t="s">
        <v>59</v>
      </c>
      <c r="AB181" t="s">
        <v>2310</v>
      </c>
      <c r="AC181" t="s">
        <v>61</v>
      </c>
      <c r="AD181" t="s">
        <v>2311</v>
      </c>
      <c r="AE181" t="s">
        <v>2312</v>
      </c>
      <c r="AF181" t="s">
        <v>64</v>
      </c>
      <c r="AG181" t="s">
        <v>264</v>
      </c>
      <c r="AH181" t="s">
        <v>2313</v>
      </c>
      <c r="AI181">
        <v>2</v>
      </c>
      <c r="AJ181" s="4">
        <v>42226</v>
      </c>
      <c r="AK181" s="5">
        <v>1.4409722222222221E-2</v>
      </c>
      <c r="AL181" t="s">
        <v>2314</v>
      </c>
      <c r="AM181" t="s">
        <v>519</v>
      </c>
      <c r="AN181">
        <v>2015</v>
      </c>
      <c r="AO181" t="s">
        <v>385</v>
      </c>
      <c r="AP181" t="s">
        <v>2315</v>
      </c>
      <c r="AQ181" t="s">
        <v>387</v>
      </c>
      <c r="AR181" t="s">
        <v>2316</v>
      </c>
      <c r="AS181">
        <v>10528266</v>
      </c>
      <c r="AT181">
        <v>10528267</v>
      </c>
    </row>
    <row r="182" spans="1:46" x14ac:dyDescent="0.2">
      <c r="A182">
        <v>181</v>
      </c>
      <c r="B182" t="s">
        <v>1546</v>
      </c>
      <c r="C182" s="2" t="s">
        <v>1549</v>
      </c>
      <c r="D182" t="s">
        <v>56</v>
      </c>
      <c r="E182" t="s">
        <v>1550</v>
      </c>
      <c r="F182" t="s">
        <v>249</v>
      </c>
      <c r="G182" t="s">
        <v>1547</v>
      </c>
      <c r="H182" t="s">
        <v>74</v>
      </c>
      <c r="I182" t="s">
        <v>1207</v>
      </c>
      <c r="J182" t="s">
        <v>648</v>
      </c>
      <c r="K182" t="e">
        <v>#NAME?</v>
      </c>
      <c r="L182" t="s">
        <v>251</v>
      </c>
      <c r="M182" t="s">
        <v>1548</v>
      </c>
      <c r="N182" t="s">
        <v>77</v>
      </c>
      <c r="O182" s="1" t="s">
        <v>2360</v>
      </c>
      <c r="P182" s="1" t="s">
        <v>2352</v>
      </c>
      <c r="Q182" s="1" t="s">
        <v>341</v>
      </c>
      <c r="R182" t="s">
        <v>149</v>
      </c>
      <c r="S182" s="1" t="s">
        <v>2372</v>
      </c>
      <c r="T182" t="s">
        <v>151</v>
      </c>
      <c r="U182" s="2" t="s">
        <v>46</v>
      </c>
      <c r="V182" t="s">
        <v>83</v>
      </c>
      <c r="W182" t="s">
        <v>48</v>
      </c>
      <c r="X182" t="s">
        <v>49</v>
      </c>
      <c r="Y182" t="s">
        <v>107</v>
      </c>
      <c r="Z182" s="2" t="s">
        <v>1551</v>
      </c>
      <c r="AA182" t="s">
        <v>59</v>
      </c>
      <c r="AB182" t="s">
        <v>1552</v>
      </c>
      <c r="AC182" t="s">
        <v>61</v>
      </c>
      <c r="AD182" t="s">
        <v>1553</v>
      </c>
      <c r="AE182" t="s">
        <v>1002</v>
      </c>
      <c r="AF182" t="s">
        <v>64</v>
      </c>
      <c r="AG182" t="s">
        <v>65</v>
      </c>
      <c r="AH182" t="s">
        <v>1554</v>
      </c>
      <c r="AI182">
        <v>3</v>
      </c>
      <c r="AJ182" s="4">
        <v>42506</v>
      </c>
      <c r="AK182" s="5">
        <v>2.6018518518518521E-2</v>
      </c>
      <c r="AL182" t="s">
        <v>1555</v>
      </c>
      <c r="AM182" t="s">
        <v>401</v>
      </c>
      <c r="AN182">
        <v>2016</v>
      </c>
      <c r="AO182" t="s">
        <v>69</v>
      </c>
      <c r="AP182" t="s">
        <v>1556</v>
      </c>
      <c r="AQ182" t="s">
        <v>71</v>
      </c>
      <c r="AR182" t="s">
        <v>1557</v>
      </c>
      <c r="AS182">
        <v>10594541</v>
      </c>
      <c r="AT182">
        <v>10594542</v>
      </c>
    </row>
    <row r="183" spans="1:46" x14ac:dyDescent="0.2">
      <c r="A183">
        <v>182</v>
      </c>
      <c r="B183" t="s">
        <v>1917</v>
      </c>
      <c r="C183" s="2" t="s">
        <v>2095</v>
      </c>
      <c r="D183" t="s">
        <v>56</v>
      </c>
      <c r="E183" t="s">
        <v>2096</v>
      </c>
      <c r="F183" t="s">
        <v>1220</v>
      </c>
      <c r="G183" t="s">
        <v>2093</v>
      </c>
      <c r="H183" t="s">
        <v>2094</v>
      </c>
      <c r="I183" t="s">
        <v>1703</v>
      </c>
      <c r="J183" t="s">
        <v>819</v>
      </c>
      <c r="K183" t="s">
        <v>270</v>
      </c>
      <c r="L183" t="s">
        <v>542</v>
      </c>
      <c r="M183" t="s">
        <v>79</v>
      </c>
      <c r="N183" t="s">
        <v>252</v>
      </c>
      <c r="O183" s="1" t="s">
        <v>2369</v>
      </c>
      <c r="P183" s="1" t="s">
        <v>2354</v>
      </c>
      <c r="Q183" s="1" t="s">
        <v>646</v>
      </c>
      <c r="R183" t="s">
        <v>309</v>
      </c>
      <c r="S183" s="1" t="s">
        <v>2374</v>
      </c>
      <c r="T183" t="s">
        <v>105</v>
      </c>
      <c r="U183" s="2" t="s">
        <v>152</v>
      </c>
      <c r="V183" t="s">
        <v>83</v>
      </c>
      <c r="W183" t="s">
        <v>11</v>
      </c>
      <c r="X183" t="s">
        <v>154</v>
      </c>
      <c r="Y183" t="s">
        <v>107</v>
      </c>
      <c r="Z183" s="2" t="s">
        <v>2097</v>
      </c>
      <c r="AA183" t="s">
        <v>59</v>
      </c>
      <c r="AB183" t="s">
        <v>2098</v>
      </c>
      <c r="AC183" t="s">
        <v>61</v>
      </c>
      <c r="AD183" t="s">
        <v>1845</v>
      </c>
      <c r="AE183" t="s">
        <v>486</v>
      </c>
      <c r="AF183" t="s">
        <v>64</v>
      </c>
      <c r="AG183" t="s">
        <v>264</v>
      </c>
      <c r="AH183" t="s">
        <v>1846</v>
      </c>
      <c r="AI183">
        <v>2</v>
      </c>
      <c r="AJ183" s="4">
        <v>41870</v>
      </c>
      <c r="AK183" s="5">
        <v>2.7685185185185188E-2</v>
      </c>
      <c r="AL183" t="s">
        <v>1847</v>
      </c>
      <c r="AM183" t="s">
        <v>120</v>
      </c>
      <c r="AN183">
        <v>2014</v>
      </c>
      <c r="AO183" t="s">
        <v>69</v>
      </c>
      <c r="AP183" t="s">
        <v>1922</v>
      </c>
      <c r="AQ183" t="s">
        <v>727</v>
      </c>
      <c r="AR183" t="s">
        <v>2099</v>
      </c>
      <c r="AS183">
        <v>10780789</v>
      </c>
      <c r="AT183">
        <v>10780790</v>
      </c>
    </row>
    <row r="184" spans="1:46" x14ac:dyDescent="0.2">
      <c r="A184">
        <v>183</v>
      </c>
      <c r="B184" t="s">
        <v>1917</v>
      </c>
      <c r="C184" s="2" t="s">
        <v>1918</v>
      </c>
      <c r="D184" t="s">
        <v>56</v>
      </c>
      <c r="E184" t="s">
        <v>1919</v>
      </c>
      <c r="F184" t="s">
        <v>248</v>
      </c>
      <c r="G184" t="s">
        <v>769</v>
      </c>
      <c r="H184" t="s">
        <v>155</v>
      </c>
      <c r="I184" t="s">
        <v>879</v>
      </c>
      <c r="J184" t="s">
        <v>196</v>
      </c>
      <c r="K184" t="s">
        <v>167</v>
      </c>
      <c r="L184" t="s">
        <v>218</v>
      </c>
      <c r="M184" t="s">
        <v>1100</v>
      </c>
      <c r="N184" t="s">
        <v>406</v>
      </c>
      <c r="O184" s="1" t="s">
        <v>2360</v>
      </c>
      <c r="P184" s="1" t="s">
        <v>2352</v>
      </c>
      <c r="Q184" s="1" t="s">
        <v>341</v>
      </c>
      <c r="R184" t="s">
        <v>699</v>
      </c>
      <c r="S184" s="1" t="s">
        <v>2376</v>
      </c>
      <c r="T184" t="s">
        <v>173</v>
      </c>
      <c r="U184" s="2" t="s">
        <v>966</v>
      </c>
      <c r="V184" t="s">
        <v>83</v>
      </c>
      <c r="W184" t="s">
        <v>11</v>
      </c>
      <c r="X184" t="s">
        <v>154</v>
      </c>
      <c r="Y184" t="s">
        <v>131</v>
      </c>
      <c r="Z184" s="2" t="s">
        <v>1920</v>
      </c>
      <c r="AA184" t="s">
        <v>59</v>
      </c>
      <c r="AB184" t="s">
        <v>1921</v>
      </c>
      <c r="AC184" t="s">
        <v>61</v>
      </c>
      <c r="AD184" t="s">
        <v>1845</v>
      </c>
      <c r="AE184" t="s">
        <v>486</v>
      </c>
      <c r="AF184" t="s">
        <v>64</v>
      </c>
      <c r="AG184" t="s">
        <v>264</v>
      </c>
      <c r="AH184" t="s">
        <v>1846</v>
      </c>
      <c r="AI184">
        <v>2</v>
      </c>
      <c r="AJ184" s="4">
        <v>41870</v>
      </c>
      <c r="AK184" s="5">
        <v>2.7685185185185188E-2</v>
      </c>
      <c r="AL184" t="s">
        <v>1847</v>
      </c>
      <c r="AM184" t="s">
        <v>120</v>
      </c>
      <c r="AN184">
        <v>2014</v>
      </c>
      <c r="AO184" t="s">
        <v>69</v>
      </c>
      <c r="AP184" t="s">
        <v>1922</v>
      </c>
      <c r="AQ184" t="s">
        <v>727</v>
      </c>
      <c r="AR184" t="s">
        <v>1923</v>
      </c>
      <c r="AS184">
        <v>10780799</v>
      </c>
      <c r="AT184">
        <v>10780800</v>
      </c>
    </row>
    <row r="185" spans="1:46" x14ac:dyDescent="0.2">
      <c r="A185">
        <v>184</v>
      </c>
      <c r="B185" t="s">
        <v>1410</v>
      </c>
      <c r="C185" s="2" t="s">
        <v>1414</v>
      </c>
      <c r="D185" t="s">
        <v>56</v>
      </c>
      <c r="E185" t="s">
        <v>1415</v>
      </c>
      <c r="F185" t="s">
        <v>373</v>
      </c>
      <c r="G185" t="s">
        <v>702</v>
      </c>
      <c r="H185" t="s">
        <v>1411</v>
      </c>
      <c r="I185" t="s">
        <v>842</v>
      </c>
      <c r="J185" t="s">
        <v>167</v>
      </c>
      <c r="K185" t="s">
        <v>491</v>
      </c>
      <c r="L185" t="s">
        <v>272</v>
      </c>
      <c r="M185" t="s">
        <v>1412</v>
      </c>
      <c r="N185" t="s">
        <v>272</v>
      </c>
      <c r="O185" s="1" t="s">
        <v>2371</v>
      </c>
      <c r="P185" s="1" t="s">
        <v>2354</v>
      </c>
      <c r="Q185" s="1" t="s">
        <v>1413</v>
      </c>
      <c r="R185" t="s">
        <v>843</v>
      </c>
      <c r="S185" s="1" t="s">
        <v>2372</v>
      </c>
      <c r="T185" t="s">
        <v>151</v>
      </c>
      <c r="U185" s="2" t="s">
        <v>174</v>
      </c>
      <c r="V185" t="s">
        <v>47</v>
      </c>
      <c r="W185" t="s">
        <v>894</v>
      </c>
      <c r="X185" t="s">
        <v>154</v>
      </c>
      <c r="Y185" t="s">
        <v>525</v>
      </c>
      <c r="Z185" s="2" t="s">
        <v>1416</v>
      </c>
      <c r="AA185" t="s">
        <v>59</v>
      </c>
      <c r="AB185" t="s">
        <v>1417</v>
      </c>
      <c r="AC185" t="s">
        <v>61</v>
      </c>
      <c r="AD185" t="s">
        <v>1418</v>
      </c>
      <c r="AE185" t="s">
        <v>227</v>
      </c>
      <c r="AF185" t="s">
        <v>317</v>
      </c>
      <c r="AG185" t="s">
        <v>264</v>
      </c>
      <c r="AH185" t="s">
        <v>1003</v>
      </c>
      <c r="AI185">
        <v>2</v>
      </c>
      <c r="AJ185" s="4">
        <v>40969</v>
      </c>
      <c r="AK185" s="5">
        <v>1.6875000000000001E-2</v>
      </c>
      <c r="AL185" t="s">
        <v>1322</v>
      </c>
      <c r="AM185" t="s">
        <v>320</v>
      </c>
      <c r="AN185">
        <v>2012</v>
      </c>
      <c r="AO185" t="s">
        <v>69</v>
      </c>
      <c r="AP185" t="s">
        <v>1419</v>
      </c>
      <c r="AQ185" t="s">
        <v>387</v>
      </c>
      <c r="AR185" t="s">
        <v>1420</v>
      </c>
      <c r="AS185">
        <v>10828737</v>
      </c>
      <c r="AT185">
        <v>10828738</v>
      </c>
    </row>
    <row r="186" spans="1:46" x14ac:dyDescent="0.2">
      <c r="A186">
        <v>185</v>
      </c>
      <c r="B186" t="s">
        <v>1325</v>
      </c>
      <c r="C186" s="2" t="s">
        <v>1327</v>
      </c>
      <c r="D186" t="s">
        <v>56</v>
      </c>
      <c r="E186" t="s">
        <v>1328</v>
      </c>
      <c r="F186" t="s">
        <v>511</v>
      </c>
      <c r="G186" t="s">
        <v>418</v>
      </c>
      <c r="H186" t="s">
        <v>325</v>
      </c>
      <c r="I186" t="s">
        <v>40</v>
      </c>
      <c r="J186" t="s">
        <v>915</v>
      </c>
      <c r="K186" t="s">
        <v>1326</v>
      </c>
      <c r="L186" t="s">
        <v>699</v>
      </c>
      <c r="M186" t="s">
        <v>149</v>
      </c>
      <c r="N186" t="s">
        <v>127</v>
      </c>
      <c r="O186" s="1" t="s">
        <v>2362</v>
      </c>
      <c r="P186" s="1" t="s">
        <v>2350</v>
      </c>
      <c r="Q186" s="1" t="s">
        <v>377</v>
      </c>
      <c r="R186" t="s">
        <v>43</v>
      </c>
      <c r="S186" s="1" t="s">
        <v>2378</v>
      </c>
      <c r="T186" t="s">
        <v>81</v>
      </c>
      <c r="U186" s="2" t="s">
        <v>82</v>
      </c>
      <c r="V186" t="s">
        <v>83</v>
      </c>
      <c r="W186" t="s">
        <v>48</v>
      </c>
      <c r="X186" t="s">
        <v>49</v>
      </c>
      <c r="Y186" t="s">
        <v>50</v>
      </c>
      <c r="Z186" s="2" t="s">
        <v>1329</v>
      </c>
      <c r="AA186" t="s">
        <v>59</v>
      </c>
      <c r="AB186" t="s">
        <v>1330</v>
      </c>
      <c r="AC186" t="s">
        <v>61</v>
      </c>
      <c r="AD186" t="s">
        <v>1331</v>
      </c>
      <c r="AE186" t="s">
        <v>486</v>
      </c>
      <c r="AF186" t="s">
        <v>64</v>
      </c>
      <c r="AG186" t="s">
        <v>264</v>
      </c>
      <c r="AH186" t="s">
        <v>1332</v>
      </c>
      <c r="AI186">
        <v>5</v>
      </c>
      <c r="AJ186" s="4">
        <v>41938</v>
      </c>
      <c r="AK186" s="5">
        <v>4.1990740740740745E-2</v>
      </c>
      <c r="AL186" t="s">
        <v>838</v>
      </c>
      <c r="AM186" t="s">
        <v>286</v>
      </c>
      <c r="AN186">
        <v>2014</v>
      </c>
      <c r="AO186" t="s">
        <v>69</v>
      </c>
      <c r="AP186" t="s">
        <v>1333</v>
      </c>
      <c r="AQ186" t="s">
        <v>727</v>
      </c>
      <c r="AR186" t="s">
        <v>1334</v>
      </c>
      <c r="AS186">
        <v>10872527</v>
      </c>
      <c r="AT186">
        <v>10872528</v>
      </c>
    </row>
    <row r="187" spans="1:46" x14ac:dyDescent="0.2">
      <c r="A187">
        <v>186</v>
      </c>
      <c r="B187" t="s">
        <v>478</v>
      </c>
      <c r="C187" s="2" t="s">
        <v>481</v>
      </c>
      <c r="D187" t="s">
        <v>56</v>
      </c>
      <c r="E187" t="s">
        <v>482</v>
      </c>
      <c r="F187" t="s">
        <v>189</v>
      </c>
      <c r="G187" t="s">
        <v>249</v>
      </c>
      <c r="H187" t="s">
        <v>479</v>
      </c>
      <c r="I187" t="s">
        <v>125</v>
      </c>
      <c r="J187" t="s">
        <v>196</v>
      </c>
      <c r="K187" t="s">
        <v>326</v>
      </c>
      <c r="L187" t="s">
        <v>480</v>
      </c>
      <c r="M187" t="s">
        <v>251</v>
      </c>
      <c r="N187" t="s">
        <v>272</v>
      </c>
      <c r="O187" s="1" t="s">
        <v>2360</v>
      </c>
      <c r="P187" s="1" t="s">
        <v>2354</v>
      </c>
      <c r="Q187" s="1" t="s">
        <v>254</v>
      </c>
      <c r="R187" t="s">
        <v>128</v>
      </c>
      <c r="S187" s="1" t="s">
        <v>2375</v>
      </c>
      <c r="T187" t="s">
        <v>173</v>
      </c>
      <c r="U187" s="2" t="s">
        <v>82</v>
      </c>
      <c r="V187" t="s">
        <v>83</v>
      </c>
      <c r="W187" t="s">
        <v>48</v>
      </c>
      <c r="X187" t="s">
        <v>49</v>
      </c>
      <c r="Y187" t="s">
        <v>107</v>
      </c>
      <c r="Z187" s="2" t="s">
        <v>483</v>
      </c>
      <c r="AA187" t="s">
        <v>59</v>
      </c>
      <c r="AB187" t="s">
        <v>484</v>
      </c>
      <c r="AC187" t="s">
        <v>61</v>
      </c>
      <c r="AD187" t="s">
        <v>485</v>
      </c>
      <c r="AE187" t="s">
        <v>486</v>
      </c>
      <c r="AF187" t="s">
        <v>64</v>
      </c>
      <c r="AG187" t="s">
        <v>65</v>
      </c>
      <c r="AH187" t="s">
        <v>487</v>
      </c>
      <c r="AI187">
        <v>7</v>
      </c>
      <c r="AJ187" s="4">
        <v>41914</v>
      </c>
      <c r="AK187" s="5">
        <v>2.0439814814814817E-2</v>
      </c>
      <c r="AL187" t="s">
        <v>368</v>
      </c>
      <c r="AM187" t="s">
        <v>286</v>
      </c>
      <c r="AN187">
        <v>2014</v>
      </c>
      <c r="AO187" t="s">
        <v>69</v>
      </c>
      <c r="AP187" t="s">
        <v>488</v>
      </c>
      <c r="AQ187" t="s">
        <v>213</v>
      </c>
      <c r="AR187" t="s">
        <v>489</v>
      </c>
      <c r="AS187">
        <v>10884138</v>
      </c>
      <c r="AT187">
        <v>10884139</v>
      </c>
    </row>
    <row r="188" spans="1:46" x14ac:dyDescent="0.2">
      <c r="A188">
        <v>187</v>
      </c>
      <c r="B188" t="s">
        <v>556</v>
      </c>
      <c r="C188" s="2" t="s">
        <v>559</v>
      </c>
      <c r="D188" t="s">
        <v>56</v>
      </c>
      <c r="E188" t="s">
        <v>560</v>
      </c>
      <c r="F188" t="s">
        <v>557</v>
      </c>
      <c r="G188" t="s">
        <v>75</v>
      </c>
      <c r="H188" t="s">
        <v>557</v>
      </c>
      <c r="I188" t="s">
        <v>526</v>
      </c>
      <c r="J188" t="s">
        <v>74</v>
      </c>
      <c r="K188" t="s">
        <v>167</v>
      </c>
      <c r="L188" t="s">
        <v>544</v>
      </c>
      <c r="M188" t="s">
        <v>78</v>
      </c>
      <c r="N188" t="s">
        <v>544</v>
      </c>
      <c r="O188" s="1" t="s">
        <v>2360</v>
      </c>
      <c r="P188" s="1" t="s">
        <v>2356</v>
      </c>
      <c r="Q188" s="1" t="s">
        <v>558</v>
      </c>
      <c r="R188" t="s">
        <v>528</v>
      </c>
      <c r="S188" s="1" t="s">
        <v>2375</v>
      </c>
      <c r="T188" t="s">
        <v>105</v>
      </c>
      <c r="U188" s="2" t="s">
        <v>152</v>
      </c>
      <c r="V188" t="s">
        <v>83</v>
      </c>
      <c r="W188" t="s">
        <v>11</v>
      </c>
      <c r="X188" t="s">
        <v>154</v>
      </c>
      <c r="Y188" t="s">
        <v>107</v>
      </c>
      <c r="Z188" s="2" t="s">
        <v>561</v>
      </c>
      <c r="AA188" t="s">
        <v>59</v>
      </c>
      <c r="AB188" t="s">
        <v>562</v>
      </c>
      <c r="AC188" t="s">
        <v>61</v>
      </c>
      <c r="AD188" t="s">
        <v>563</v>
      </c>
      <c r="AE188" t="s">
        <v>564</v>
      </c>
      <c r="AF188" t="s">
        <v>64</v>
      </c>
      <c r="AG188" t="s">
        <v>65</v>
      </c>
      <c r="AH188" t="s">
        <v>565</v>
      </c>
      <c r="AI188">
        <v>2</v>
      </c>
      <c r="AJ188" s="4">
        <v>41995</v>
      </c>
      <c r="AK188" s="5">
        <v>3.8206018518518521E-2</v>
      </c>
      <c r="AL188" t="s">
        <v>566</v>
      </c>
      <c r="AM188" t="s">
        <v>286</v>
      </c>
      <c r="AN188">
        <v>2014</v>
      </c>
      <c r="AO188" t="s">
        <v>567</v>
      </c>
      <c r="AP188" t="s">
        <v>568</v>
      </c>
      <c r="AQ188" t="s">
        <v>387</v>
      </c>
      <c r="AR188" t="s">
        <v>569</v>
      </c>
      <c r="AS188">
        <v>10922910</v>
      </c>
      <c r="AT188">
        <v>10922911</v>
      </c>
    </row>
    <row r="189" spans="1:46" x14ac:dyDescent="0.2">
      <c r="A189">
        <v>188</v>
      </c>
      <c r="B189" t="s">
        <v>854</v>
      </c>
      <c r="C189" s="2" t="s">
        <v>855</v>
      </c>
      <c r="D189" t="s">
        <v>56</v>
      </c>
      <c r="E189" t="s">
        <v>856</v>
      </c>
      <c r="F189" t="s">
        <v>390</v>
      </c>
      <c r="G189" t="s">
        <v>619</v>
      </c>
      <c r="H189" t="s">
        <v>508</v>
      </c>
      <c r="I189" t="e">
        <v>#NAME?</v>
      </c>
      <c r="J189" t="e">
        <v>#NAME?</v>
      </c>
      <c r="K189" t="s">
        <v>110</v>
      </c>
      <c r="L189" t="s">
        <v>149</v>
      </c>
      <c r="M189" t="s">
        <v>219</v>
      </c>
      <c r="N189" t="s">
        <v>510</v>
      </c>
      <c r="O189" s="1" t="s">
        <v>2360</v>
      </c>
      <c r="P189" s="1" t="s">
        <v>2352</v>
      </c>
      <c r="Q189" s="1" t="s">
        <v>341</v>
      </c>
      <c r="R189" t="s">
        <v>766</v>
      </c>
      <c r="S189" s="1" t="s">
        <v>2377</v>
      </c>
      <c r="T189" t="s">
        <v>151</v>
      </c>
      <c r="U189" s="2" t="s">
        <v>152</v>
      </c>
      <c r="V189" t="s">
        <v>47</v>
      </c>
      <c r="W189" t="s">
        <v>11</v>
      </c>
      <c r="X189" t="s">
        <v>154</v>
      </c>
      <c r="Y189" t="s">
        <v>131</v>
      </c>
      <c r="Z189" s="2" t="s">
        <v>857</v>
      </c>
      <c r="AA189" t="s">
        <v>59</v>
      </c>
      <c r="AB189" t="s">
        <v>858</v>
      </c>
      <c r="AC189" t="s">
        <v>61</v>
      </c>
      <c r="AD189" t="s">
        <v>859</v>
      </c>
      <c r="AE189" t="s">
        <v>860</v>
      </c>
      <c r="AF189" t="s">
        <v>64</v>
      </c>
      <c r="AG189" t="s">
        <v>65</v>
      </c>
      <c r="AH189" t="s">
        <v>861</v>
      </c>
      <c r="AI189">
        <v>5</v>
      </c>
      <c r="AJ189" s="4">
        <v>41882</v>
      </c>
      <c r="AK189" s="5">
        <v>3.1053240740740742E-2</v>
      </c>
      <c r="AL189" t="s">
        <v>862</v>
      </c>
      <c r="AM189" t="s">
        <v>120</v>
      </c>
      <c r="AN189">
        <v>2014</v>
      </c>
      <c r="AO189" t="s">
        <v>69</v>
      </c>
      <c r="AP189" t="s">
        <v>863</v>
      </c>
      <c r="AQ189" t="s">
        <v>288</v>
      </c>
      <c r="AR189" t="s">
        <v>864</v>
      </c>
      <c r="AS189">
        <v>10950031</v>
      </c>
      <c r="AT189">
        <v>10950032</v>
      </c>
    </row>
    <row r="190" spans="1:46" x14ac:dyDescent="0.2">
      <c r="A190">
        <v>189</v>
      </c>
      <c r="B190" t="s">
        <v>490</v>
      </c>
      <c r="C190" s="2" t="s">
        <v>497</v>
      </c>
      <c r="D190" t="s">
        <v>56</v>
      </c>
      <c r="E190" t="s">
        <v>498</v>
      </c>
      <c r="F190" t="s">
        <v>146</v>
      </c>
      <c r="G190" t="s">
        <v>491</v>
      </c>
      <c r="H190" t="s">
        <v>492</v>
      </c>
      <c r="I190" t="s">
        <v>125</v>
      </c>
      <c r="J190" t="s">
        <v>495</v>
      </c>
      <c r="K190" t="s">
        <v>496</v>
      </c>
      <c r="L190" t="s">
        <v>148</v>
      </c>
      <c r="M190" t="s">
        <v>493</v>
      </c>
      <c r="N190" t="s">
        <v>272</v>
      </c>
      <c r="O190" s="1" t="s">
        <v>2359</v>
      </c>
      <c r="P190" s="1" t="s">
        <v>2354</v>
      </c>
      <c r="Q190" s="1" t="s">
        <v>494</v>
      </c>
      <c r="R190" t="s">
        <v>128</v>
      </c>
      <c r="S190" s="1" t="s">
        <v>2375</v>
      </c>
      <c r="T190" t="s">
        <v>151</v>
      </c>
      <c r="U190" s="2" t="s">
        <v>152</v>
      </c>
      <c r="V190" t="s">
        <v>47</v>
      </c>
      <c r="W190" t="s">
        <v>48</v>
      </c>
      <c r="X190" t="s">
        <v>49</v>
      </c>
      <c r="Y190" t="s">
        <v>131</v>
      </c>
      <c r="Z190" s="2" t="s">
        <v>499</v>
      </c>
      <c r="AA190" t="s">
        <v>59</v>
      </c>
      <c r="AB190" t="s">
        <v>500</v>
      </c>
      <c r="AC190" t="s">
        <v>61</v>
      </c>
      <c r="AD190" t="s">
        <v>439</v>
      </c>
      <c r="AE190" t="s">
        <v>440</v>
      </c>
      <c r="AF190" t="s">
        <v>317</v>
      </c>
      <c r="AG190" t="s">
        <v>264</v>
      </c>
      <c r="AH190" t="s">
        <v>501</v>
      </c>
      <c r="AI190">
        <v>2</v>
      </c>
      <c r="AJ190" s="4">
        <v>41004</v>
      </c>
      <c r="AK190" s="5">
        <v>4.7824074074074074E-2</v>
      </c>
      <c r="AL190" t="s">
        <v>502</v>
      </c>
      <c r="AM190" t="s">
        <v>503</v>
      </c>
      <c r="AN190">
        <v>2012</v>
      </c>
      <c r="AO190" t="s">
        <v>385</v>
      </c>
      <c r="AP190" t="s">
        <v>504</v>
      </c>
      <c r="AQ190" t="s">
        <v>505</v>
      </c>
      <c r="AR190" t="s">
        <v>506</v>
      </c>
      <c r="AS190">
        <v>11047847</v>
      </c>
      <c r="AT190">
        <v>11047848</v>
      </c>
    </row>
    <row r="191" spans="1:46" x14ac:dyDescent="0.2">
      <c r="A191">
        <v>190</v>
      </c>
      <c r="B191" t="s">
        <v>1110</v>
      </c>
      <c r="C191" s="2" t="s">
        <v>1114</v>
      </c>
      <c r="D191" t="s">
        <v>56</v>
      </c>
      <c r="E191" t="s">
        <v>1115</v>
      </c>
      <c r="F191" t="s">
        <v>1111</v>
      </c>
      <c r="G191" t="s">
        <v>572</v>
      </c>
      <c r="H191" t="s">
        <v>1112</v>
      </c>
      <c r="I191" t="e">
        <v>#NAME?</v>
      </c>
      <c r="J191" t="s">
        <v>467</v>
      </c>
      <c r="K191" t="s">
        <v>1113</v>
      </c>
      <c r="L191" t="s">
        <v>149</v>
      </c>
      <c r="M191" t="s">
        <v>149</v>
      </c>
      <c r="N191" t="s">
        <v>542</v>
      </c>
      <c r="O191" s="1" t="s">
        <v>2362</v>
      </c>
      <c r="P191" s="1" t="s">
        <v>2349</v>
      </c>
      <c r="Q191" s="1" t="s">
        <v>392</v>
      </c>
      <c r="R191" t="s">
        <v>844</v>
      </c>
      <c r="S191" s="1" t="s">
        <v>2377</v>
      </c>
      <c r="T191" t="s">
        <v>173</v>
      </c>
      <c r="U191" s="2" t="s">
        <v>152</v>
      </c>
      <c r="V191" t="s">
        <v>83</v>
      </c>
      <c r="W191" t="s">
        <v>11</v>
      </c>
      <c r="X191" t="s">
        <v>154</v>
      </c>
      <c r="Y191" t="s">
        <v>107</v>
      </c>
      <c r="Z191" s="2" t="s">
        <v>1116</v>
      </c>
      <c r="AA191" t="s">
        <v>59</v>
      </c>
      <c r="AB191" t="s">
        <v>1117</v>
      </c>
      <c r="AC191" t="s">
        <v>61</v>
      </c>
      <c r="AD191" t="s">
        <v>1118</v>
      </c>
      <c r="AE191" t="s">
        <v>1119</v>
      </c>
      <c r="AF191" t="s">
        <v>64</v>
      </c>
      <c r="AG191" t="s">
        <v>65</v>
      </c>
      <c r="AH191" t="s">
        <v>1120</v>
      </c>
      <c r="AI191">
        <v>3</v>
      </c>
      <c r="AJ191" s="4">
        <v>42272</v>
      </c>
      <c r="AK191" s="5">
        <v>1.9270833333333334E-2</v>
      </c>
      <c r="AL191" t="s">
        <v>536</v>
      </c>
      <c r="AM191" t="s">
        <v>519</v>
      </c>
      <c r="AN191">
        <v>2015</v>
      </c>
      <c r="AO191" t="s">
        <v>69</v>
      </c>
      <c r="AP191" t="s">
        <v>1121</v>
      </c>
      <c r="AQ191" t="s">
        <v>387</v>
      </c>
      <c r="AR191" t="s">
        <v>1122</v>
      </c>
      <c r="AS191">
        <v>11054877</v>
      </c>
      <c r="AT191">
        <v>11054878</v>
      </c>
    </row>
    <row r="192" spans="1:46" x14ac:dyDescent="0.2">
      <c r="A192">
        <v>191</v>
      </c>
      <c r="B192" t="s">
        <v>1335</v>
      </c>
      <c r="C192" s="2" t="s">
        <v>1338</v>
      </c>
      <c r="D192" t="s">
        <v>56</v>
      </c>
      <c r="E192" t="s">
        <v>1339</v>
      </c>
      <c r="F192" t="s">
        <v>132</v>
      </c>
      <c r="G192" t="s">
        <v>393</v>
      </c>
      <c r="H192" t="s">
        <v>1336</v>
      </c>
      <c r="I192" t="s">
        <v>40</v>
      </c>
      <c r="J192" t="s">
        <v>1337</v>
      </c>
      <c r="K192" t="s">
        <v>1248</v>
      </c>
      <c r="L192" t="s">
        <v>292</v>
      </c>
      <c r="M192" t="s">
        <v>218</v>
      </c>
      <c r="N192" t="s">
        <v>219</v>
      </c>
      <c r="O192" s="1" t="s">
        <v>2360</v>
      </c>
      <c r="P192" s="1" t="s">
        <v>2349</v>
      </c>
      <c r="Q192" s="1" t="s">
        <v>104</v>
      </c>
      <c r="R192" t="s">
        <v>43</v>
      </c>
      <c r="S192" s="1" t="s">
        <v>2378</v>
      </c>
      <c r="T192" t="s">
        <v>151</v>
      </c>
      <c r="U192" s="2" t="s">
        <v>275</v>
      </c>
      <c r="V192" t="s">
        <v>83</v>
      </c>
      <c r="W192" t="s">
        <v>48</v>
      </c>
      <c r="X192" t="s">
        <v>49</v>
      </c>
      <c r="Y192" t="s">
        <v>131</v>
      </c>
      <c r="Z192" s="2" t="s">
        <v>1340</v>
      </c>
      <c r="AA192" t="s">
        <v>59</v>
      </c>
      <c r="AB192" t="s">
        <v>1341</v>
      </c>
      <c r="AC192" t="s">
        <v>61</v>
      </c>
      <c r="AD192" t="s">
        <v>1342</v>
      </c>
      <c r="AE192" t="s">
        <v>725</v>
      </c>
      <c r="AF192" t="s">
        <v>64</v>
      </c>
      <c r="AG192" t="s">
        <v>264</v>
      </c>
      <c r="AH192" t="s">
        <v>318</v>
      </c>
      <c r="AI192">
        <v>2</v>
      </c>
      <c r="AJ192" s="4">
        <v>41885</v>
      </c>
      <c r="AK192" s="5">
        <v>2.8194444444444442E-2</v>
      </c>
      <c r="AL192" t="s">
        <v>285</v>
      </c>
      <c r="AM192" t="s">
        <v>120</v>
      </c>
      <c r="AN192">
        <v>2014</v>
      </c>
      <c r="AO192" t="s">
        <v>69</v>
      </c>
      <c r="AP192" t="s">
        <v>1343</v>
      </c>
      <c r="AQ192" t="s">
        <v>95</v>
      </c>
      <c r="AR192" t="s">
        <v>1344</v>
      </c>
      <c r="AS192">
        <v>11064307</v>
      </c>
      <c r="AT192">
        <v>11064308</v>
      </c>
    </row>
    <row r="193" spans="1:46" x14ac:dyDescent="0.2">
      <c r="A193">
        <v>192</v>
      </c>
      <c r="B193" t="s">
        <v>507</v>
      </c>
      <c r="C193" s="2" t="s">
        <v>512</v>
      </c>
      <c r="D193" t="s">
        <v>56</v>
      </c>
      <c r="E193" t="s">
        <v>513</v>
      </c>
      <c r="F193" t="s">
        <v>271</v>
      </c>
      <c r="G193" t="s">
        <v>508</v>
      </c>
      <c r="H193" t="s">
        <v>509</v>
      </c>
      <c r="I193" t="s">
        <v>125</v>
      </c>
      <c r="J193" t="s">
        <v>359</v>
      </c>
      <c r="K193" t="s">
        <v>511</v>
      </c>
      <c r="L193" t="s">
        <v>309</v>
      </c>
      <c r="M193" t="s">
        <v>510</v>
      </c>
      <c r="N193" t="s">
        <v>199</v>
      </c>
      <c r="O193" s="1" t="s">
        <v>2359</v>
      </c>
      <c r="P193" s="1" t="s">
        <v>2349</v>
      </c>
      <c r="Q193" s="1" t="s">
        <v>45</v>
      </c>
      <c r="R193" t="s">
        <v>128</v>
      </c>
      <c r="S193" s="1" t="s">
        <v>2375</v>
      </c>
      <c r="T193" t="s">
        <v>105</v>
      </c>
      <c r="U193" s="2" t="s">
        <v>152</v>
      </c>
      <c r="V193" t="s">
        <v>47</v>
      </c>
      <c r="W193" t="s">
        <v>11</v>
      </c>
      <c r="X193" t="s">
        <v>154</v>
      </c>
      <c r="Y193" t="s">
        <v>131</v>
      </c>
      <c r="Z193" s="2" t="s">
        <v>514</v>
      </c>
      <c r="AA193" t="s">
        <v>59</v>
      </c>
      <c r="AB193" t="s">
        <v>515</v>
      </c>
      <c r="AC193" t="s">
        <v>61</v>
      </c>
      <c r="AD193" t="s">
        <v>516</v>
      </c>
      <c r="AE193" t="s">
        <v>283</v>
      </c>
      <c r="AF193" t="s">
        <v>64</v>
      </c>
      <c r="AG193" t="s">
        <v>65</v>
      </c>
      <c r="AH193" t="s">
        <v>517</v>
      </c>
      <c r="AI193">
        <v>2</v>
      </c>
      <c r="AJ193" s="4">
        <v>42267</v>
      </c>
      <c r="AK193" s="5">
        <v>1.4236111111111111E-2</v>
      </c>
      <c r="AL193" t="s">
        <v>518</v>
      </c>
      <c r="AM193" t="s">
        <v>519</v>
      </c>
      <c r="AN193">
        <v>2015</v>
      </c>
      <c r="AO193" t="s">
        <v>69</v>
      </c>
      <c r="AP193" t="s">
        <v>520</v>
      </c>
      <c r="AQ193" t="s">
        <v>213</v>
      </c>
      <c r="AR193" t="s">
        <v>521</v>
      </c>
      <c r="AS193">
        <v>11111385</v>
      </c>
      <c r="AT193">
        <v>11111386</v>
      </c>
    </row>
    <row r="194" spans="1:46" x14ac:dyDescent="0.2">
      <c r="A194">
        <v>193</v>
      </c>
      <c r="B194" t="s">
        <v>1676</v>
      </c>
      <c r="C194" s="2" t="s">
        <v>1678</v>
      </c>
      <c r="D194" t="s">
        <v>56</v>
      </c>
      <c r="E194" t="s">
        <v>1679</v>
      </c>
      <c r="F194" t="s">
        <v>99</v>
      </c>
      <c r="G194" t="s">
        <v>1677</v>
      </c>
      <c r="H194" t="s">
        <v>74</v>
      </c>
      <c r="I194" t="s">
        <v>1391</v>
      </c>
      <c r="J194" t="s">
        <v>360</v>
      </c>
      <c r="K194" t="e">
        <v>#NAME?</v>
      </c>
      <c r="L194" t="s">
        <v>102</v>
      </c>
      <c r="M194" t="s">
        <v>542</v>
      </c>
      <c r="N194" t="s">
        <v>77</v>
      </c>
      <c r="O194" s="1" t="s">
        <v>2360</v>
      </c>
      <c r="P194" s="1" t="s">
        <v>2352</v>
      </c>
      <c r="Q194" s="1" t="s">
        <v>341</v>
      </c>
      <c r="R194" t="s">
        <v>1392</v>
      </c>
      <c r="S194" s="1" t="s">
        <v>2372</v>
      </c>
      <c r="T194" t="s">
        <v>151</v>
      </c>
      <c r="U194" s="2" t="s">
        <v>152</v>
      </c>
      <c r="V194" t="s">
        <v>47</v>
      </c>
      <c r="W194" t="s">
        <v>11</v>
      </c>
      <c r="X194" t="s">
        <v>154</v>
      </c>
      <c r="Y194" t="s">
        <v>107</v>
      </c>
      <c r="Z194" s="2" t="s">
        <v>1680</v>
      </c>
      <c r="AA194" t="s">
        <v>59</v>
      </c>
      <c r="AB194" t="s">
        <v>1681</v>
      </c>
      <c r="AC194" t="s">
        <v>61</v>
      </c>
      <c r="AD194" t="s">
        <v>1682</v>
      </c>
      <c r="AE194" t="s">
        <v>227</v>
      </c>
      <c r="AF194" t="s">
        <v>64</v>
      </c>
      <c r="AG194" t="s">
        <v>65</v>
      </c>
      <c r="AH194" t="s">
        <v>1554</v>
      </c>
      <c r="AI194">
        <v>3</v>
      </c>
      <c r="AJ194" s="4">
        <v>42456</v>
      </c>
      <c r="AK194" s="5">
        <v>2.8726851851851851E-2</v>
      </c>
      <c r="AL194" t="s">
        <v>1683</v>
      </c>
      <c r="AM194" t="s">
        <v>68</v>
      </c>
      <c r="AN194">
        <v>2016</v>
      </c>
      <c r="AO194" t="s">
        <v>69</v>
      </c>
      <c r="AP194" t="s">
        <v>1684</v>
      </c>
      <c r="AQ194" t="s">
        <v>288</v>
      </c>
      <c r="AR194" t="s">
        <v>1685</v>
      </c>
      <c r="AS194">
        <v>11119093</v>
      </c>
      <c r="AT194">
        <v>11119094</v>
      </c>
    </row>
    <row r="195" spans="1:46" x14ac:dyDescent="0.2">
      <c r="A195">
        <v>194</v>
      </c>
      <c r="B195" t="s">
        <v>2317</v>
      </c>
      <c r="C195" s="2" t="s">
        <v>2320</v>
      </c>
      <c r="D195" t="s">
        <v>56</v>
      </c>
      <c r="E195" t="s">
        <v>2321</v>
      </c>
      <c r="F195" t="s">
        <v>177</v>
      </c>
      <c r="G195" t="s">
        <v>1127</v>
      </c>
      <c r="H195" t="s">
        <v>2318</v>
      </c>
      <c r="I195" t="s">
        <v>467</v>
      </c>
      <c r="J195" t="s">
        <v>2319</v>
      </c>
      <c r="K195" t="s">
        <v>75</v>
      </c>
      <c r="L195" t="s">
        <v>218</v>
      </c>
      <c r="M195" t="s">
        <v>406</v>
      </c>
      <c r="N195" t="s">
        <v>219</v>
      </c>
      <c r="O195" s="1" t="s">
        <v>2359</v>
      </c>
      <c r="P195" s="1" t="s">
        <v>2349</v>
      </c>
      <c r="Q195" s="1" t="s">
        <v>45</v>
      </c>
      <c r="R195" t="s">
        <v>543</v>
      </c>
      <c r="S195" s="1" t="s">
        <v>2373</v>
      </c>
      <c r="T195" t="s">
        <v>105</v>
      </c>
      <c r="U195" s="2" t="s">
        <v>152</v>
      </c>
      <c r="V195" t="s">
        <v>47</v>
      </c>
      <c r="W195" t="s">
        <v>11</v>
      </c>
      <c r="X195" t="s">
        <v>154</v>
      </c>
      <c r="Y195" t="s">
        <v>175</v>
      </c>
      <c r="Z195" s="2" t="s">
        <v>2322</v>
      </c>
      <c r="AA195" t="s">
        <v>59</v>
      </c>
      <c r="AB195" t="s">
        <v>2323</v>
      </c>
      <c r="AC195" t="s">
        <v>61</v>
      </c>
      <c r="AD195" t="s">
        <v>2324</v>
      </c>
      <c r="AE195" t="s">
        <v>440</v>
      </c>
      <c r="AF195" t="s">
        <v>317</v>
      </c>
      <c r="AG195" t="s">
        <v>264</v>
      </c>
      <c r="AH195" t="s">
        <v>441</v>
      </c>
      <c r="AI195">
        <v>2</v>
      </c>
      <c r="AJ195" s="4">
        <v>41024</v>
      </c>
      <c r="AK195" s="5">
        <v>4.2789351851851849E-2</v>
      </c>
      <c r="AL195" t="s">
        <v>442</v>
      </c>
      <c r="AM195" t="s">
        <v>503</v>
      </c>
      <c r="AN195">
        <v>2012</v>
      </c>
      <c r="AO195" t="s">
        <v>385</v>
      </c>
      <c r="AP195" t="s">
        <v>2325</v>
      </c>
      <c r="AQ195" t="s">
        <v>71</v>
      </c>
      <c r="AR195" t="s">
        <v>2326</v>
      </c>
      <c r="AS195">
        <v>11122378</v>
      </c>
      <c r="AT195">
        <v>11122379</v>
      </c>
    </row>
    <row r="196" spans="1:46" x14ac:dyDescent="0.2">
      <c r="A196">
        <v>195</v>
      </c>
      <c r="B196" t="s">
        <v>659</v>
      </c>
      <c r="C196" s="2" t="s">
        <v>660</v>
      </c>
      <c r="D196" t="s">
        <v>56</v>
      </c>
      <c r="E196" t="s">
        <v>661</v>
      </c>
      <c r="F196" t="s">
        <v>523</v>
      </c>
      <c r="G196" t="s">
        <v>85</v>
      </c>
      <c r="H196" t="s">
        <v>74</v>
      </c>
      <c r="I196" t="s">
        <v>447</v>
      </c>
      <c r="J196" t="s">
        <v>132</v>
      </c>
      <c r="K196" t="s">
        <v>339</v>
      </c>
      <c r="L196" t="s">
        <v>218</v>
      </c>
      <c r="M196" t="s">
        <v>524</v>
      </c>
      <c r="N196" t="s">
        <v>77</v>
      </c>
      <c r="O196" s="1" t="s">
        <v>2360</v>
      </c>
      <c r="P196" s="1" t="s">
        <v>2352</v>
      </c>
      <c r="Q196" s="1" t="s">
        <v>341</v>
      </c>
      <c r="R196" t="s">
        <v>42</v>
      </c>
      <c r="S196" s="1" t="s">
        <v>2375</v>
      </c>
      <c r="T196" t="s">
        <v>151</v>
      </c>
      <c r="U196" s="2" t="s">
        <v>106</v>
      </c>
      <c r="V196" t="s">
        <v>83</v>
      </c>
      <c r="W196" t="s">
        <v>48</v>
      </c>
      <c r="X196" t="s">
        <v>49</v>
      </c>
      <c r="Y196" t="s">
        <v>131</v>
      </c>
      <c r="Z196" s="2" t="s">
        <v>662</v>
      </c>
      <c r="AA196" t="s">
        <v>59</v>
      </c>
      <c r="AB196" t="s">
        <v>663</v>
      </c>
      <c r="AC196" t="s">
        <v>61</v>
      </c>
      <c r="AD196" t="s">
        <v>664</v>
      </c>
      <c r="AE196" t="s">
        <v>665</v>
      </c>
      <c r="AF196" t="s">
        <v>64</v>
      </c>
      <c r="AG196" t="s">
        <v>65</v>
      </c>
      <c r="AH196" t="s">
        <v>666</v>
      </c>
      <c r="AI196">
        <v>3</v>
      </c>
      <c r="AJ196" s="4">
        <v>42049</v>
      </c>
      <c r="AK196" s="5">
        <v>2.1342592592592594E-2</v>
      </c>
      <c r="AL196" t="s">
        <v>285</v>
      </c>
      <c r="AM196" t="s">
        <v>303</v>
      </c>
      <c r="AN196">
        <v>2015</v>
      </c>
      <c r="AO196" t="s">
        <v>69</v>
      </c>
      <c r="AP196" t="s">
        <v>667</v>
      </c>
      <c r="AQ196" t="s">
        <v>213</v>
      </c>
      <c r="AR196" t="s">
        <v>668</v>
      </c>
      <c r="AS196">
        <v>11136388</v>
      </c>
      <c r="AT196">
        <v>11136389</v>
      </c>
    </row>
    <row r="197" spans="1:46" x14ac:dyDescent="0.2">
      <c r="A197">
        <v>196</v>
      </c>
      <c r="B197" t="s">
        <v>659</v>
      </c>
      <c r="C197" s="2" t="s">
        <v>1925</v>
      </c>
      <c r="D197" t="s">
        <v>56</v>
      </c>
      <c r="E197" t="s">
        <v>1926</v>
      </c>
      <c r="F197" t="s">
        <v>1924</v>
      </c>
      <c r="G197" t="s">
        <v>523</v>
      </c>
      <c r="H197" t="s">
        <v>769</v>
      </c>
      <c r="I197" t="s">
        <v>879</v>
      </c>
      <c r="J197" t="s">
        <v>98</v>
      </c>
      <c r="K197" t="s">
        <v>99</v>
      </c>
      <c r="L197" t="s">
        <v>272</v>
      </c>
      <c r="M197" t="s">
        <v>218</v>
      </c>
      <c r="N197" t="s">
        <v>1100</v>
      </c>
      <c r="O197" s="1" t="s">
        <v>2360</v>
      </c>
      <c r="P197" s="1" t="s">
        <v>2349</v>
      </c>
      <c r="Q197" s="1" t="s">
        <v>104</v>
      </c>
      <c r="R197" t="s">
        <v>699</v>
      </c>
      <c r="S197" s="1" t="s">
        <v>2376</v>
      </c>
      <c r="T197" t="s">
        <v>105</v>
      </c>
      <c r="U197" s="2" t="s">
        <v>966</v>
      </c>
      <c r="V197" t="s">
        <v>83</v>
      </c>
      <c r="W197" t="s">
        <v>768</v>
      </c>
      <c r="X197" t="s">
        <v>154</v>
      </c>
      <c r="Y197" t="s">
        <v>525</v>
      </c>
      <c r="Z197" s="2" t="s">
        <v>1927</v>
      </c>
      <c r="AA197" t="s">
        <v>59</v>
      </c>
      <c r="AB197" t="s">
        <v>1928</v>
      </c>
      <c r="AC197" t="s">
        <v>61</v>
      </c>
      <c r="AD197" t="s">
        <v>664</v>
      </c>
      <c r="AE197" t="s">
        <v>665</v>
      </c>
      <c r="AF197" t="s">
        <v>64</v>
      </c>
      <c r="AG197" t="s">
        <v>65</v>
      </c>
      <c r="AH197" t="s">
        <v>666</v>
      </c>
      <c r="AI197">
        <v>3</v>
      </c>
      <c r="AJ197" s="4">
        <v>42049</v>
      </c>
      <c r="AK197" s="5">
        <v>2.1342592592592594E-2</v>
      </c>
      <c r="AL197" t="s">
        <v>285</v>
      </c>
      <c r="AM197" t="s">
        <v>303</v>
      </c>
      <c r="AN197">
        <v>2015</v>
      </c>
      <c r="AO197" t="s">
        <v>69</v>
      </c>
      <c r="AP197" t="s">
        <v>667</v>
      </c>
      <c r="AQ197" t="s">
        <v>213</v>
      </c>
      <c r="AR197" t="s">
        <v>1929</v>
      </c>
      <c r="AS197">
        <v>11136418</v>
      </c>
      <c r="AT197">
        <v>11136419</v>
      </c>
    </row>
    <row r="198" spans="1:46" x14ac:dyDescent="0.2">
      <c r="A198">
        <v>197</v>
      </c>
      <c r="B198" t="s">
        <v>1366</v>
      </c>
      <c r="C198" s="2" t="s">
        <v>1368</v>
      </c>
      <c r="D198" t="s">
        <v>56</v>
      </c>
      <c r="E198" t="s">
        <v>1369</v>
      </c>
      <c r="F198" t="s">
        <v>99</v>
      </c>
      <c r="G198" t="s">
        <v>100</v>
      </c>
      <c r="H198" t="s">
        <v>1099</v>
      </c>
      <c r="I198" t="s">
        <v>98</v>
      </c>
      <c r="J198" t="s">
        <v>1367</v>
      </c>
      <c r="K198" t="s">
        <v>98</v>
      </c>
      <c r="L198" t="s">
        <v>102</v>
      </c>
      <c r="M198" t="s">
        <v>103</v>
      </c>
      <c r="N198" t="s">
        <v>186</v>
      </c>
      <c r="O198" s="1" t="s">
        <v>2360</v>
      </c>
      <c r="P198" s="1" t="s">
        <v>2349</v>
      </c>
      <c r="Q198" s="1" t="s">
        <v>104</v>
      </c>
      <c r="R198" t="s">
        <v>101</v>
      </c>
      <c r="S198" s="1" t="s">
        <v>2378</v>
      </c>
      <c r="T198" t="s">
        <v>151</v>
      </c>
      <c r="U198" s="2" t="s">
        <v>106</v>
      </c>
      <c r="V198" t="s">
        <v>83</v>
      </c>
      <c r="W198" t="s">
        <v>293</v>
      </c>
      <c r="X198" t="s">
        <v>49</v>
      </c>
      <c r="Y198" t="s">
        <v>107</v>
      </c>
      <c r="Z198" s="2" t="s">
        <v>1370</v>
      </c>
      <c r="AA198" t="s">
        <v>59</v>
      </c>
      <c r="AB198" t="s">
        <v>1371</v>
      </c>
      <c r="AC198" t="s">
        <v>61</v>
      </c>
      <c r="AD198" t="s">
        <v>365</v>
      </c>
      <c r="AE198" t="s">
        <v>1170</v>
      </c>
      <c r="AF198" t="s">
        <v>64</v>
      </c>
      <c r="AG198" t="s">
        <v>65</v>
      </c>
      <c r="AH198" t="s">
        <v>1372</v>
      </c>
      <c r="AI198">
        <v>4</v>
      </c>
      <c r="AJ198" s="4">
        <v>41916</v>
      </c>
      <c r="AK198" s="5">
        <v>3.1192129629629629E-2</v>
      </c>
      <c r="AL198" t="s">
        <v>368</v>
      </c>
      <c r="AM198" t="s">
        <v>286</v>
      </c>
      <c r="AN198">
        <v>2014</v>
      </c>
      <c r="AO198" t="s">
        <v>69</v>
      </c>
      <c r="AP198" t="s">
        <v>1373</v>
      </c>
      <c r="AQ198" t="s">
        <v>387</v>
      </c>
      <c r="AR198" t="s">
        <v>1374</v>
      </c>
      <c r="AS198">
        <v>11151411</v>
      </c>
      <c r="AT198">
        <v>11151412</v>
      </c>
    </row>
    <row r="199" spans="1:46" x14ac:dyDescent="0.2">
      <c r="A199">
        <v>198</v>
      </c>
      <c r="B199" t="s">
        <v>1988</v>
      </c>
      <c r="C199" s="2" t="s">
        <v>1989</v>
      </c>
      <c r="D199" t="s">
        <v>56</v>
      </c>
      <c r="E199" t="s">
        <v>1990</v>
      </c>
      <c r="F199" t="s">
        <v>74</v>
      </c>
      <c r="G199" t="s">
        <v>75</v>
      </c>
      <c r="H199" t="s">
        <v>325</v>
      </c>
      <c r="I199" t="s">
        <v>85</v>
      </c>
      <c r="J199" t="s">
        <v>132</v>
      </c>
      <c r="K199" t="s">
        <v>621</v>
      </c>
      <c r="L199" t="s">
        <v>77</v>
      </c>
      <c r="M199" t="s">
        <v>78</v>
      </c>
      <c r="N199" t="s">
        <v>127</v>
      </c>
      <c r="O199" s="1" t="s">
        <v>2360</v>
      </c>
      <c r="P199" s="1" t="s">
        <v>2350</v>
      </c>
      <c r="Q199" s="1" t="s">
        <v>80</v>
      </c>
      <c r="R199" t="s">
        <v>1042</v>
      </c>
      <c r="S199" s="1" t="s">
        <v>2374</v>
      </c>
      <c r="T199" t="s">
        <v>81</v>
      </c>
      <c r="U199" s="2" t="s">
        <v>82</v>
      </c>
      <c r="V199" t="s">
        <v>83</v>
      </c>
      <c r="W199" t="s">
        <v>48</v>
      </c>
      <c r="X199" t="s">
        <v>49</v>
      </c>
      <c r="Y199" t="s">
        <v>50</v>
      </c>
      <c r="Z199" s="2" t="s">
        <v>1991</v>
      </c>
      <c r="AA199" t="s">
        <v>59</v>
      </c>
      <c r="AB199" t="s">
        <v>1992</v>
      </c>
      <c r="AC199" t="s">
        <v>61</v>
      </c>
      <c r="AF199" t="s">
        <v>64</v>
      </c>
      <c r="AG199" t="s">
        <v>65</v>
      </c>
      <c r="AH199" t="s">
        <v>1993</v>
      </c>
      <c r="AI199">
        <v>4</v>
      </c>
      <c r="AJ199" s="4">
        <v>42465</v>
      </c>
      <c r="AK199" s="5">
        <v>6.1273148148148153E-2</v>
      </c>
      <c r="AM199" t="s">
        <v>401</v>
      </c>
      <c r="AN199">
        <v>2016</v>
      </c>
      <c r="AQ199" t="s">
        <v>213</v>
      </c>
      <c r="AR199" t="s">
        <v>1994</v>
      </c>
      <c r="AS199">
        <v>11171005</v>
      </c>
      <c r="AT199">
        <v>11171006</v>
      </c>
    </row>
    <row r="200" spans="1:46" x14ac:dyDescent="0.2">
      <c r="A200">
        <v>199</v>
      </c>
      <c r="B200" t="s">
        <v>1345</v>
      </c>
      <c r="C200" s="2" t="s">
        <v>1346</v>
      </c>
      <c r="D200" t="s">
        <v>56</v>
      </c>
      <c r="E200" t="s">
        <v>1347</v>
      </c>
      <c r="F200" t="s">
        <v>196</v>
      </c>
      <c r="G200" t="s">
        <v>167</v>
      </c>
      <c r="H200" t="s">
        <v>1127</v>
      </c>
      <c r="I200" t="s">
        <v>40</v>
      </c>
      <c r="J200" t="s">
        <v>592</v>
      </c>
      <c r="K200" t="s">
        <v>593</v>
      </c>
      <c r="L200" t="s">
        <v>198</v>
      </c>
      <c r="M200" t="s">
        <v>78</v>
      </c>
      <c r="N200" t="s">
        <v>406</v>
      </c>
      <c r="O200" s="1" t="s">
        <v>2360</v>
      </c>
      <c r="P200" s="1" t="s">
        <v>2352</v>
      </c>
      <c r="Q200" s="1" t="s">
        <v>341</v>
      </c>
      <c r="R200" t="s">
        <v>43</v>
      </c>
      <c r="S200" s="1" t="s">
        <v>2378</v>
      </c>
      <c r="T200" t="s">
        <v>173</v>
      </c>
      <c r="U200" s="2" t="s">
        <v>196</v>
      </c>
      <c r="V200" t="s">
        <v>83</v>
      </c>
      <c r="W200" t="s">
        <v>11</v>
      </c>
      <c r="X200" t="s">
        <v>154</v>
      </c>
      <c r="Y200" t="s">
        <v>107</v>
      </c>
      <c r="Z200" s="2" t="s">
        <v>1348</v>
      </c>
      <c r="AA200" t="s">
        <v>59</v>
      </c>
      <c r="AB200" t="s">
        <v>1349</v>
      </c>
      <c r="AC200" t="s">
        <v>61</v>
      </c>
      <c r="AD200" t="s">
        <v>1350</v>
      </c>
      <c r="AE200" t="s">
        <v>1267</v>
      </c>
      <c r="AF200" t="s">
        <v>64</v>
      </c>
      <c r="AG200" t="s">
        <v>264</v>
      </c>
      <c r="AH200" t="s">
        <v>1351</v>
      </c>
      <c r="AI200">
        <v>4</v>
      </c>
      <c r="AJ200" s="4">
        <v>41897</v>
      </c>
      <c r="AK200" s="5">
        <v>2.9305555555555557E-2</v>
      </c>
      <c r="AL200" t="s">
        <v>838</v>
      </c>
      <c r="AM200" t="s">
        <v>120</v>
      </c>
      <c r="AN200">
        <v>2014</v>
      </c>
      <c r="AO200" t="s">
        <v>385</v>
      </c>
      <c r="AP200" t="s">
        <v>1352</v>
      </c>
      <c r="AQ200" t="s">
        <v>288</v>
      </c>
      <c r="AR200" t="s">
        <v>1353</v>
      </c>
      <c r="AS200">
        <v>11205841</v>
      </c>
      <c r="AT200">
        <v>11205842</v>
      </c>
    </row>
    <row r="201" spans="1:46" x14ac:dyDescent="0.2">
      <c r="A201">
        <v>200</v>
      </c>
      <c r="B201" t="s">
        <v>1558</v>
      </c>
      <c r="C201" s="2" t="s">
        <v>1559</v>
      </c>
      <c r="D201" t="s">
        <v>56</v>
      </c>
      <c r="E201" t="s">
        <v>1560</v>
      </c>
      <c r="F201" t="s">
        <v>950</v>
      </c>
      <c r="G201" t="s">
        <v>979</v>
      </c>
      <c r="H201" t="s">
        <v>432</v>
      </c>
      <c r="I201" t="s">
        <v>1207</v>
      </c>
      <c r="J201" t="s">
        <v>418</v>
      </c>
      <c r="K201" t="s">
        <v>1180</v>
      </c>
      <c r="L201" t="s">
        <v>952</v>
      </c>
      <c r="M201" t="s">
        <v>980</v>
      </c>
      <c r="N201" t="s">
        <v>44</v>
      </c>
      <c r="O201" s="1" t="s">
        <v>2359</v>
      </c>
      <c r="P201" s="1" t="s">
        <v>2349</v>
      </c>
      <c r="Q201" s="1" t="s">
        <v>45</v>
      </c>
      <c r="R201" t="s">
        <v>149</v>
      </c>
      <c r="S201" s="1" t="s">
        <v>2372</v>
      </c>
      <c r="T201" t="s">
        <v>10</v>
      </c>
      <c r="U201" s="2" t="s">
        <v>829</v>
      </c>
      <c r="V201" t="s">
        <v>47</v>
      </c>
      <c r="W201" t="s">
        <v>293</v>
      </c>
      <c r="X201" t="s">
        <v>49</v>
      </c>
      <c r="Y201" t="s">
        <v>328</v>
      </c>
      <c r="Z201" s="2" t="s">
        <v>1561</v>
      </c>
      <c r="AA201" t="s">
        <v>59</v>
      </c>
      <c r="AB201" t="s">
        <v>1562</v>
      </c>
      <c r="AC201" t="s">
        <v>61</v>
      </c>
      <c r="AD201" t="s">
        <v>1563</v>
      </c>
      <c r="AE201" t="s">
        <v>1564</v>
      </c>
      <c r="AF201" t="s">
        <v>64</v>
      </c>
      <c r="AG201" t="s">
        <v>65</v>
      </c>
      <c r="AH201" t="s">
        <v>1565</v>
      </c>
      <c r="AI201">
        <v>2</v>
      </c>
      <c r="AJ201" s="4">
        <v>42232</v>
      </c>
      <c r="AK201" s="5">
        <v>1.4780092592592595E-2</v>
      </c>
      <c r="AL201" t="s">
        <v>1566</v>
      </c>
      <c r="AM201" t="s">
        <v>519</v>
      </c>
      <c r="AN201">
        <v>2015</v>
      </c>
      <c r="AO201" t="s">
        <v>1018</v>
      </c>
      <c r="AP201" t="s">
        <v>1567</v>
      </c>
      <c r="AQ201" t="s">
        <v>387</v>
      </c>
      <c r="AR201" t="s">
        <v>1568</v>
      </c>
      <c r="AS201">
        <v>11274753</v>
      </c>
      <c r="AT201">
        <v>11274754</v>
      </c>
    </row>
    <row r="202" spans="1:46" x14ac:dyDescent="0.2">
      <c r="O202" s="7"/>
      <c r="P202" s="1"/>
    </row>
    <row r="203" spans="1:46" x14ac:dyDescent="0.2">
      <c r="O203" s="7"/>
      <c r="P203" s="8"/>
    </row>
  </sheetData>
  <autoFilter ref="A1:AT201" xr:uid="{52568C9F-6E4A-4AE4-BDA3-614B82DD97B8}">
    <sortState xmlns:xlrd2="http://schemas.microsoft.com/office/spreadsheetml/2017/richdata2" ref="A2:AT201">
      <sortCondition ref="A1:A201"/>
    </sortState>
  </autoFilter>
  <dataConsolid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Hans-Jörg Schmid</dc:creator>
  <cp:lastModifiedBy>Quirin Würschinger</cp:lastModifiedBy>
  <dcterms:created xsi:type="dcterms:W3CDTF">2023-07-11T04:38:14Z</dcterms:created>
  <dcterms:modified xsi:type="dcterms:W3CDTF">2023-09-01T14:50:41Z</dcterms:modified>
</cp:coreProperties>
</file>