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Tabelle1"/>
  </sheets>
  <definedNames>
    <definedName name="_xlnm._FilterDatabase" localSheetId="0">Tabelle1!$A$1:$AT$201</definedName>
  </definedNames>
  <calcPr fullCalcOnLoad="1"/>
</workbook>
</file>

<file path=xl/sharedStrings.xml><?xml version="1.0" encoding="utf-8"?>
<sst xmlns="http://schemas.openxmlformats.org/spreadsheetml/2006/main" count="7812" uniqueCount="2388">
  <si>
    <t>Number of hit</t>
  </si>
  <si>
    <t>Text ID</t>
  </si>
  <si>
    <t>left_context</t>
  </si>
  <si>
    <t>node</t>
  </si>
  <si>
    <t>right_context</t>
  </si>
  <si>
    <t>L3_word</t>
  </si>
  <si>
    <t>L2_word</t>
  </si>
  <si>
    <t>L1_word</t>
  </si>
  <si>
    <t>R1_word</t>
  </si>
  <si>
    <t>R2_word</t>
  </si>
  <si>
    <t>R3_word</t>
  </si>
  <si>
    <t>L3_pos</t>
  </si>
  <si>
    <t>L2_pos</t>
  </si>
  <si>
    <t>L1_pos</t>
  </si>
  <si>
    <t>L2_wc</t>
  </si>
  <si>
    <t>L1_wc</t>
  </si>
  <si>
    <t>L2_wc_L1_wc</t>
  </si>
  <si>
    <t>R1_pos</t>
  </si>
  <si>
    <t>R1_wc</t>
  </si>
  <si>
    <t>foc</t>
  </si>
  <si>
    <t>fig</t>
  </si>
  <si>
    <t>mot</t>
  </si>
  <si>
    <t>con</t>
  </si>
  <si>
    <t>van</t>
  </si>
  <si>
    <t>ill</t>
  </si>
  <si>
    <t>Tagged context before</t>
  </si>
  <si>
    <t>Tagged query item</t>
  </si>
  <si>
    <t>Tagged context after</t>
  </si>
  <si>
    <t>Register</t>
  </si>
  <si>
    <t>Activity description</t>
  </si>
  <si>
    <t>Selected characterisations of conversation type</t>
  </si>
  <si>
    <t>Transcription conventions used</t>
  </si>
  <si>
    <t>Sample release inclusion</t>
  </si>
  <si>
    <t>List of speaker IDs</t>
  </si>
  <si>
    <t>Number of speakers</t>
  </si>
  <si>
    <t>Recording date</t>
  </si>
  <si>
    <t>Recording length</t>
  </si>
  <si>
    <t>Recording location</t>
  </si>
  <si>
    <t>Recording period</t>
  </si>
  <si>
    <t>Year of recording</t>
  </si>
  <si>
    <t>Inter-speaker relationship</t>
  </si>
  <si>
    <t>Topics covered</t>
  </si>
  <si>
    <t>Transcriber</t>
  </si>
  <si>
    <t>URL</t>
  </si>
  <si>
    <t>Match-begin corpus position</t>
  </si>
  <si>
    <t>Match-end corpus position</t>
  </si>
  <si>
    <t>S2GC</t>
  </si>
  <si>
    <t>swim swam and swum mm there 's not enough pepper</t>
  </si>
  <si>
    <t>in here</t>
  </si>
  <si>
    <t>well there 's a whole new thing of pepper we</t>
  </si>
  <si>
    <t>not</t>
  </si>
  <si>
    <t>enough</t>
  </si>
  <si>
    <t>pepper</t>
  </si>
  <si>
    <t>well</t>
  </si>
  <si>
    <t>there</t>
  </si>
  <si>
    <t>s</t>
  </si>
  <si>
    <t>XX</t>
  </si>
  <si>
    <t>DD</t>
  </si>
  <si>
    <t>NN1</t>
  </si>
  <si>
    <t>L2PRON</t>
  </si>
  <si>
    <t>L1N</t>
  </si>
  <si>
    <t>PRON-N</t>
  </si>
  <si>
    <t>RR</t>
  </si>
  <si>
    <t>R1ADV</t>
  </si>
  <si>
    <t>content</t>
  </si>
  <si>
    <t>ingredient</t>
  </si>
  <si>
    <t>in</t>
  </si>
  <si>
    <t>dish</t>
  </si>
  <si>
    <t>external</t>
  </si>
  <si>
    <t>representative</t>
  </si>
  <si>
    <t>swim_NN1 swam_VVD and_CC swum_VVN mm_UH there_EX 's_VBZ not_XX enough_DD pepper_NN1</t>
  </si>
  <si>
    <t>in_II here_RL</t>
  </si>
  <si>
    <t>well_RR there_EX 's_VBZ a_AT1 whole_JJ new_JJ thing_NN1 of_IO pepper_NN1 we_PPIS2</t>
  </si>
  <si>
    <t>conversation</t>
  </si>
  <si>
    <t>Couple plan classes together</t>
  </si>
  <si>
    <t>Discussing, explaining, advising</t>
  </si>
  <si>
    <t>Revised</t>
  </si>
  <si>
    <t>Texts within Sample release</t>
  </si>
  <si>
    <t>S0024 S0144</t>
  </si>
  <si>
    <t>Speakers' home, China</t>
  </si>
  <si>
    <t>2014 Q3</t>
  </si>
  <si>
    <t>Close family, partners, very close friends</t>
  </si>
  <si>
    <t>work, food, TV</t>
  </si>
  <si>
    <t>T10</t>
  </si>
  <si>
    <t>https://cqpweb.lancs.ac.uk/bnc2014spoken/context.php?qid=00dh2t&amp;batch=0</t>
  </si>
  <si>
    <t>S2UJ</t>
  </si>
  <si>
    <t>in Suffolk in Suffolk yeah what another helicopter went down</t>
  </si>
  <si>
    <t>? no it 's did n't see it --UNCLEARWORD was</t>
  </si>
  <si>
    <t>helicopter</t>
  </si>
  <si>
    <t>went</t>
  </si>
  <si>
    <t>down</t>
  </si>
  <si>
    <t>?</t>
  </si>
  <si>
    <t>no</t>
  </si>
  <si>
    <t>it</t>
  </si>
  <si>
    <t>VVD</t>
  </si>
  <si>
    <t>RP</t>
  </si>
  <si>
    <t>L2V</t>
  </si>
  <si>
    <t>L1ADV</t>
  </si>
  <si>
    <t>V-ADV</t>
  </si>
  <si>
    <t>YQUE</t>
  </si>
  <si>
    <t>R1PUNCT</t>
  </si>
  <si>
    <t>motion</t>
  </si>
  <si>
    <t>object</t>
  </si>
  <si>
    <t>into</t>
  </si>
  <si>
    <t>region</t>
  </si>
  <si>
    <t>internal</t>
  </si>
  <si>
    <t>question</t>
  </si>
  <si>
    <t>in_II Suffolk_NP1 in_II Suffolk_NP1 yeah_UH what_DDQ another_DD1 helicopter_NN1 went_VVD down_RP</t>
  </si>
  <si>
    <t>?_YQUE no_UH it_PPH1 's_VBZ did_VDD n't_XX see_VVI it_PPH1 --UNCLEARWORD_FU was_VBDZ</t>
  </si>
  <si>
    <t>General discussion over family dinner.</t>
  </si>
  <si>
    <t>Discussing, anecdote telling</t>
  </si>
  <si>
    <t>Original</t>
  </si>
  <si>
    <t>S0012 S0013 S0024 S0144</t>
  </si>
  <si>
    <t>ANON's home, Norfolk</t>
  </si>
  <si>
    <t>2012 Q1</t>
  </si>
  <si>
    <t>Sport, food, party organising, politics, TV, work</t>
  </si>
  <si>
    <t>T09</t>
  </si>
  <si>
    <t>https://cqpweb.lancs.ac.uk/bnc2014spoken/context.php?qid=00dh2t&amp;batch=1</t>
  </si>
  <si>
    <t>S2XJ</t>
  </si>
  <si>
    <t>in here no it was lucky you had one come</t>
  </si>
  <si>
    <t>did you ? yeah the dogs chased the chickens oh</t>
  </si>
  <si>
    <t>had</t>
  </si>
  <si>
    <t>one</t>
  </si>
  <si>
    <t>come</t>
  </si>
  <si>
    <t>did</t>
  </si>
  <si>
    <t>you</t>
  </si>
  <si>
    <t>VHD</t>
  </si>
  <si>
    <t>PN1</t>
  </si>
  <si>
    <t>VV0</t>
  </si>
  <si>
    <t>L1V</t>
  </si>
  <si>
    <t>PRON-V</t>
  </si>
  <si>
    <t>VDD</t>
  </si>
  <si>
    <t>R1V</t>
  </si>
  <si>
    <t>animal</t>
  </si>
  <si>
    <t>building</t>
  </si>
  <si>
    <t>expressive</t>
  </si>
  <si>
    <t>in_II here_RL no_UH it_PPH1 was_VBDZ lucky_JJ you_PPY had_VHD one_PN1 come_VV0</t>
  </si>
  <si>
    <t>did_VDD you_PPY ?_YQUE yeah_UH the_AT dogs_NN2 chased_VVN the_AT chickens_NN2 oh_UH</t>
  </si>
  <si>
    <t>FAMILY DISCUSSING OVENS AND HOUSES</t>
  </si>
  <si>
    <t>Discussing, explaining, inquiring, anecdote telling, making arrangements, telling jokes</t>
  </si>
  <si>
    <t>Texts not in Sample release</t>
  </si>
  <si>
    <t>S0492 S0493 S0604 S0605 S0664 S0665 S0666</t>
  </si>
  <si>
    <t>HOLIDAY COTTAGE, HEREFORD, ENGLAND</t>
  </si>
  <si>
    <t>2016 Q1</t>
  </si>
  <si>
    <t>DISCUSSING NEW HOUSE AND FEATURES</t>
  </si>
  <si>
    <t>https://cqpweb.lancs.ac.uk/bnc2014spoken/context.php?qid=00dh2t&amp;batch=2</t>
  </si>
  <si>
    <t>S38P</t>
  </si>
  <si>
    <t>so you but if the ground is nice and moist</t>
  </si>
  <si>
    <t>and you 've got a moist atmosphere yeah yeah that</t>
  </si>
  <si>
    <t>nice</t>
  </si>
  <si>
    <t>and</t>
  </si>
  <si>
    <t>moist</t>
  </si>
  <si>
    <t>ve</t>
  </si>
  <si>
    <t>JJ</t>
  </si>
  <si>
    <t>CC</t>
  </si>
  <si>
    <t>L2CONJ</t>
  </si>
  <si>
    <t>L1ADJ</t>
  </si>
  <si>
    <t>CONJ-ADJ</t>
  </si>
  <si>
    <t>R1CONJ</t>
  </si>
  <si>
    <t>quality</t>
  </si>
  <si>
    <t>setting</t>
  </si>
  <si>
    <t>garden</t>
  </si>
  <si>
    <t>suggestion</t>
  </si>
  <si>
    <t>so_RR you_PPY but_CCB if_CS the_AT ground_NN1 is_VBZ nice_JJ and_CC moist_JJ</t>
  </si>
  <si>
    <t>and_CC you_PPY 've_VH0 got_VVN a_AT1 moist_JJ atmosphere_NN1 yeah_UH yeah_UH that_DD1</t>
  </si>
  <si>
    <t>Late for break time!</t>
  </si>
  <si>
    <t>Discussing, Explaining, Inquiring</t>
  </si>
  <si>
    <t>S0012 S0013 S0278</t>
  </si>
  <si>
    <t>Freelancer's home</t>
  </si>
  <si>
    <t>2015 Q2</t>
  </si>
  <si>
    <t>Coffee, driving, Gambia, Munchausen Syndrome, making a donation box, plants, banners, bell ringing</t>
  </si>
  <si>
    <t>https://cqpweb.lancs.ac.uk/bnc2014spoken/context.php?qid=00dh2t&amp;batch=3</t>
  </si>
  <si>
    <t>S38V</t>
  </si>
  <si>
    <t>re going to have some permanent music set up absolutely</t>
  </si>
  <si>
    <t>and something probably er do n't need to plug it</t>
  </si>
  <si>
    <t>set</t>
  </si>
  <si>
    <t>up</t>
  </si>
  <si>
    <t>absolutely</t>
  </si>
  <si>
    <t>something</t>
  </si>
  <si>
    <t>probably</t>
  </si>
  <si>
    <t>L2ADV</t>
  </si>
  <si>
    <t>ADV-ADV</t>
  </si>
  <si>
    <t>action</t>
  </si>
  <si>
    <t>socket</t>
  </si>
  <si>
    <t>re_VBR going_VVGK to_TO have_VHI some_DD permanent_JJ music_NN1 set_VVD up_RP absolutely_RR</t>
  </si>
  <si>
    <t>and_CC something_PN1 probably_RR er_UH do_VD0 n't_XX need_VVI to_TO plug_VVI it_PPH1</t>
  </si>
  <si>
    <t>First day in the new apartment</t>
  </si>
  <si>
    <t>Discussing, inquiring, complaining, advising, requesting, announcing, making arrangements</t>
  </si>
  <si>
    <t>S0192 S0198</t>
  </si>
  <si>
    <t>In my new flat, Sussex</t>
  </si>
  <si>
    <t xml:space="preserve">Smoking cigarettes, moving apartments, future plans, university, family, inventory, music, extended family, marriage, living in South Korea, friends, ELT methodology, language, cooking, alcohol, making arrangements, driving, travelling.  </t>
  </si>
  <si>
    <t>https://cqpweb.lancs.ac.uk/bnc2014spoken/context.php?qid=00dh2t&amp;batch=4</t>
  </si>
  <si>
    <t>suppose we should we 've still got a window open</t>
  </si>
  <si>
    <t>though have n't we to air it ? yeah yeah</t>
  </si>
  <si>
    <t>a</t>
  </si>
  <si>
    <t>window</t>
  </si>
  <si>
    <t>open</t>
  </si>
  <si>
    <t>though</t>
  </si>
  <si>
    <t>have</t>
  </si>
  <si>
    <t>n't</t>
  </si>
  <si>
    <t>AT1</t>
  </si>
  <si>
    <t>L2N</t>
  </si>
  <si>
    <t>N-V</t>
  </si>
  <si>
    <t>state</t>
  </si>
  <si>
    <t>room</t>
  </si>
  <si>
    <t>suppose_VV0 we_PPIS2 should_VM we_PPIS2 've_VHI still_RR got_VVN a_AT1 window_NN1 open_VV0</t>
  </si>
  <si>
    <t>though_RR have_VH0 n't_XX we_PPIS2 to_II air_NN1 it_PPH1 ?_YQUE yeah_UH yeah_UH</t>
  </si>
  <si>
    <t>https://cqpweb.lancs.ac.uk/bnc2014spoken/context.php?qid=00dh2t&amp;batch=5</t>
  </si>
  <si>
    <t>different shaped one where do I plug it in oh</t>
  </si>
  <si>
    <t>yeah and maybe I should move oh my god the</t>
  </si>
  <si>
    <t>oh</t>
  </si>
  <si>
    <t>yeah</t>
  </si>
  <si>
    <t>maybe</t>
  </si>
  <si>
    <t>PPH1</t>
  </si>
  <si>
    <t>UH</t>
  </si>
  <si>
    <t>L1INTERJ</t>
  </si>
  <si>
    <t>ADV-INTERJ</t>
  </si>
  <si>
    <t>R1INTERJ</t>
  </si>
  <si>
    <t>different_JJ shaped_JJ one_PN1 where_RRQ do_VD0 I_PPIS1 plug_VVI it_PPH1 in_RP oh_UH</t>
  </si>
  <si>
    <t>yeah_UH and_CC maybe_RR I_PPIS1 should_VM move_VVI oh_UH my_APPGE god_NN1 the_AT</t>
  </si>
  <si>
    <t>https://cqpweb.lancs.ac.uk/bnc2014spoken/context.php?qid=00dh2t&amp;batch=6</t>
  </si>
  <si>
    <t>a bo- a cake pan where 's the saucepan ?</t>
  </si>
  <si>
    <t>no there 's all holes they 're all horrible how</t>
  </si>
  <si>
    <t>the</t>
  </si>
  <si>
    <t>saucepan</t>
  </si>
  <si>
    <t>AT</t>
  </si>
  <si>
    <t>L1PUNCT</t>
  </si>
  <si>
    <t>N-PUNCT</t>
  </si>
  <si>
    <t>location</t>
  </si>
  <si>
    <t>container</t>
  </si>
  <si>
    <t>a_AT1 bo-_FU a_AT1 cake_NN1 pan_NN1 where_RRQ 's_VBZ the_AT saucepan_NN1 ?_YQUE</t>
  </si>
  <si>
    <t>no_UH there_EX 's_VBZ all_DB holes_NN2 they_PPHS2 're_VBR all_DB horrible_JJ how_RRQ</t>
  </si>
  <si>
    <t>https://cqpweb.lancs.ac.uk/bnc2014spoken/context.php?qid=00dh2t&amp;batch=7</t>
  </si>
  <si>
    <t>have any tacos do you think there 's too much</t>
  </si>
  <si>
    <t>or will it just fit in here nicely ? er</t>
  </si>
  <si>
    <t>too</t>
  </si>
  <si>
    <t>much</t>
  </si>
  <si>
    <t>or</t>
  </si>
  <si>
    <t>will</t>
  </si>
  <si>
    <t>VBZ</t>
  </si>
  <si>
    <t>RG</t>
  </si>
  <si>
    <t>DA1</t>
  </si>
  <si>
    <t>L1PRON</t>
  </si>
  <si>
    <t>ADV-PRON</t>
  </si>
  <si>
    <t>have_VHI any_DD tacos_NN2 do_VD0 you_PPY think_VVI there_EX 's_VBZ too_RG much_DA1</t>
  </si>
  <si>
    <t>or_CC will_VM it_PPH1 just_RR fit_VVI in_II here_RL nicely_RR ?_YQUE er_UH</t>
  </si>
  <si>
    <t>https://cqpweb.lancs.ac.uk/bnc2014spoken/context.php?qid=00dh2t&amp;batch=8</t>
  </si>
  <si>
    <t>sticking too badly to this pan though are we staying</t>
  </si>
  <si>
    <t>or going to the balcony ? erm we could just</t>
  </si>
  <si>
    <t>are</t>
  </si>
  <si>
    <t>we</t>
  </si>
  <si>
    <t>staying</t>
  </si>
  <si>
    <t>going</t>
  </si>
  <si>
    <t>to</t>
  </si>
  <si>
    <t>VBR</t>
  </si>
  <si>
    <t>PPIS2</t>
  </si>
  <si>
    <t>VVG</t>
  </si>
  <si>
    <t>speaker_pl</t>
  </si>
  <si>
    <t>sticking_VVG too_RG badly_RR to_II this_DD1 pan_NN1 though_RR are_VBR we_PPIS2 staying_VVG</t>
  </si>
  <si>
    <t>or_CC going_VVG to_II the_AT balcony_NN1 ?_YQUE erm_UH we_PPIS2 could_VM just_RR</t>
  </si>
  <si>
    <t>https://cqpweb.lancs.ac.uk/bnc2014spoken/context.php?qid=00dh2t&amp;batch=9</t>
  </si>
  <si>
    <t>S3DA</t>
  </si>
  <si>
    <t>say should n't it yeah I mean it 's boiling</t>
  </si>
  <si>
    <t>boiling</t>
  </si>
  <si>
    <t>#NAME?</t>
  </si>
  <si>
    <t>V-V</t>
  </si>
  <si>
    <t>NP1</t>
  </si>
  <si>
    <t>R1N</t>
  </si>
  <si>
    <t>say_NN1 should_VM n't_XX it_PPH1 yeah_UH I_PPIS1 mean_VV0 it_PPH1 's_VBZ boiling_VVG</t>
  </si>
  <si>
    <t>Boyfriend and girlfriend chatting about a range of topics whilst watching football</t>
  </si>
  <si>
    <t>Discussing, explaining, anecdote telling</t>
  </si>
  <si>
    <t>S0253 S0254</t>
  </si>
  <si>
    <t>Speaker's house</t>
  </si>
  <si>
    <t>Packing for a holiday, Clothes, Energy Bills, Eating, Muse, Football, E-Cigarettes, Plans for a weekend, Holiday Money, Taxis, A friend’s stag party, Airports, Reading, A friend visiting Germany, Plans for Christmas, The Scottish Referendum for Independence, Royal Family, Increasing cost rail travel, A friend’s cat</t>
  </si>
  <si>
    <t>T06</t>
  </si>
  <si>
    <t>https://cqpweb.lancs.ac.uk/bnc2014spoken/context.php?qid=00dh2t&amp;batch=10</t>
  </si>
  <si>
    <t>S3JF</t>
  </si>
  <si>
    <t>that and smell that yeah yeah because that 's going</t>
  </si>
  <si>
    <t>that I put lamb and beef in mm can you</t>
  </si>
  <si>
    <t>that</t>
  </si>
  <si>
    <t>I</t>
  </si>
  <si>
    <t>put</t>
  </si>
  <si>
    <t>DD1</t>
  </si>
  <si>
    <t>CST</t>
  </si>
  <si>
    <t>that_DD1 and_CC smell_VV0 that_DD1 yeah_UH yeah_UH because_CS that_DD1 's_VBZ going_VVG</t>
  </si>
  <si>
    <t>that_CST I_PPIS1 put_VV0 lamb_NN1 and_CC beef_NN1 in_II mm_UH can_VM you_PPY</t>
  </si>
  <si>
    <t>Dinner with Dad &amp; Ann</t>
  </si>
  <si>
    <t>Discussing, explaining, inquiring, complaining, advising, inviting, anecdote telling, making arrangements, telling jokes</t>
  </si>
  <si>
    <t>S0190 S0192 S0227</t>
  </si>
  <si>
    <t>In Dad andANON's kitchen, Rushden</t>
  </si>
  <si>
    <t>Family, health, phone calls, cooking, flights, weather, hospital, freelancing, taxes, recording, phonology, dialect, friends, extended family, grandchildren, moving house, laptops, children, board game, forms, memory, South Korea, renting an apartment, navigating, family and friends visiting, traffic, university, losing weight, TV, accent, work, Aaron, telepathy &amp; sign language, utilities, winter, plants, whisky</t>
  </si>
  <si>
    <t>https://cqpweb.lancs.ac.uk/bnc2014spoken/context.php?qid=00dh2t&amp;batch=11</t>
  </si>
  <si>
    <t>S43M</t>
  </si>
  <si>
    <t>a noise but I do n't know if the one</t>
  </si>
  <si>
    <t>would affect the one in my room I 'm not</t>
  </si>
  <si>
    <t>if</t>
  </si>
  <si>
    <t>would</t>
  </si>
  <si>
    <t>affect</t>
  </si>
  <si>
    <t>CSW</t>
  </si>
  <si>
    <t>L2DET</t>
  </si>
  <si>
    <t>DET-PRON</t>
  </si>
  <si>
    <t>VM</t>
  </si>
  <si>
    <t>a_AT1 noise_NN1 but_CCB I_PPIS1 do_VD0 n't_XX know_VVI if_CSW the_AT one_PN1</t>
  </si>
  <si>
    <t>would_VM affect_VVI the_AT one_PN1 in_II my_APPGE room_NN1 I_PPIS1 'm_VBM not_XX</t>
  </si>
  <si>
    <t>Flatmates talking together in the kitchen helping a friend solve a puzzle game</t>
  </si>
  <si>
    <t>Discussing, advising</t>
  </si>
  <si>
    <t>S0529 S0530 S0531 S0532</t>
  </si>
  <si>
    <t>Uni accommodation halls kitchen, Lancaster University</t>
  </si>
  <si>
    <t>2015 Q4</t>
  </si>
  <si>
    <t>Friends, wider family circle</t>
  </si>
  <si>
    <t>Helping a flatmate solve a puzzle game, sport, degrees</t>
  </si>
  <si>
    <t>https://cqpweb.lancs.ac.uk/bnc2014spoken/context.php?qid=00dh2t&amp;batch=12</t>
  </si>
  <si>
    <t>transpired like you know in bed --UNCLEARWORD --UNCLEARWORD clean up</t>
  </si>
  <si>
    <t>it 's so bad it 's such a mess look</t>
  </si>
  <si>
    <t>clean</t>
  </si>
  <si>
    <t>so</t>
  </si>
  <si>
    <t>FU</t>
  </si>
  <si>
    <t>R1PRON</t>
  </si>
  <si>
    <t>command</t>
  </si>
  <si>
    <t>transpired_VVD like_II you_PPY know_VV0 in_II bed_NN1 --UNCLEARWORD_FU --UNCLEARWORD_FU clean_VV0 up_RP</t>
  </si>
  <si>
    <t>it_PPH1 's_VBZ so_RG bad_JJ it_PPH1 's_VBZ such_DA a_AT1 mess_NN1 look_VV0</t>
  </si>
  <si>
    <t>https://cqpweb.lancs.ac.uk/bnc2014spoken/context.php?qid=00dh2t&amp;batch=13</t>
  </si>
  <si>
    <t>S45F</t>
  </si>
  <si>
    <t>nest box oh wow oh should I make my nest</t>
  </si>
  <si>
    <t>this year ? was they born in there this year</t>
  </si>
  <si>
    <t>make</t>
  </si>
  <si>
    <t>my</t>
  </si>
  <si>
    <t>nest</t>
  </si>
  <si>
    <t>this</t>
  </si>
  <si>
    <t>year</t>
  </si>
  <si>
    <t>VVI</t>
  </si>
  <si>
    <t>APPGE</t>
  </si>
  <si>
    <t>nest_NN1 box_NN1 oh_UH wow_UH oh_UH should_VM I_PPIS1 make_VVI my_APPGE nest_NN1</t>
  </si>
  <si>
    <t>this_DD1 year_NNT1 ?_YQUE was_VBDZ they_PPHS2 born_VVN in_II there_RL this_DD1 year_NNT1</t>
  </si>
  <si>
    <t>no info</t>
  </si>
  <si>
    <t>Discussing</t>
  </si>
  <si>
    <t>S0012 S0013</t>
  </si>
  <si>
    <t>Speakers' home</t>
  </si>
  <si>
    <t>T18</t>
  </si>
  <si>
    <t>https://cqpweb.lancs.ac.uk/bnc2014spoken/context.php?qid=00dh2t&amp;batch=14</t>
  </si>
  <si>
    <t>S4D8</t>
  </si>
  <si>
    <t>jealous I 'm not loving that all these coats are</t>
  </si>
  <si>
    <t>no hang them up under the stairs --ANONnameF are you</t>
  </si>
  <si>
    <t>these</t>
  </si>
  <si>
    <t>coats</t>
  </si>
  <si>
    <t>hang</t>
  </si>
  <si>
    <t>them</t>
  </si>
  <si>
    <t>DD2</t>
  </si>
  <si>
    <t>NN2</t>
  </si>
  <si>
    <t>jealous_JJ I_PPIS1 'm_VBM not_XX loving_VVG that_CST all_DB these_DD2 coats_NN2 are_VBR</t>
  </si>
  <si>
    <t>no_UH hang_VV0 them_PPHO2 up_RP under_II the_AT stairs_NN2 --ANONnameF_NP1 are_VBR you_PPY</t>
  </si>
  <si>
    <t>Sorting out outfits for a hen weekend</t>
  </si>
  <si>
    <t>Discussing, Inquiring, Advising</t>
  </si>
  <si>
    <t>S0432 S0499 S0500 S0503</t>
  </si>
  <si>
    <t>ANON, ANON and ANON's home</t>
  </si>
  <si>
    <t>Hen do, outfits, body appearance</t>
  </si>
  <si>
    <t>T19</t>
  </si>
  <si>
    <t>https://cqpweb.lancs.ac.uk/bnc2014spoken/context.php?qid=00dh2t&amp;batch=15</t>
  </si>
  <si>
    <t>S4L9</t>
  </si>
  <si>
    <t>when I lived with --ANONnameM and --ANONnameF before I moved</t>
  </si>
  <si>
    <t>mm hm and um she came and everything and it</t>
  </si>
  <si>
    <t>before</t>
  </si>
  <si>
    <t>moved</t>
  </si>
  <si>
    <t>mm</t>
  </si>
  <si>
    <t>hm</t>
  </si>
  <si>
    <t>CS</t>
  </si>
  <si>
    <t>PPIS1</t>
  </si>
  <si>
    <t>speaker_sg</t>
  </si>
  <si>
    <t>apartment</t>
  </si>
  <si>
    <t>when_CS I_PPIS1 lived_VVD with_IW --ANONnameM_NP1 and_CC --ANONnameF_NP1 before_CS I_PPIS1 moved_VVD</t>
  </si>
  <si>
    <t>mm_UH hm_UH and_CC um_UH she_PPHS1 came_VVD and_CC everything_PN1 and_CC it_PPH1</t>
  </si>
  <si>
    <t>Housemates chatting in the shared kitchen on Saturday morning.</t>
  </si>
  <si>
    <t>Discussing, explaining, advising, anecdote telling, making arrangements</t>
  </si>
  <si>
    <t>S0004 S0018 S0146</t>
  </si>
  <si>
    <t>ANON and ANON’s home, Birmingham</t>
  </si>
  <si>
    <t>Food and drink, leisure activities, engineering, news, phones, celebrities, relationships, money</t>
  </si>
  <si>
    <t>https://cqpweb.lancs.ac.uk/bnc2014spoken/context.php?qid=00dh2t&amp;batch=16</t>
  </si>
  <si>
    <t>S4VJ</t>
  </si>
  <si>
    <t>he was still on the second floor going media space</t>
  </si>
  <si>
    <t>it 's media space and I said er yeah it</t>
  </si>
  <si>
    <t>media</t>
  </si>
  <si>
    <t>space</t>
  </si>
  <si>
    <t>NN</t>
  </si>
  <si>
    <t>N-N</t>
  </si>
  <si>
    <t>unclear</t>
  </si>
  <si>
    <t>abstract</t>
  </si>
  <si>
    <t>document</t>
  </si>
  <si>
    <t>he_PPHS1 was_VBDZ still_RR on_II the_AT second_MD floor_NN1 going_VVG media_NN space_NN1</t>
  </si>
  <si>
    <t>it_PPH1 's_VBZ media_NN space_NN1 and_CC I_PPIS1 said_VVD er_UH yeah_UH it_PPH1</t>
  </si>
  <si>
    <t>A Sunday afternoon outing in London</t>
  </si>
  <si>
    <t>Discussing, explaining, inquiring, complaining</t>
  </si>
  <si>
    <t>S0247 S0248</t>
  </si>
  <si>
    <t>At home</t>
  </si>
  <si>
    <t>Museums / Imax and 3D cinema / public transport</t>
  </si>
  <si>
    <t>T15</t>
  </si>
  <si>
    <t>https://cqpweb.lancs.ac.uk/bnc2014spoken/context.php?qid=00dh2t&amp;batch=17</t>
  </si>
  <si>
    <t>S5U8</t>
  </si>
  <si>
    <t>them to see mm yeah erm I 'll do it</t>
  </si>
  <si>
    <t>but I d- I d- I am so impressed by</t>
  </si>
  <si>
    <t>ll</t>
  </si>
  <si>
    <t>do</t>
  </si>
  <si>
    <t>but</t>
  </si>
  <si>
    <t>d-</t>
  </si>
  <si>
    <t>VDI</t>
  </si>
  <si>
    <t>V-PRON</t>
  </si>
  <si>
    <t>CCB</t>
  </si>
  <si>
    <t>prediction</t>
  </si>
  <si>
    <t>them_PPHO2 to_TO see_VVI mm_UH yeah_UH erm_UH I_PPIS1 'll_VM do_VDI it_PPH1</t>
  </si>
  <si>
    <t>but_CCB I_PPIS1 d-_FU I_PPIS1 d-_FU I_PPIS1 am_VBM so_RR impressed_VVN by_II</t>
  </si>
  <si>
    <t>Looking at kids book in the living room, mother and daughter.</t>
  </si>
  <si>
    <t>discussing, requesting</t>
  </si>
  <si>
    <t>S0416 S0417 S0475</t>
  </si>
  <si>
    <t xml:space="preserve"> Ballincollig, Cork, Ireland,  home.</t>
  </si>
  <si>
    <t>Kids book idea, pictures, family tree and stories, brothers and sons, step sons, separated partners and relationships, different family styles.</t>
  </si>
  <si>
    <t>https://cqpweb.lancs.ac.uk/bnc2014spoken/context.php?qid=00dh2t&amp;batch=18</t>
  </si>
  <si>
    <t>S632</t>
  </si>
  <si>
    <t>morning when you made bacon erm you have got Rizla</t>
  </si>
  <si>
    <t>oh okay thank you where 'd they --UNCLEARWORD ? you</t>
  </si>
  <si>
    <t>got</t>
  </si>
  <si>
    <t>Rizla</t>
  </si>
  <si>
    <t>okay</t>
  </si>
  <si>
    <t>thank</t>
  </si>
  <si>
    <t>VH0</t>
  </si>
  <si>
    <t>VVN</t>
  </si>
  <si>
    <t>V-N</t>
  </si>
  <si>
    <t>morning_NNT1 when_CS you_PPY made_VVD bacon_NN1 erm_UH you_PPY have_VH0 got_VVN Rizla_NP1</t>
  </si>
  <si>
    <t>oh_UH okay_RR thank_VV0 you_PPY where_RRQ 'd_VM they_PPHS2 --UNCLEARWORD_FU ?_YQUE you_PPY</t>
  </si>
  <si>
    <t>Friends chatting about general stuff</t>
  </si>
  <si>
    <t>Discussing, explaining, inquiring, complaining, advising, requesting, inviting, announcing, anecdote telling, making arrangements, telling jokes</t>
  </si>
  <si>
    <t>S0202 S0208 S0211 S0216 S0218 S0220 S0221 S0222</t>
  </si>
  <si>
    <t>Home, Leeds</t>
  </si>
  <si>
    <t>2014 Q4</t>
  </si>
  <si>
    <t>Work, money, drinking, Articulate, lending money, nights out, penis enlargements, Geordie Shore, student finance, student load, hamsters, dogs, tv, films, PGCE, websites, politics, feminism, CVs, guinea pigs, smells, Snapchat, Facebook</t>
  </si>
  <si>
    <t>T02</t>
  </si>
  <si>
    <t>https://cqpweb.lancs.ac.uk/bnc2014spoken/context.php?qid=00dh2t&amp;batch=19</t>
  </si>
  <si>
    <t>I love you I love you oh it 's warm</t>
  </si>
  <si>
    <t>it is --UNCLEARWORD this is pissing off a lot we</t>
  </si>
  <si>
    <t>warm</t>
  </si>
  <si>
    <t>is</t>
  </si>
  <si>
    <t>V-ADJ</t>
  </si>
  <si>
    <t>I_PPIS1 love_VV0 you_PPY I_PPIS1 love_VV0 you_PPY oh_UH it_PPH1 's_VBZ warm_JJ</t>
  </si>
  <si>
    <t>it_PPH1 is_VBZ --UNCLEARWORD_FU this_DD1 is_VBZ pissing_VVG off_RP a_RR21 lot_RR22 we_PPIS2</t>
  </si>
  <si>
    <t>https://cqpweb.lancs.ac.uk/bnc2014spoken/context.php?qid=00dh2t&amp;batch=20</t>
  </si>
  <si>
    <t>a fairly fairly decent door stop it 's really hot</t>
  </si>
  <si>
    <t>so I 'm just gon na put it across wine</t>
  </si>
  <si>
    <t>really</t>
  </si>
  <si>
    <t>hot</t>
  </si>
  <si>
    <t>m</t>
  </si>
  <si>
    <t>ADV-ADJ</t>
  </si>
  <si>
    <t>a_AT1 fairly_RR fairly_RR decent_JJ door_NN1 stop_VV0 it_PPH1 's_VBZ really_RR hot_JJ</t>
  </si>
  <si>
    <t>so_RR I_PPIS1 'm_VBM just_RR gon_VVGK na_TO put_VVI it_PPH1 across_II wine_NN1</t>
  </si>
  <si>
    <t>https://cqpweb.lancs.ac.uk/bnc2014spoken/context.php?qid=00dh2t&amp;batch=21</t>
  </si>
  <si>
    <t>round and apologise and I had to had you been</t>
  </si>
  <si>
    <t>before then ? before like as in last year ?</t>
  </si>
  <si>
    <t>been</t>
  </si>
  <si>
    <t>then</t>
  </si>
  <si>
    <t>PPY</t>
  </si>
  <si>
    <t>VBN</t>
  </si>
  <si>
    <t>II</t>
  </si>
  <si>
    <t>R1PREP</t>
  </si>
  <si>
    <t>hearer</t>
  </si>
  <si>
    <t>round_RP and_CC apologise_VVI and_CC I_PPIS1 had_VHD to_TO had_VHD you_PPY been_VBN</t>
  </si>
  <si>
    <t>before_II then_RT ?_YQUE before_RT like_RR as_CSA in_II last_MD year_NNT1 ?_YQUE</t>
  </si>
  <si>
    <t>https://cqpweb.lancs.ac.uk/bnc2014spoken/context.php?qid=00dh2t&amp;batch=22</t>
  </si>
  <si>
    <t>S66A</t>
  </si>
  <si>
    <t>skills now I 've got eh we can all sit</t>
  </si>
  <si>
    <t>put a pizza on here it works very well I</t>
  </si>
  <si>
    <t>can</t>
  </si>
  <si>
    <t>all</t>
  </si>
  <si>
    <t>sit</t>
  </si>
  <si>
    <t>pizza</t>
  </si>
  <si>
    <t>ADV-V</t>
  </si>
  <si>
    <t>skills_NN2 now_RT I_PPIS1 've_VH0 got_VVN eh_UH we_PPIS2 can_VM all_RR sit_VVI</t>
  </si>
  <si>
    <t>put_VV0 a_AT1 pizza_NN1 on_II here_RL it_PPH1 works_VVZ very_RG well_RR I_PPIS1</t>
  </si>
  <si>
    <t>Discussing, explaining, inquiring, complaining, anecdote telling, making arrangements</t>
  </si>
  <si>
    <t>S0097 S0151 S0179</t>
  </si>
  <si>
    <t>ANON's home, Cambridge</t>
  </si>
  <si>
    <t>2012 Q2</t>
  </si>
  <si>
    <t>Food, work colleagues, social relationships, salaries, houses, faux pas</t>
  </si>
  <si>
    <t>https://cqpweb.lancs.ac.uk/bnc2014spoken/context.php?qid=00dh2t&amp;batch=23</t>
  </si>
  <si>
    <t>S6J2</t>
  </si>
  <si>
    <t>m not I 've put you off the plate back</t>
  </si>
  <si>
    <t>for the warming the warming I 'll probably wait to</t>
  </si>
  <si>
    <t>plate</t>
  </si>
  <si>
    <t>back</t>
  </si>
  <si>
    <t>for</t>
  </si>
  <si>
    <t>warming</t>
  </si>
  <si>
    <t>N-ADV</t>
  </si>
  <si>
    <t>IF</t>
  </si>
  <si>
    <t>m_VBM not_XX I_PPIS1 've_VH0 put_VVN you_PPY off_RP the_AT plate_NN1 back_RP</t>
  </si>
  <si>
    <t>for_IF the_AT warming_NN1 the_AT warming_NN1 I_PPIS1 'll_VM probably_RR wait_VVI to_TO</t>
  </si>
  <si>
    <t>Friends eating dinner, chatting.</t>
  </si>
  <si>
    <t xml:space="preserve">Discussing, explaining, inquiring, complaining, advising, anecdote telling, making arrangements </t>
  </si>
  <si>
    <t>S0041 S0084</t>
  </si>
  <si>
    <t>ANON’s home, Cambridge</t>
  </si>
  <si>
    <t xml:space="preserve">Men, health, food </t>
  </si>
  <si>
    <t>T20</t>
  </si>
  <si>
    <t>https://cqpweb.lancs.ac.uk/bnc2014spoken/context.php?qid=00dh2t&amp;batch=24</t>
  </si>
  <si>
    <t>S6JP</t>
  </si>
  <si>
    <t>the river and it 's all residential but talk about</t>
  </si>
  <si>
    <t>we can get some of that still in London but</t>
  </si>
  <si>
    <t>talk</t>
  </si>
  <si>
    <t>about</t>
  </si>
  <si>
    <t>get</t>
  </si>
  <si>
    <t>L1PREP</t>
  </si>
  <si>
    <t>V-PREP</t>
  </si>
  <si>
    <t>the_AT river_NN1 and_CC it_PPH1 's_VBZ all_DB residential_JJ but_CCB talk_VV0 about_II</t>
  </si>
  <si>
    <t>we_PPIS2 can_VM get_VVI some_DD of_IO that_DD1 still_RR in_II London_NP1 but_CCB</t>
  </si>
  <si>
    <t>Family talking while preparing dinner and then eating at home with a guest.</t>
  </si>
  <si>
    <t>discussing, explaining, inquiring, announcing, anecdote telling, telling jokes</t>
  </si>
  <si>
    <t>S0326 S0329 S0352 S0446</t>
  </si>
  <si>
    <t>ANON ANON and ANON's home in East London</t>
  </si>
  <si>
    <t>Food, New York, Grand National, betting, football, London, travel, birthdays, university, daily routines, films, bagels, Scotland, bad food, holiday, golf, jokes,</t>
  </si>
  <si>
    <t>https://cqpweb.lancs.ac.uk/bnc2014spoken/context.php?qid=00dh2t&amp;batch=25</t>
  </si>
  <si>
    <t>S6W8</t>
  </si>
  <si>
    <t>at all oh you 've messed up a few people</t>
  </si>
  <si>
    <t>mm put the cat amongst the pigeons I 'll have</t>
  </si>
  <si>
    <t>few</t>
  </si>
  <si>
    <t>people</t>
  </si>
  <si>
    <t>DA2</t>
  </si>
  <si>
    <t>person</t>
  </si>
  <si>
    <t>group</t>
  </si>
  <si>
    <t>at_RR21 all_RR22 oh_UH you_PPY 've_VH0 messed_VVN up_RP a_AT1 few_DA2 people_NN</t>
  </si>
  <si>
    <t>mm_UH put_VV0 the_AT cat_NN1 amongst_II the_AT pigeons_NN2 I_PPIS1 'll_VM have_VHI</t>
  </si>
  <si>
    <t>Family members playing a game</t>
  </si>
  <si>
    <t>discussing, explaining, inquiring, advising, requesting, anecdote telling, telling jokes</t>
  </si>
  <si>
    <t>S0492 S0493 S0494 S0495 S0496 S0497</t>
  </si>
  <si>
    <t>Terrace, Alzira, Spain</t>
  </si>
  <si>
    <t>Rules of the game, sport, television, family stories</t>
  </si>
  <si>
    <t>https://cqpweb.lancs.ac.uk/bnc2014spoken/context.php?qid=00dh2t&amp;batch=26</t>
  </si>
  <si>
    <t>S78P</t>
  </si>
  <si>
    <t>how many farmers do you reckon know there 's bats</t>
  </si>
  <si>
    <t>and then kill them before anyone finds out ? mm</t>
  </si>
  <si>
    <t>bats</t>
  </si>
  <si>
    <t>kill</t>
  </si>
  <si>
    <t>EX</t>
  </si>
  <si>
    <t>how_RGQ many_DA2 farmers_NN2 do_VD0 you_PPY reckon_VVI know_VV0 there_EX 's_VBZ bats_VVZ</t>
  </si>
  <si>
    <t>and_CC then_RT kill_VV0 them_PPHO2 before_CS anyone_PN1 finds_VVZ out_RP ?_YQUE mm_UH</t>
  </si>
  <si>
    <t>FAMILY AND FRIENDS HAVING LUNCH</t>
  </si>
  <si>
    <t>S0492 S0493 S0603 S0604 S0605 S0666 S0668</t>
  </si>
  <si>
    <t xml:space="preserve">FRIENDS, PUBS, </t>
  </si>
  <si>
    <t>https://cqpweb.lancs.ac.uk/bnc2014spoken/context.php?qid=00dh2t&amp;batch=27</t>
  </si>
  <si>
    <t>S7FU</t>
  </si>
  <si>
    <t>I bet we 've got hundreds ca n't see any</t>
  </si>
  <si>
    <t>although well you know at the risk of sounding racist</t>
  </si>
  <si>
    <t>see</t>
  </si>
  <si>
    <t>any</t>
  </si>
  <si>
    <t>although</t>
  </si>
  <si>
    <t>perception</t>
  </si>
  <si>
    <t>I_PPIS1 bet_VV0 we_PPIS2 've_VH0 got_VVN hundreds_NNO2 ca_VM n't_XX see_VVI any_DD</t>
  </si>
  <si>
    <t>although_CS well_RR you_PPY know_VV0 at_II the_AT risk_NN1 of_IO sounding_VVG racist_NN1</t>
  </si>
  <si>
    <t>couple cook and eat dinner</t>
  </si>
  <si>
    <t>Discussing, explaining</t>
  </si>
  <si>
    <t>Friends, food, culture</t>
  </si>
  <si>
    <t>T13</t>
  </si>
  <si>
    <t>https://cqpweb.lancs.ac.uk/bnc2014spoken/context.php?qid=00dh2t&amp;batch=28</t>
  </si>
  <si>
    <t>S7GJ</t>
  </si>
  <si>
    <t>take some lovely photos uh I really like the lights</t>
  </si>
  <si>
    <t>yeah they 're really helpful are n't they ? it</t>
  </si>
  <si>
    <t>like</t>
  </si>
  <si>
    <t>lights</t>
  </si>
  <si>
    <t>they</t>
  </si>
  <si>
    <t>re</t>
  </si>
  <si>
    <t>DET-N</t>
  </si>
  <si>
    <t>take_VV0 some_DD lovely_JJ photos_NN2 uh_UH I_PPIS1 really_RR like_VV0 the_AT lights_NN2</t>
  </si>
  <si>
    <t>yeah_UH they_PPHS2 're_VBR really_RR helpful_JJ are_VBR n't_XX they_PPHS2 ?_YQUE it_PPH1</t>
  </si>
  <si>
    <t>Friends cooking dinner, chatting</t>
  </si>
  <si>
    <t>S0041 S0046 S0084</t>
  </si>
  <si>
    <t>Relationships, food</t>
  </si>
  <si>
    <t>T11</t>
  </si>
  <si>
    <t>https://cqpweb.lancs.ac.uk/bnc2014spoken/context.php?qid=00dh2t&amp;batch=29</t>
  </si>
  <si>
    <t>she ? --UNCLEARWORD so you 've got pictures of yourself</t>
  </si>
  <si>
    <t>then ? they 're hidden you wo n't be able</t>
  </si>
  <si>
    <t>pictures</t>
  </si>
  <si>
    <t>of</t>
  </si>
  <si>
    <t>yourself</t>
  </si>
  <si>
    <t>IO</t>
  </si>
  <si>
    <t>PPX1</t>
  </si>
  <si>
    <t>L2PREP</t>
  </si>
  <si>
    <t>PREP-PRON</t>
  </si>
  <si>
    <t>RT</t>
  </si>
  <si>
    <t>she_PPHS1 ?_YQUE --UNCLEARWORD_FU so_RR you_PPY 've_VH0 got_VVN pictures_NN2 of_IO yourself_PPX1</t>
  </si>
  <si>
    <t>then_RT ?_YQUE they_PPHS2 're_VBR hidden_VVN you_PPY wo_VM n't_XX be_VBI able_JK</t>
  </si>
  <si>
    <t>https://cqpweb.lancs.ac.uk/bnc2014spoken/context.php?qid=00dh2t&amp;batch=30</t>
  </si>
  <si>
    <t>S7NJ</t>
  </si>
  <si>
    <t>smoked haddock mussel and prawn bouillabaisse well we could stay</t>
  </si>
  <si>
    <t>or steak with peppercorn sauce with sweet potato fries for</t>
  </si>
  <si>
    <t>could</t>
  </si>
  <si>
    <t>stay</t>
  </si>
  <si>
    <t>steak</t>
  </si>
  <si>
    <t>with</t>
  </si>
  <si>
    <t>smoked_JJ haddock_NN mussel_NN1 and_CC prawn_NN1 bouillabaisse_NN1 well_RR we_PPIS2 could_VM stay_VVI</t>
  </si>
  <si>
    <t>or_CC steak_NN1 with_IW peppercorn_NN1 sauce_NN1 with_IW sweet_JJ potato_NN1 fries_NN2 for_IF</t>
  </si>
  <si>
    <t xml:space="preserve">Conversation in pub whilst waiting for friends to arrive from Norway. </t>
  </si>
  <si>
    <t>S0588 S0589</t>
  </si>
  <si>
    <t>The Equitable pub, Woolwich, London SE18</t>
  </si>
  <si>
    <t>Looking at menu, deciding where to go for the rest of the evening, beer, restaurants, playing Mancala game, playing Scrabble.</t>
  </si>
  <si>
    <t>https://cqpweb.lancs.ac.uk/bnc2014spoken/context.php?qid=00dh2t&amp;batch=31</t>
  </si>
  <si>
    <t>the object again ? just to get as many stuck</t>
  </si>
  <si>
    <t>as you can just play and it 'll make sense</t>
  </si>
  <si>
    <t>as</t>
  </si>
  <si>
    <t>many</t>
  </si>
  <si>
    <t>stuck</t>
  </si>
  <si>
    <t>CSA</t>
  </si>
  <si>
    <t>part of game</t>
  </si>
  <si>
    <t>the_AT object_NN1 again_RT ?_YQUE just_RR to_TO get_VVI as_RG many_DA2 stuck_VVD</t>
  </si>
  <si>
    <t>as_CSA you_PPY can_VM just_RR play_VVI and_CC it_PPH1 'll_VM make_VVI sense_NN1</t>
  </si>
  <si>
    <t>https://cqpweb.lancs.ac.uk/bnc2014spoken/context.php?qid=00dh2t&amp;batch=32</t>
  </si>
  <si>
    <t>S7PU</t>
  </si>
  <si>
    <t>to the pantomime ? no no --ANONnameF and it 's</t>
  </si>
  <si>
    <t>ah okay --ANONnameF and --ANONnameM in --ANONplace ? --ANONplace ?</t>
  </si>
  <si>
    <t>ah</t>
  </si>
  <si>
    <t>to_II the_AT pantomime_NN1 ?_YQUE no_UH no_UH --ANONnameF_NP1 and_CC it_PPH1 's_VBZ</t>
  </si>
  <si>
    <t>ah_UH okay_RR --ANONnameF_NP1 and_CC --ANONnameM_NP1 in_II --ANONplace_NP1 ?_YQUE --ANONplace_NP1 ?_YQUE</t>
  </si>
  <si>
    <t>Chat with the family</t>
  </si>
  <si>
    <t>Discussing, explaining, inquiring, anecdote telling</t>
  </si>
  <si>
    <t>S0428 S0478 S0505 S0506</t>
  </si>
  <si>
    <t>Cambridge Home</t>
  </si>
  <si>
    <t>Africa, past holidays in Africa, visit Europe, birthday cards and presents, flights, summer in England</t>
  </si>
  <si>
    <t>https://cqpweb.lancs.ac.uk/bnc2014spoken/context.php?qid=00dh2t&amp;batch=33</t>
  </si>
  <si>
    <t>S8BQ</t>
  </si>
  <si>
    <t>oh my goodness me no wonder you ca n't come</t>
  </si>
  <si>
    <t>I know blimey it 's triffid paradise this triffid para-</t>
  </si>
  <si>
    <t>ca</t>
  </si>
  <si>
    <t>know</t>
  </si>
  <si>
    <t>blimey</t>
  </si>
  <si>
    <t>L2NEG</t>
  </si>
  <si>
    <t>NEG-V</t>
  </si>
  <si>
    <t>oh_UH my_APPGE goodness_NN1 me_PPIO1 no_AT wonder_NN1 you_PPY ca_VM n't_XX come_VVI</t>
  </si>
  <si>
    <t>I_PPIS1 know_VV0 blimey_UH it_PPH1 's_VBZ triffid_JJ paradise_NN1 this_DD1 triffid_NN1 para-_FU</t>
  </si>
  <si>
    <t>Friends chatting about family and family life.</t>
  </si>
  <si>
    <t>S0517 S0558 S0572</t>
  </si>
  <si>
    <t>Family home, Fradley)</t>
  </si>
  <si>
    <t>Bathroom, teenage behavior, holidays, opportunities, work experience and teenage relationships, school, plans, explorers, babysitting, refereeing.</t>
  </si>
  <si>
    <t>https://cqpweb.lancs.ac.uk/bnc2014spoken/context.php?qid=00dh2t&amp;batch=34</t>
  </si>
  <si>
    <t>S8CV</t>
  </si>
  <si>
    <t>here look Fontana and Vrisar nothing about about what 's</t>
  </si>
  <si>
    <t>? well Porec centre did you see that ? no</t>
  </si>
  <si>
    <t>what</t>
  </si>
  <si>
    <t>Porec</t>
  </si>
  <si>
    <t>DDQ</t>
  </si>
  <si>
    <t>here_RL look_VV0 Fontana_NP1 and_CC Vrisar_VV0 nothing_PN1 about_II about_II what_DDQ 's_VBZ</t>
  </si>
  <si>
    <t>?_YQUE well_RR Porec_NP1 centre_NN1 did_VDD you_PPY see_VVI that_DD1 ?_YQUE no_UH</t>
  </si>
  <si>
    <t>Family conversation during a car journey</t>
  </si>
  <si>
    <t>S0687 S0688 S0689 S0690</t>
  </si>
  <si>
    <t>[unknown]</t>
  </si>
  <si>
    <t>2016 Q2</t>
  </si>
  <si>
    <t>Birds and aircraft, Hilltop villages, Weather, Law conversion courses, Scales-Kilograms, grams, kilometers and miles, The EU referendum, Religion, Cars, Shakespeare, Drugs, Police, Nudists, The correct way to travel, Supermarkets, Sports, Bear Grylls, Terry Wogan, Car parking</t>
  </si>
  <si>
    <t>https://cqpweb.lancs.ac.uk/bnc2014spoken/context.php?qid=00dh2t&amp;batch=35</t>
  </si>
  <si>
    <t>S8LG</t>
  </si>
  <si>
    <t>there I do n't know if I should put this</t>
  </si>
  <si>
    <t>oh if it it fits you should just a satellite</t>
  </si>
  <si>
    <t>should</t>
  </si>
  <si>
    <t>there_RL I_PPIS1 do_VD0 n't_XX know_VVI if_CSW I_PPIS1 should_VM put_VVI this_DD1</t>
  </si>
  <si>
    <t>oh_UH if_CS it_PPH1 it_PPH1 fits_VVZ you_PPY should_VM just_RR a_AT1 satellite_NN1</t>
  </si>
  <si>
    <t xml:space="preserve">Family talking about slavery, war and </t>
  </si>
  <si>
    <t>S0653 S0654 S0655</t>
  </si>
  <si>
    <t>ANON’s bedroom, Comberton</t>
  </si>
  <si>
    <t>https://cqpweb.lancs.ac.uk/bnc2014spoken/context.php?qid=00dh2t&amp;batch=36</t>
  </si>
  <si>
    <t>S8LS</t>
  </si>
  <si>
    <t>there is n't it ? but it 's quite warm</t>
  </si>
  <si>
    <t>which is nice yeah I leave the door open cos</t>
  </si>
  <si>
    <t>quite</t>
  </si>
  <si>
    <t>which</t>
  </si>
  <si>
    <t>there_RL is_VBZ n't_XX it_PPH1 ?_YQUE but_CCB it_PPH1 's_VBZ quite_RG warm_JJ</t>
  </si>
  <si>
    <t>which_DDQ is_VBZ nice_JJ yeah_UH I_PPIS1 leave_VV0 the_AT door_NN1 open_JJ cos_CS</t>
  </si>
  <si>
    <t>Friends chatting, eating dinner</t>
  </si>
  <si>
    <t>S0060 S0086 S0171</t>
  </si>
  <si>
    <t>Travelling, relationships, films</t>
  </si>
  <si>
    <t>https://cqpweb.lancs.ac.uk/bnc2014spoken/context.php?qid=00dh2t&amp;batch=37</t>
  </si>
  <si>
    <t>S8RC</t>
  </si>
  <si>
    <t>s like four or five drawers yeah there 's four</t>
  </si>
  <si>
    <t>and they 're nice it 's a nice size one</t>
  </si>
  <si>
    <t>four</t>
  </si>
  <si>
    <t>MC</t>
  </si>
  <si>
    <t>L1NUM</t>
  </si>
  <si>
    <t>V-NUM</t>
  </si>
  <si>
    <t>s_VBZ like_II four_MC or_CC five_MC drawers_NN2 yeah_UH there_EX 's_VBZ four_MC</t>
  </si>
  <si>
    <t>and_CC they_PPHS2 're_VBR nice_JJ it_PPH1 's_VBZ a_AT1 nice_JJ size_NN1 one_MC1</t>
  </si>
  <si>
    <t>ANON's parents' first time visit to our flat in Sussex</t>
  </si>
  <si>
    <t>Discussing, explaining, anecdote telling, making arrangements, telling jokes</t>
  </si>
  <si>
    <t>S0192 S0198 S0229 S0230</t>
  </si>
  <si>
    <t>In mine and ANON's flat, Sussex</t>
  </si>
  <si>
    <t xml:space="preserve">Money, bikes, travel, spices, the kitchen, accessories, nuts, the flat, seeing family, plastic bags, work, window cleaning, pronunciation of scones, cream tea, cholesterol, senescence &amp; centenarians, diverticulitis, bad habits, premonitions, friends, gambling, master's degrees, Brighton, utility bills, borrowing money, benefits. </t>
  </si>
  <si>
    <t>https://cqpweb.lancs.ac.uk/bnc2014spoken/context.php?qid=00dh2t&amp;batch=38</t>
  </si>
  <si>
    <t>ca n't think for the life of me it was</t>
  </si>
  <si>
    <t>? yeah I looked in all the cupboards just in</t>
  </si>
  <si>
    <t>me</t>
  </si>
  <si>
    <t>was</t>
  </si>
  <si>
    <t>PPIO1</t>
  </si>
  <si>
    <t>VBDZ</t>
  </si>
  <si>
    <t>ca_VM n't_XX think_VVI for_IF the_AT life_NN1 of_IO me_PPIO1 it_PPH1 was_VBDZ</t>
  </si>
  <si>
    <t>?_YQUE yeah_UH I_PPIS1 looked_VVD in_II all_DB the_AT cupboards_NN2 just_RR in_RR21</t>
  </si>
  <si>
    <t>https://cqpweb.lancs.ac.uk/bnc2014spoken/context.php?qid=00dh2t&amp;batch=39</t>
  </si>
  <si>
    <t>S8W2</t>
  </si>
  <si>
    <t>than erm actually they 're both about like children quiet</t>
  </si>
  <si>
    <t>erm yeah so the first one is a theory by</t>
  </si>
  <si>
    <t>children</t>
  </si>
  <si>
    <t>quiet</t>
  </si>
  <si>
    <t>erm</t>
  </si>
  <si>
    <t>N-ADJ</t>
  </si>
  <si>
    <t>than_CSN erm_UH actually_RR they_PPHS2 're_VBR both_DB2 about_II like_JJ children_NN2 quiet_JJ</t>
  </si>
  <si>
    <t>erm_UH yeah_UH so_RR the_AT first_MD one_PN1 is_VBZ a_AT1 theory_NN1 by_II</t>
  </si>
  <si>
    <t xml:space="preserve">Student housemates discussing Psychology homework. </t>
  </si>
  <si>
    <t>Discussing, explaining, telling jokes</t>
  </si>
  <si>
    <t>S0669 S0670 S0671</t>
  </si>
  <si>
    <t>Lounge, Student house in Cathays, Cardiff, Wales</t>
  </si>
  <si>
    <t>Psychology – Discussing a speakers homework.</t>
  </si>
  <si>
    <t>https://cqpweb.lancs.ac.uk/bnc2014spoken/context.php?qid=00dh2t&amp;batch=40</t>
  </si>
  <si>
    <t>S8X7</t>
  </si>
  <si>
    <t>How long ago ? last year just before I moved</t>
  </si>
  <si>
    <t>oh right nah I were n't there then in the</t>
  </si>
  <si>
    <t>right</t>
  </si>
  <si>
    <t>nah</t>
  </si>
  <si>
    <t>How_RGQ long_RR ago_RA ?_YQUE last_MD year_NNT1 just_RR before_CS I_PPIS1 moved_VVD</t>
  </si>
  <si>
    <t>oh_UH right_RR nah_UH I_PPIS1 were_VBDR n't_XX there_RL then_RT in_II the_AT</t>
  </si>
  <si>
    <t>Friends chatting in the kitchen</t>
  </si>
  <si>
    <t>S0041 S0046 S0086</t>
  </si>
  <si>
    <t>Injuries, tattoos, friendships</t>
  </si>
  <si>
    <t>https://cqpweb.lancs.ac.uk/bnc2014spoken/context.php?qid=00dh2t&amp;batch=41</t>
  </si>
  <si>
    <t>S94Z</t>
  </si>
  <si>
    <t>what shall we talk about ? it 's like --UNCLEARWORD</t>
  </si>
  <si>
    <t>there 'll be dull I know lulls in the I</t>
  </si>
  <si>
    <t>be</t>
  </si>
  <si>
    <t>ADV-N</t>
  </si>
  <si>
    <t>R1there</t>
  </si>
  <si>
    <t>what_DDQ shall_VM we_PPIS2 talk_VVI about_II ?_YQUE it_PPH1 's_VBZ like_RR --UNCLEARWORD_FU</t>
  </si>
  <si>
    <t>there_EX 'll_VM be_VBI dull_JJ I_PPIS1 know_VV0 lulls_NN2 in_II the_AT I_PPIS1</t>
  </si>
  <si>
    <t>Family talking about money saving/investments/management and general life advice, and playing games.</t>
  </si>
  <si>
    <t>Discussing, inquiring, advising, anecdote telling, telling jokes,</t>
  </si>
  <si>
    <t>S0543 S0561 S0564 S0565 S0566 S0639 S0640</t>
  </si>
  <si>
    <t>In ANON and ANON’s home.</t>
  </si>
  <si>
    <t>Money/finance/investment, housing, marriage, money managing and advice, jobs, banking/credit cards, insurance, life/death and funerals, games and gaming/general terminology related to game.</t>
  </si>
  <si>
    <t>https://cqpweb.lancs.ac.uk/bnc2014spoken/context.php?qid=00dh2t&amp;batch=42</t>
  </si>
  <si>
    <t>S954</t>
  </si>
  <si>
    <t>probably let 's see what 's going out of date</t>
  </si>
  <si>
    <t>nothing --UNCLEARWORD yeah it 's so handy though like ha-</t>
  </si>
  <si>
    <t>out</t>
  </si>
  <si>
    <t>date</t>
  </si>
  <si>
    <t>nothing</t>
  </si>
  <si>
    <t>JJ31</t>
  </si>
  <si>
    <t>JJ32</t>
  </si>
  <si>
    <t>L2ADJ</t>
  </si>
  <si>
    <t>probably_RR let_VM21 's_VM22 see_VVI what_DDQ 's_VBZ going_VVG out_JJ31 of_JJ32 date_JJ33</t>
  </si>
  <si>
    <t>nothing_PN1 --UNCLEARWORD_FU yeah_UH it_PPH1 's_VBZ so_RG handy_JJ though_RR like_RR ha-_FU</t>
  </si>
  <si>
    <t xml:space="preserve">Two flatmates talking about friendships </t>
  </si>
  <si>
    <t>Discussing., inquiring, complaining, advising</t>
  </si>
  <si>
    <t>S0529 S0530</t>
  </si>
  <si>
    <t>Speakers bedroom in university halls, Lancaster University</t>
  </si>
  <si>
    <t>ANON and ANON are talking in the kitchen, ANON is cooking Toad in the Hole for herself, ANON is helping and advising her. Talk about food, cooking, ANON’s date.</t>
  </si>
  <si>
    <t>https://cqpweb.lancs.ac.uk/bnc2014spoken/context.php?qid=00dh2t&amp;batch=43</t>
  </si>
  <si>
    <t>S96L</t>
  </si>
  <si>
    <t>separate rooms yeah yeah definitely it 's a bit warm</t>
  </si>
  <si>
    <t>now yeah so we had two separate rooms last time</t>
  </si>
  <si>
    <t>bit</t>
  </si>
  <si>
    <t>now</t>
  </si>
  <si>
    <t>RR21</t>
  </si>
  <si>
    <t>RR22</t>
  </si>
  <si>
    <t>separate_JJ rooms_NN2 yeah_UH yeah_UH definitely_RR it_PPH1 's_VBZ a_RR21 bit_RR22 warm_JJ</t>
  </si>
  <si>
    <t>now_RT yeah_UH so_RR we_PPIS2 had_VHD two_MC separate_JJ rooms_NN2 last_MD time_NNT1</t>
  </si>
  <si>
    <t>Cream Tea with ANON's Mum &amp; co</t>
  </si>
  <si>
    <t>Discussing, explaining, inquiring, advising, anecdote telling, making arrangements, telling jokes</t>
  </si>
  <si>
    <t>S0191 S0192 S0197 S0198 S0199</t>
  </si>
  <si>
    <t xml:space="preserve">New flat, broken toes, musical instruments, problems with the flat, weather, recording, extended family, siblings, finances &amp; planning, friends, scones, tea &amp; coffee, travel, traffic, extended family, master's degrees, beds, moving on, the proposal, energy &amp; utilities, Skype, gifts, Peter Rabbit, dinosaurs, chess, linguistics, carpentry, ANON's band, ANON's brother, ANON's Spanish girlfriend, drug mules, pidgins &amp; creoles, injuries. </t>
  </si>
  <si>
    <t>https://cqpweb.lancs.ac.uk/bnc2014spoken/context.php?qid=00dh2t&amp;batch=44</t>
  </si>
  <si>
    <t>S985</t>
  </si>
  <si>
    <t>he did it er looks a nice warmer colour now</t>
  </si>
  <si>
    <t>as well yeah I did what about the colour ?</t>
  </si>
  <si>
    <t>warmer</t>
  </si>
  <si>
    <t>colour</t>
  </si>
  <si>
    <t>JJR</t>
  </si>
  <si>
    <t>he_PPHS1 did_VDD it_PPH1 er_UH looks_VVZ a_AT1 nice_JJ warmer_JJR colour_NN1 now_RT</t>
  </si>
  <si>
    <t>as_RG well_RR yeah_UH I_PPIS1 did_VDD what_DDQ about_II the_AT colour_NN1 ?_YQUE</t>
  </si>
  <si>
    <t>Trying to order Chinese food</t>
  </si>
  <si>
    <t>Discussing, explaining, inquiring, complaining, advising, requesting, inviting, announcing, anecdote telling, making arrangements, apologizing, telling jokes</t>
  </si>
  <si>
    <t>S0336 S0337 S0346</t>
  </si>
  <si>
    <t>Chinese food</t>
  </si>
  <si>
    <t>https://cqpweb.lancs.ac.uk/bnc2014spoken/context.php?qid=00dh2t&amp;batch=45</t>
  </si>
  <si>
    <t>weekend --UNCLEARWORD we 're gon na paint the walls soon</t>
  </si>
  <si>
    <t>--UNCLEARWORD but what do you reckon ? yeah what colour</t>
  </si>
  <si>
    <t>walls</t>
  </si>
  <si>
    <t>soon</t>
  </si>
  <si>
    <t>weekend_NNT1 --UNCLEARWORD_FU we_PPIS2 're_VBR gon_VVGK na_TO paint_VVI the_AT walls_NN2 soon_RR</t>
  </si>
  <si>
    <t>--UNCLEARWORD_FU but_CCB what_DDQ do_VD0 you_PPY reckon_VVI ?_YQUE yeah_UH what_DDQ colour_NN1</t>
  </si>
  <si>
    <t>https://cqpweb.lancs.ac.uk/bnc2014spoken/context.php?qid=00dh2t&amp;batch=46</t>
  </si>
  <si>
    <t>S99Z</t>
  </si>
  <si>
    <t>going on across the company and they might have clients</t>
  </si>
  <si>
    <t>and clients over there and they 're not using yeah</t>
  </si>
  <si>
    <t>might</t>
  </si>
  <si>
    <t>clients</t>
  </si>
  <si>
    <t>over</t>
  </si>
  <si>
    <t>VHI</t>
  </si>
  <si>
    <t>third person</t>
  </si>
  <si>
    <t>going_VVG on_RP across_II the_AT company_NN1 and_CC they_PPHS2 might_VM have_VHI clients_NN2</t>
  </si>
  <si>
    <t>and_CC clients_NN2 over_RL21 there_RL22 and_CC they_PPHS2 're_VBR not_XX using_VVG yeah_UH</t>
  </si>
  <si>
    <t>Chatting with a family friend about work</t>
  </si>
  <si>
    <t>Discussing, Explaining, Inquiring, Advising, Requesting, Anecdote telling</t>
  </si>
  <si>
    <t>S0202 S0223 S0224 S0225</t>
  </si>
  <si>
    <t>France</t>
  </si>
  <si>
    <t>Money laundering, banking, kids, careers, fines, criminal activity</t>
  </si>
  <si>
    <t>https://cqpweb.lancs.ac.uk/bnc2014spoken/context.php?qid=00dh2t&amp;batch=47</t>
  </si>
  <si>
    <t>gon na I 'm gon na lay out the table</t>
  </si>
  <si>
    <t>cos we 're gon na eat in here yes I</t>
  </si>
  <si>
    <t>table</t>
  </si>
  <si>
    <t>cos</t>
  </si>
  <si>
    <t>gon_VVGK na_TO I_PPIS1 'm_VBM gon_VVGK na_TO lay_VVD out_RP the_AT table_NN1</t>
  </si>
  <si>
    <t>cos_CS we_PPIS2 're_VBR gon_VVGK na_TO eat_VVI in_II here_RL yes_UH I_PPIS1</t>
  </si>
  <si>
    <t>https://cqpweb.lancs.ac.uk/bnc2014spoken/context.php?qid=00dh2t&amp;batch=48</t>
  </si>
  <si>
    <t>the table in here cos we 're gon na eat</t>
  </si>
  <si>
    <t>yes I think so is that alright ? yeah --UNCLEARWORD</t>
  </si>
  <si>
    <t>gon</t>
  </si>
  <si>
    <t>na</t>
  </si>
  <si>
    <t>eat</t>
  </si>
  <si>
    <t>yes</t>
  </si>
  <si>
    <t>think</t>
  </si>
  <si>
    <t>VVGK</t>
  </si>
  <si>
    <t>TO</t>
  </si>
  <si>
    <t>the_AT table_NN1 in_II here_RL cos_CS we_PPIS2 're_VBR gon_VVGK na_TO eat_VVI</t>
  </si>
  <si>
    <t>yes_UH I_PPIS1 think_VV0 so_RR is_VBZ that_DD1 alright_JJ ?_YQUE yeah_UH --UNCLEARWORD_FU</t>
  </si>
  <si>
    <t>https://cqpweb.lancs.ac.uk/bnc2014spoken/context.php?qid=00dh2t&amp;batch=49</t>
  </si>
  <si>
    <t>S9YC</t>
  </si>
  <si>
    <t>seriously what ? frozen are you ? it 's warm</t>
  </si>
  <si>
    <t>--UNCLEARWORD can we have the heat on ? tell him</t>
  </si>
  <si>
    <t>seriously_RR what_DDQ ?_YQUE frozen_JJ are_VBR you_PPY ?_YQUE it_PPH1 's_VBZ warm_JJ</t>
  </si>
  <si>
    <t>--UNCLEARWORD_FU can_VM we_PPIS2 have_VHI the_AT heat_NN1 on_II ?_YQUE tell_VV0 him_PPHO1</t>
  </si>
  <si>
    <t>Family talking about family and friends, countries and culture, day-to-day matters.</t>
  </si>
  <si>
    <t>Discussing, explaining, Inquiring, advising, anecdote telling</t>
  </si>
  <si>
    <t>S0543 S0561 S0563 S0564 S0565 S0566</t>
  </si>
  <si>
    <t>In a village, in ANON’s house.</t>
  </si>
  <si>
    <t>Facebook and technology, family, day-to-day events, vocabulary and context-based terms, work, food and cooking, alcohol, past events, countries and culture</t>
  </si>
  <si>
    <t>https://cqpweb.lancs.ac.uk/bnc2014spoken/context.php?qid=00dh2t&amp;batch=50</t>
  </si>
  <si>
    <t>SA6W</t>
  </si>
  <si>
    <t>outside outside give it here I can probably throw it</t>
  </si>
  <si>
    <t>have you actually ? no no no no it 's</t>
  </si>
  <si>
    <t>throw</t>
  </si>
  <si>
    <t>actually</t>
  </si>
  <si>
    <t>outside_RL outside_RL give_VV0 it_PPH1 here_RL I_PPIS1 can_VM probably_RR throw_VVI it_PPH1</t>
  </si>
  <si>
    <t>have_VH0 you_PPY actually_RR ?_YQUE no_UH no_UH no_UH no_UH it_PPH1 's_VBZ</t>
  </si>
  <si>
    <t>Friends talking whilst waiting for an appointment</t>
  </si>
  <si>
    <t>Discussing, inquiring, anecdote telling</t>
  </si>
  <si>
    <t>S0187 S0188 S0200 S0351 S0384</t>
  </si>
  <si>
    <t>Home of speakers, Bristol</t>
  </si>
  <si>
    <t>Health products, technology, family, friends, television, internet, university, fitness, clothing</t>
  </si>
  <si>
    <t>https://cqpweb.lancs.ac.uk/bnc2014spoken/context.php?qid=00dh2t&amp;batch=51</t>
  </si>
  <si>
    <t>SAUR</t>
  </si>
  <si>
    <t>let 's have a look see if there 's any</t>
  </si>
  <si>
    <t>that say it so I can show you strategic planning</t>
  </si>
  <si>
    <t>say</t>
  </si>
  <si>
    <t>let_VM21 's_VM22 have_VHI a_AT1 look_NN1 see_VV0 if_CS there_EX 's_VBZ any_DD</t>
  </si>
  <si>
    <t>that_CST say_VV0 it_PPH1 so_RR I_PPIS1 can_VM show_VVI you_PPY strategic_JJ planning_NN1</t>
  </si>
  <si>
    <t>Eating and playing board games</t>
  </si>
  <si>
    <t>Discussing, explaining, inquiring, complaining, advising, requesting, announcing, anecdote telling, telling jokes</t>
  </si>
  <si>
    <t>S0189 S0190 S0192 S0227</t>
  </si>
  <si>
    <t>In Dad &amp; ANON's house, Rushden</t>
  </si>
  <si>
    <t>Food, board games, TV, books, family tress, history, playing games, instructions, rules</t>
  </si>
  <si>
    <t>https://cqpweb.lancs.ac.uk/bnc2014spoken/context.php?qid=00dh2t&amp;batch=52</t>
  </si>
  <si>
    <t>anything then no you maybe do n't wan na move</t>
  </si>
  <si>
    <t>cos then it 's their round --UNCLEARWORD no and they</t>
  </si>
  <si>
    <t>wan</t>
  </si>
  <si>
    <t>move</t>
  </si>
  <si>
    <t>anything_PN1 then_RT no_UH you_PPY maybe_RR do_VD0 n't_XX wan_VV0 na_AT1 move_NN1</t>
  </si>
  <si>
    <t>cos_CS then_RT it_PPH1 's_VBZ their_APPGE round_NN1 --UNCLEARWORD_FU no_UH and_CC they_PPHS2</t>
  </si>
  <si>
    <t>https://cqpweb.lancs.ac.uk/bnc2014spoken/context.php?qid=00dh2t&amp;batch=53</t>
  </si>
  <si>
    <t>SAVW</t>
  </si>
  <si>
    <t>she was like oh right yeah most people who come</t>
  </si>
  <si>
    <t>with irritable bowel like have this similar so then she</t>
  </si>
  <si>
    <t>who</t>
  </si>
  <si>
    <t>irritable</t>
  </si>
  <si>
    <t>bowel</t>
  </si>
  <si>
    <t>PNQS</t>
  </si>
  <si>
    <t>IW</t>
  </si>
  <si>
    <t>institution</t>
  </si>
  <si>
    <t>she_PPHS1 was_VBDZ like_RR oh_UH right_RR yeah_UH most_DAT people_NN who_PNQS come_VV0</t>
  </si>
  <si>
    <t>with_IW irritable_JJ bowel_NN1 like_RR have_VH0 this_DD1 similar_JJ so_RR then_RT she_PPHS1</t>
  </si>
  <si>
    <t>Father and daughter converse on journey to Cornwall (summer holiday)</t>
  </si>
  <si>
    <t>Discussing explaining, adecdote telling making arrangements</t>
  </si>
  <si>
    <t>S0421 S0423</t>
  </si>
  <si>
    <t>A car journey from Manchester to Cornwall (going on holiday)</t>
  </si>
  <si>
    <t>2015 Q3</t>
  </si>
  <si>
    <t xml:space="preserve">Water bottles, pens, journey, lunch/dinner/supper, tea/coffee, Holland and Barrett, Irritable Bowel Syndrome, moving house, cooking, chocolate, manor houses, money, travelling, immigration, Japan, racism, liquorice/medicine, pets, post/delivery, amazon, Jurassic park, DVDS, unpacking, moving house, furniture, cars, delivery, washing machine, counties, Latin, examiners/exams, traffic, cars, inventions, cat flaps, Egyptians, cat in the hat, moomins, Norway, northern lights, taste, languages (Hungarian). </t>
  </si>
  <si>
    <t>https://cqpweb.lancs.ac.uk/bnc2014spoken/context.php?qid=00dh2t&amp;batch=54</t>
  </si>
  <si>
    <t>flaps do they ? I 've got another hundred cats</t>
  </si>
  <si>
    <t>today no but it 's quite good people must buy</t>
  </si>
  <si>
    <t>another</t>
  </si>
  <si>
    <t>hundred</t>
  </si>
  <si>
    <t>cats</t>
  </si>
  <si>
    <t>today</t>
  </si>
  <si>
    <t>NNO</t>
  </si>
  <si>
    <t>flaps_NN2 do_VD0 they_PPHS2 ?_YQUE I_PPIS1 've_VH0 got_VVN another_DD1 hundred_NNO cats_NN2</t>
  </si>
  <si>
    <t>today_RT no_UH but_CCB it_PPH1 's_VBZ quite_RG good_JJ people_NN must_VM buy_VVI</t>
  </si>
  <si>
    <t>https://cqpweb.lancs.ac.uk/bnc2014spoken/context.php?qid=00dh2t&amp;batch=55</t>
  </si>
  <si>
    <t>SAZX</t>
  </si>
  <si>
    <t>I ? thirty-three four we you put a fresh card</t>
  </si>
  <si>
    <t>for yeah eh either way I 've already got it</t>
  </si>
  <si>
    <t>fresh</t>
  </si>
  <si>
    <t>card</t>
  </si>
  <si>
    <t>eh</t>
  </si>
  <si>
    <t>ADJ-N</t>
  </si>
  <si>
    <t>I_PPIS1 ?_YQUE thirty-three_MC four_MC we_PPIS2 you_PPY put_VV0 a_AT1 fresh_JJ card_NN1</t>
  </si>
  <si>
    <t>for_IF yeah_UH eh_UH either_DD1 way_NN1 I_PPIS1 've_VH0 already_RR got_VVN it_PPH1</t>
  </si>
  <si>
    <t xml:space="preserve">Family speaking while playing trivial pursuit. </t>
  </si>
  <si>
    <t>Discussing, explaining, inquiring, complaining, requesting, telling jokes</t>
  </si>
  <si>
    <t>S0592 S0593 S0594 S0600 S0601 S0602</t>
  </si>
  <si>
    <t>ANON/ANON/ANON/ANON/ANON’s house, Surrey</t>
  </si>
  <si>
    <t>General trivia, arts and literature, geography, science, sports, history, internet.</t>
  </si>
  <si>
    <t>https://cqpweb.lancs.ac.uk/bnc2014spoken/context.php?qid=00dh2t&amp;batch=56</t>
  </si>
  <si>
    <t>SB5E</t>
  </si>
  <si>
    <t>of like Chinese cuisine mm ah mm mm er cheese</t>
  </si>
  <si>
    <t>it 's so windy mm mm look at it look</t>
  </si>
  <si>
    <t>er</t>
  </si>
  <si>
    <t>cheese</t>
  </si>
  <si>
    <t>L2INTERJ</t>
  </si>
  <si>
    <t>INTERJ-N</t>
  </si>
  <si>
    <t>of_IO like_RR Chinese_JJ cuisine_NN1 mm_UH ah_UH mm_UH mm_UH er_UH cheese_NN1</t>
  </si>
  <si>
    <t>it_PPH1 's_VBZ so_RG windy_JJ mm_UH mm_UH look_VV0 at_II it_PPH1 look_VV0</t>
  </si>
  <si>
    <t>Flatmates talking in the kitchen in the evening</t>
  </si>
  <si>
    <t xml:space="preserve">Discussing, complaining, anecdote telling, </t>
  </si>
  <si>
    <t>S0529 S0530 S0532 S0533</t>
  </si>
  <si>
    <t>Uni accommodation kitchen, Lancaster University</t>
  </si>
  <si>
    <t>Money, uni accommodation complaining, family, gossip</t>
  </si>
  <si>
    <t>https://cqpweb.lancs.ac.uk/bnc2014spoken/context.php?qid=00dh2t&amp;batch=57</t>
  </si>
  <si>
    <t>SB9K</t>
  </si>
  <si>
    <t>for a year ? --UNCLEARWORD see how we go iron</t>
  </si>
  <si>
    <t>--UNCLEARWORD what on earth are we eating ? --UNCLEARWORD we</t>
  </si>
  <si>
    <t>go</t>
  </si>
  <si>
    <t>iron</t>
  </si>
  <si>
    <t>on</t>
  </si>
  <si>
    <t>for_IF a_AT1 year_NNT1 ?_YQUE --UNCLEARWORD_FU see_VV0 how_RRQ we_PPIS2 go_VV0 iron_NN1</t>
  </si>
  <si>
    <t>--UNCLEARWORD_FU what_DDQ on_II earth_NN1 are_VBR we_PPIS2 eating_VVG ?_YQUE --UNCLEARWORD_FU we_PPIS2</t>
  </si>
  <si>
    <t>A morning post-study</t>
  </si>
  <si>
    <t>Discussing, explaining, inquiring, advising, anecdote telling, making arrangements</t>
  </si>
  <si>
    <t>University, linguistics, timetabling, tuition fees, research, lecturers, language classes, food, cooking, vegetarianism, animal treatment, food preparation, studying, dinner, supermarkets, languages, lunch, food combinations, South Korea, men and women in South Korea, festivals, China, travel, computer games for sale, family, back gardens, flats.</t>
  </si>
  <si>
    <t>https://cqpweb.lancs.ac.uk/bnc2014spoken/context.php?qid=00dh2t&amp;batch=58</t>
  </si>
  <si>
    <t>no it 's I 've already just put a load</t>
  </si>
  <si>
    <t>honey oh have you ? why did ? you said</t>
  </si>
  <si>
    <t>load</t>
  </si>
  <si>
    <t>honey</t>
  </si>
  <si>
    <t>no_UH it_PPH1 's_VBZ I_PPIS1 've_VH0 already_RR just_RR put_VVN a_AT1 load_NN1</t>
  </si>
  <si>
    <t>honey_NN1 oh_UH have_VH0 you_PPY ?_YQUE why_RRQ did_VDD ?_YQUE you_PPY said_VVD</t>
  </si>
  <si>
    <t>https://cqpweb.lancs.ac.uk/bnc2014spoken/context.php?qid=00dh2t&amp;batch=59</t>
  </si>
  <si>
    <t>m a logical person how much do you think goes</t>
  </si>
  <si>
    <t>? like two scoops ? yeah --UNCLEARWORD that 's good</t>
  </si>
  <si>
    <t>goes</t>
  </si>
  <si>
    <t>two</t>
  </si>
  <si>
    <t>V</t>
  </si>
  <si>
    <t>m_VBM a_AT1 logical_JJ person_NN1 how_RGQ much_DA1 do_VD0 you_PPY think_VVI goes_NN2</t>
  </si>
  <si>
    <t>?_YQUE like_II two_MC scoops_NN2 ?_YQUE yeah_UH --UNCLEARWORD_FU that_DD1 's_VBZ good_JJ</t>
  </si>
  <si>
    <t>https://cqpweb.lancs.ac.uk/bnc2014spoken/context.php?qid=00dh2t&amp;batch=60</t>
  </si>
  <si>
    <t>SBM6</t>
  </si>
  <si>
    <t>gon na try and sort of get him to come</t>
  </si>
  <si>
    <t>this is the one --UNCLEARWORD like the one we got</t>
  </si>
  <si>
    <t>him</t>
  </si>
  <si>
    <t>PPHO1</t>
  </si>
  <si>
    <t>L2TO</t>
  </si>
  <si>
    <t>TO-V</t>
  </si>
  <si>
    <t>gon_VVGK na_TO try_VVI and_CC sort_RR21 of_RR22 get_VV0 him_PPHO1 to_TO come_VVI</t>
  </si>
  <si>
    <t>this_DD1 is_VBZ the_AT one_PN1 --UNCLEARWORD_FU like_II the_AT one_PN1 we_PPIS2 got_VVD</t>
  </si>
  <si>
    <t>Four friends having a drink and catching up on a Sunday night</t>
  </si>
  <si>
    <t>Discussing, explaining, inquiring, inviting, announcing, anecdote telling, making arrangements</t>
  </si>
  <si>
    <t>S0326 S0328 S0330 S0331</t>
  </si>
  <si>
    <t>2015 Q1</t>
  </si>
  <si>
    <t xml:space="preserve">travel plans, Transylvania, Australian expressions, summer plans, the weekend, other friends, gossip, laser eye surgery, work </t>
  </si>
  <si>
    <t>https://cqpweb.lancs.ac.uk/bnc2014spoken/context.php?qid=00dh2t&amp;batch=61</t>
  </si>
  <si>
    <t>SBNU</t>
  </si>
  <si>
    <t>I 'm the alpaca Pandora of of the --ANONplace came</t>
  </si>
  <si>
    <t>totally see you as like a horror movie lead actually</t>
  </si>
  <si>
    <t>came</t>
  </si>
  <si>
    <t>totally</t>
  </si>
  <si>
    <t>I_PPIS1 'm_VBM the_AT alpaca_NN1 Pandora_NP1 of_IO of_IO the_AT --ANONplace_NP1 came_VVD</t>
  </si>
  <si>
    <t>totally_RR see_VV0 you_PPY as_RG like_RR a_AT1 horror_NN1 movie_NN1 lead_NN1 actually_RR</t>
  </si>
  <si>
    <t>Talking over lunch</t>
  </si>
  <si>
    <t>S0428 S0437 S0438 S0469</t>
  </si>
  <si>
    <t>Cambridge University Press Printing House</t>
  </si>
  <si>
    <t>https://cqpweb.lancs.ac.uk/bnc2014spoken/context.php?qid=00dh2t&amp;batch=62</t>
  </si>
  <si>
    <t>SBPW</t>
  </si>
  <si>
    <t>sunshine you you need some vitamin D I 'll work</t>
  </si>
  <si>
    <t>then in here or you can work out there if</t>
  </si>
  <si>
    <t>work</t>
  </si>
  <si>
    <t>here</t>
  </si>
  <si>
    <t>sunshine_NN1 you_PPY you_PPY need_VV0 some_DD vitamin_NN1 D_ZZ1 I_PPIS1 'll_VM work_VVI</t>
  </si>
  <si>
    <t>then_RT in_II here_RL or_CC you_PPY can_VM work_VVI out_RP there_RL if_CS</t>
  </si>
  <si>
    <t>Short Tea Break</t>
  </si>
  <si>
    <t>Computers, weather, gardening, bonfire, pub, buying papers, lottery tickets, Mothers Day, work</t>
  </si>
  <si>
    <t>https://cqpweb.lancs.ac.uk/bnc2014spoken/context.php?qid=00dh2t&amp;batch=63</t>
  </si>
  <si>
    <t>SBUN</t>
  </si>
  <si>
    <t>the resources we do n't want other people to come</t>
  </si>
  <si>
    <t>no sort of start having the same battles again yeah</t>
  </si>
  <si>
    <t>sort</t>
  </si>
  <si>
    <t>the_AT resources_NN2 we_PPIS2 do_VD0 n't_XX want_VVI other_JJ people_NN to_TO come_VVI</t>
  </si>
  <si>
    <t>no_UH sort_RR21 of_RR22 start_VV0 having_VHG the_AT same_DA battles_NN2 again_RT yeah_UH</t>
  </si>
  <si>
    <t>Talking about interpreting and foreigner-related politics</t>
  </si>
  <si>
    <t>Discussing, explaining, inquiring</t>
  </si>
  <si>
    <t>S0456 S0465</t>
  </si>
  <si>
    <t>ANON’s home</t>
  </si>
  <si>
    <t>Aquaintences</t>
  </si>
  <si>
    <t xml:space="preserve"> Interpretation, international politics, books, anti-fascist march, religion, Kurdistan, the climate.</t>
  </si>
  <si>
    <t>https://cqpweb.lancs.ac.uk/bnc2014spoken/context.php?qid=00dh2t&amp;batch=64</t>
  </si>
  <si>
    <t>SCRM</t>
  </si>
  <si>
    <t>mushrooms does everyone like kidney beans or anything like that</t>
  </si>
  <si>
    <t>? there 's one tin here oh okay oh I</t>
  </si>
  <si>
    <t>anything</t>
  </si>
  <si>
    <t>mushrooms_NN2 does_VDZ everyone_PN1 like_VVI kidney_NN1 beans_NN2 or_CC anything_PN1 like_II that_DD1</t>
  </si>
  <si>
    <t>?_YQUE there_EX 's_VBZ one_MC1 tin_NN1 here_RL oh_UH okay_RR oh_UH I_PPIS1</t>
  </si>
  <si>
    <t>FAMILY PLAYING PANDEMIC</t>
  </si>
  <si>
    <t>S0492 S0493 S0603 S0604 S0605 S0666</t>
  </si>
  <si>
    <t xml:space="preserve">GAME DYNAMIC </t>
  </si>
  <si>
    <t>https://cqpweb.lancs.ac.uk/bnc2014spoken/context.php?qid=00dh2t&amp;batch=65</t>
  </si>
  <si>
    <t>SCYY</t>
  </si>
  <si>
    <t>were there 's there 's a few unusual outfit choices</t>
  </si>
  <si>
    <t>tonight not not long ago um people used to wear</t>
  </si>
  <si>
    <t>unusual</t>
  </si>
  <si>
    <t>outfit</t>
  </si>
  <si>
    <t>choices</t>
  </si>
  <si>
    <t>tonight</t>
  </si>
  <si>
    <t>were_VBDR there_EX 's_VBZ there_EX 's_VBZ a_AT1 few_DA2 unusual_JJ outfit_NN1 choices_NN2</t>
  </si>
  <si>
    <t>tonight_RT not_XX not_XX long_RR ago_RA um_UH people_NN used_VMK to_TO wear_VVI</t>
  </si>
  <si>
    <t>ANON and ANON talking in the pub</t>
  </si>
  <si>
    <t>S0037 S0115</t>
  </si>
  <si>
    <t>A pub, Cambridge</t>
  </si>
  <si>
    <t>Plants, fashion, finance, Donald Trump, politics, pasties</t>
  </si>
  <si>
    <t>https://cqpweb.lancs.ac.uk/bnc2014spoken/context.php?qid=00dh2t&amp;batch=66</t>
  </si>
  <si>
    <t>SCZZ</t>
  </si>
  <si>
    <t>a two-letter word that is n't in me or my</t>
  </si>
  <si>
    <t>? --UNCLEARWORD shit er I 've done hi I 've</t>
  </si>
  <si>
    <t>shit</t>
  </si>
  <si>
    <t>CONJ-PRON</t>
  </si>
  <si>
    <t>a_AT1 two-letter_JJ word_NN1 that_CST is_VBZ n't_XX in_II me_PPIO1 or_CC my_APPGE</t>
  </si>
  <si>
    <t>?_YQUE --UNCLEARWORD_FU shit_NN1 er_UH I_PPIS1 've_VH0 done_VDN hi_UH I_PPIS1 've_VH0</t>
  </si>
  <si>
    <t>Four flatmates in kitchen playing app game on iPhone and talking and eating</t>
  </si>
  <si>
    <t>S0529 S0530 S0531 S0533</t>
  </si>
  <si>
    <t>Kitchen in university halls, Lancaster University</t>
  </si>
  <si>
    <t xml:space="preserve">All speakers are playing a game app on iphone (which involves making words out of given letters) called ‘Word-up’ whilst having a conversation. ANON is eating whilst playing. ANON has been selected to volunteer for a university focus group and she’s worried it’s because she’s missed some of her seminars. Izzy then talks about pressures in China and Korea. The group then talks about Christmas presents. </t>
  </si>
  <si>
    <t>https://cqpweb.lancs.ac.uk/bnc2014spoken/context.php?qid=00dh2t&amp;batch=67</t>
  </si>
  <si>
    <t>SD6X</t>
  </si>
  <si>
    <t>it 's er halwa I mean they call it halwa</t>
  </si>
  <si>
    <t>it 's the one with the p- pistachios and er</t>
  </si>
  <si>
    <t>call</t>
  </si>
  <si>
    <t>halwa</t>
  </si>
  <si>
    <t>restaurant</t>
  </si>
  <si>
    <t>it_PPH1 's_VBZ er_UH halwa_NN1 I_PPIS1 mean_VV0 they_PPHS2 call_VV0 it_PPH1 halwa_NN1</t>
  </si>
  <si>
    <t>it_PPH1 's_VBZ the_AT one_PN1 with_IW the_AT p-_FU pistachios_NN2 and_CC er_UH</t>
  </si>
  <si>
    <t>Discussing, explaining, inquiring, complaining, requesting, making arrangements, buying/selling</t>
  </si>
  <si>
    <t>S0058 S0179</t>
  </si>
  <si>
    <t>Shiraz restaurant, Cambridge</t>
  </si>
  <si>
    <t>Food, holidays</t>
  </si>
  <si>
    <t>https://cqpweb.lancs.ac.uk/bnc2014spoken/context.php?qid=00dh2t&amp;batch=68</t>
  </si>
  <si>
    <t>SDMJ</t>
  </si>
  <si>
    <t>recorded it so when th- I think we 've been</t>
  </si>
  <si>
    <t>seventeen years mm is it seventeen years ? yeah nineteen</t>
  </si>
  <si>
    <t>seventeen</t>
  </si>
  <si>
    <t>years</t>
  </si>
  <si>
    <t>R1NUM</t>
  </si>
  <si>
    <t>recorded_VVD it_PPH1 so_RR when_CS th-_FU I_PPIS1 think_VV0 we_PPIS2 've_VH0 been_VBN</t>
  </si>
  <si>
    <t>seventeen_MC years_NNT2 mm_UH is_VBZ it_PPH1 seventeen_MC years_NNT2 ?_YQUE yeah_UH nineteen_MC</t>
  </si>
  <si>
    <t>Talking about the NHS and neighbours.</t>
  </si>
  <si>
    <t>Discussing, Explaining, Inquiring, Complaining, Anecdote telling</t>
  </si>
  <si>
    <t>S0456 S0464</t>
  </si>
  <si>
    <t>ANON’s House, Liverpool L8.</t>
  </si>
  <si>
    <t>Work, academia, NHS, Finland, travel, family, neighbours, children, housing</t>
  </si>
  <si>
    <t>https://cqpweb.lancs.ac.uk/bnc2014spoken/context.php?qid=00dh2t&amp;batch=69</t>
  </si>
  <si>
    <t>SDTD</t>
  </si>
  <si>
    <t>here yeah you want to erm when you 're finished</t>
  </si>
  <si>
    <t>do you want to call me ? yeah yeah ?</t>
  </si>
  <si>
    <t>finished</t>
  </si>
  <si>
    <t>want</t>
  </si>
  <si>
    <t>VD0</t>
  </si>
  <si>
    <t>here_RL yeah_UH you_PPY want_VV0 to_TO erm_UH when_CS you_PPY 're_VBR finished_VVN</t>
  </si>
  <si>
    <t>do_VD0 you_PPY want_VVI to_TO call_VVI me_PPIO1 ?_YQUE yeah_UH yeah_UH ?_YQUE</t>
  </si>
  <si>
    <t>Family talks during a car journey to the shops</t>
  </si>
  <si>
    <t>Discussing, Explaining, Advising, Anecdote telling, Making Arrangements</t>
  </si>
  <si>
    <t>S0421 S0422 S0423</t>
  </si>
  <si>
    <t>A car journey from St Anne's on-the-sea to Preston</t>
  </si>
  <si>
    <t>Directions, The Hay festival, Books/stories. Illness/Pregnancy, talk about the past/childhood, shopping, train strikes, exams, the Queen, moving house process, supermarkets, shops</t>
  </si>
  <si>
    <t>https://cqpweb.lancs.ac.uk/bnc2014spoken/context.php?qid=00dh2t&amp;batch=70</t>
  </si>
  <si>
    <t>SDVN</t>
  </si>
  <si>
    <t>in here it wo n't allow me to store anything</t>
  </si>
  <si>
    <t>right well that 's annoying so I can only put</t>
  </si>
  <si>
    <t>store</t>
  </si>
  <si>
    <t>in_II here_RL it_PPH1 wo_VM n't_XX allow_VVI me_PPIO1 to_TO store_VVI anything_PN1</t>
  </si>
  <si>
    <t>right_RR well_RR that_DD1 's_VBZ annoying_JJ so_RR I_PPIS1 can_VM only_RR put_VVI</t>
  </si>
  <si>
    <t>Friends catching up after a gap</t>
  </si>
  <si>
    <t>Discussing, explaining, inquiring, complaining, advising, inviting, announcing, anecdote telling, making arrangements</t>
  </si>
  <si>
    <t>S0540 S0541</t>
  </si>
  <si>
    <t>My home, London</t>
  </si>
  <si>
    <t>work, psychology, acquaintances, careers, food, social class, shopping, gadgets, electricals, technology, pets, holidays, studies, age, birthdays, celebrities, cake, form-filling, biological research, internet, social media, tea, films, going out</t>
  </si>
  <si>
    <t>https://cqpweb.lancs.ac.uk/bnc2014spoken/context.php?qid=00dh2t&amp;batch=71</t>
  </si>
  <si>
    <t>SE58</t>
  </si>
  <si>
    <t>thirty f- twenty feet high or whatever have a look</t>
  </si>
  <si>
    <t>and w- what erm what years ? he 's er</t>
  </si>
  <si>
    <t>look</t>
  </si>
  <si>
    <t>w-</t>
  </si>
  <si>
    <t>thirty_MC f-_FU twenty_MC feet_NN2 high_JJ or_CC whatever_DDQV have_VH0 a_AT1 look_NN1</t>
  </si>
  <si>
    <t>and_CC w-_FU what_DDQ erm_UH what_DDQ years_NNT2 ?_YQUE he_PPHS1 's_VBZ er_UH</t>
  </si>
  <si>
    <t xml:space="preserve">Two family members catching up over lunch </t>
  </si>
  <si>
    <t>S0326 S0327</t>
  </si>
  <si>
    <t xml:space="preserve">university, family members, art, travel plans, books, exhibitions </t>
  </si>
  <si>
    <t>https://cqpweb.lancs.ac.uk/bnc2014spoken/context.php?qid=00dh2t&amp;batch=72</t>
  </si>
  <si>
    <t>SEGU</t>
  </si>
  <si>
    <t>I think it smells of like mouldy cheese or something</t>
  </si>
  <si>
    <t>I noticed it earlier ah that Carmen is so heavy</t>
  </si>
  <si>
    <t>noticed</t>
  </si>
  <si>
    <t>I_PPIS1 think_VV0 it_PPH1 smells_VVZ of_IO like_RR mouldy_JJ cheese_NN1 or_CC something_PN1</t>
  </si>
  <si>
    <t>I_PPIS1 noticed_VVD it_PPH1 earlier_JJR ah_UH that_DD1 Carmen_NP1 is_VBZ so_RG heavy_JJ</t>
  </si>
  <si>
    <t>Drinking coffee, discussing friends</t>
  </si>
  <si>
    <t>Friendships, relationships, clothes</t>
  </si>
  <si>
    <t>https://cqpweb.lancs.ac.uk/bnc2014spoken/context.php?qid=00dh2t&amp;batch=73</t>
  </si>
  <si>
    <t>heavy footed cos she came in slammed the door stomped</t>
  </si>
  <si>
    <t>like stomped really stomped up the stairs and I thought</t>
  </si>
  <si>
    <t>door</t>
  </si>
  <si>
    <t>stomped</t>
  </si>
  <si>
    <t>heavy_JJ footed_JJ cos_CS she_PPHS1 came_VVD in_RP slammed_VVD the_AT door_NN1 stomped_VVD</t>
  </si>
  <si>
    <t>like_RR stomped_VVD really_RR stomped_VVD up_II the_AT stairs_NN2 and_CC I_PPIS1 thought_VVD</t>
  </si>
  <si>
    <t>https://cqpweb.lancs.ac.uk/bnc2014spoken/context.php?qid=00dh2t&amp;batch=74</t>
  </si>
  <si>
    <t>the night ? eh yeah em she cos she comes</t>
  </si>
  <si>
    <t>she pushes that door to and does n't close it</t>
  </si>
  <si>
    <t>she</t>
  </si>
  <si>
    <t>comes</t>
  </si>
  <si>
    <t>pushes</t>
  </si>
  <si>
    <t>PPHS1</t>
  </si>
  <si>
    <t>VVZ</t>
  </si>
  <si>
    <t>the_AT night_NNT1 ?_YQUE eh_UH yeah_UH em_FU she_PPHS1 cos_CS she_PPHS1 comes_VVZ</t>
  </si>
  <si>
    <t>she_PPHS1 pushes_VVZ that_DD1 door_NN1 to_II and_CC does_VDZ n't_XX close_VVI it_PPH1</t>
  </si>
  <si>
    <t>https://cqpweb.lancs.ac.uk/bnc2014spoken/context.php?qid=00dh2t&amp;batch=75</t>
  </si>
  <si>
    <t>SEKZ</t>
  </si>
  <si>
    <t>it 's --UNCLEARWORD mm ? no it 's just all</t>
  </si>
  <si>
    <t>it 's okay what you missed it ? no no</t>
  </si>
  <si>
    <t>just</t>
  </si>
  <si>
    <t>DB</t>
  </si>
  <si>
    <t>it_PPH1 's_VBZ --UNCLEARWORD_FU mm_UH ?_YQUE no_UH it_PPH1 's_VBZ just_RR all_DB</t>
  </si>
  <si>
    <t>it_PPH1 's_VBZ okay_JJ what_DDQ you_PPY missed_VVD it_PPH1 ?_YQUE no_UH no_UH</t>
  </si>
  <si>
    <t>Two friends having lunch</t>
  </si>
  <si>
    <t xml:space="preserve">Discussing, explaining, inquiring, requesting, anecdote telling  </t>
  </si>
  <si>
    <t>S0262 S0353</t>
  </si>
  <si>
    <t>Restaurant in Cyprus</t>
  </si>
  <si>
    <t>ordering a meal, pets, telling anecdotes about the patrons of the restaurant, family members and disease, romantic relationships, hearing aids, deaths in the family, spiritual matters, shamanism, dowsing, destiny, meeting new people, lighting a fire, discussing a friend's situation, being in Northern Cyprus for the summer, learning to count in Turkish</t>
  </si>
  <si>
    <t>https://cqpweb.lancs.ac.uk/bnc2014spoken/context.php?qid=00dh2t&amp;batch=76</t>
  </si>
  <si>
    <t>SES2</t>
  </si>
  <si>
    <t>just gone in the kitchen my goodness it is dark</t>
  </si>
  <si>
    <t>is n't it without the lights ? wow let there</t>
  </si>
  <si>
    <t>dark</t>
  </si>
  <si>
    <t>just_RR gone_VVN in_II the_AT kitchen_NN1 my_APPGE goodness_NN1 it_PPH1 is_VBZ dark_JJ</t>
  </si>
  <si>
    <t>is_VBZ n't_XX it_PPH1 without_IW the_AT lights_NN2 ?_YQUE wow_UH let_VV0 there_EX</t>
  </si>
  <si>
    <t>Family talking about plans for Mum’s lesson</t>
  </si>
  <si>
    <t>Discussing, explaining, making arrangements, telling jokes</t>
  </si>
  <si>
    <t>Kitchen, Comberton</t>
  </si>
  <si>
    <t>Baking for a lesson, what happens in a lesson, half birthday celebrations, Tomodachi life, finding a book in Morrisons, other books</t>
  </si>
  <si>
    <t>T04</t>
  </si>
  <si>
    <t>https://cqpweb.lancs.ac.uk/bnc2014spoken/context.php?qid=00dh2t&amp;batch=77</t>
  </si>
  <si>
    <t>SF3V</t>
  </si>
  <si>
    <t>just like I could 've sworn that I left it</t>
  </si>
  <si>
    <t>asked mum no no no no I have n't seen</t>
  </si>
  <si>
    <t>left</t>
  </si>
  <si>
    <t>asked</t>
  </si>
  <si>
    <t>mum</t>
  </si>
  <si>
    <t>just_RR like_RR I_PPIS1 could_VM 've_VHI sworn_VVN that_CST I_PPIS1 left_VVD it_PPH1</t>
  </si>
  <si>
    <t>asked_VVD mum_NN1 no_UH no_UH no_UH no_UH I_PPIS1 have_VH0 n't_XX seen_VVN</t>
  </si>
  <si>
    <t>Family members chatting over dinner</t>
  </si>
  <si>
    <t>Discussing, explaining, inquiring, complaining, anecdote telling</t>
  </si>
  <si>
    <t>S0282 S0287 S0288</t>
  </si>
  <si>
    <t>At the home of speakers 2 and 3 in Winchester, Hampshire</t>
  </si>
  <si>
    <t>The taping process. Choir and singing. TV personalities. TV programmes. Cats and dogs. Children. Books for children. Decorating. Inventions. Smokers. Colleagues at work. Language analysis.   Radio 4 News. Passport control. Pension contributions. Retirement plans. Moving to Tower Hamlets. Parents. Working in Woolworths. Childhood routines. Linked-In. Job applications.</t>
  </si>
  <si>
    <t>https://cqpweb.lancs.ac.uk/bnc2014spoken/context.php?qid=00dh2t&amp;batch=78</t>
  </si>
  <si>
    <t>SFER</t>
  </si>
  <si>
    <t>how would you like it ? alright you 're living</t>
  </si>
  <si>
    <t>and your kitchen is over there outside yeah yeah but</t>
  </si>
  <si>
    <t>living</t>
  </si>
  <si>
    <t>your</t>
  </si>
  <si>
    <t>kitchen</t>
  </si>
  <si>
    <t>how_RRQ would_VM you_PPY like_VVI it_PPH1 ?_YQUE alright_RR you_PPY 're_VBR living_VVG</t>
  </si>
  <si>
    <t>and_CC your_APPGE kitchen_NN1 is_VBZ over_RL21 there_RL22 outside_RL yeah_UH yeah_UH but_CCB</t>
  </si>
  <si>
    <t>General chat</t>
  </si>
  <si>
    <t>Discussing, explaining, inviting</t>
  </si>
  <si>
    <t>S0012 S0013 S0278 S0370</t>
  </si>
  <si>
    <t>Relations, mistresses, party, shopping, life without power, Big Brother, dogs, church, heating.</t>
  </si>
  <si>
    <t>https://cqpweb.lancs.ac.uk/bnc2014spoken/context.php?qid=00dh2t&amp;batch=79</t>
  </si>
  <si>
    <t>SFMJ</t>
  </si>
  <si>
    <t>and all went into that yeah amazing taste just be</t>
  </si>
  <si>
    <t>for a bit what dear ? I 'm just through</t>
  </si>
  <si>
    <t>taste</t>
  </si>
  <si>
    <t>VB0</t>
  </si>
  <si>
    <t>and_CC all_DB went_VVD into_II that_DD1 yeah_UH amazing_JJ taste_NN1 just_RR be_VB0</t>
  </si>
  <si>
    <t>for_IF a_AT1 bit_NN1 what_DDQ dear_NN1 ?_YQUE I_PPIS1 'm_VBM just_RR through_II</t>
  </si>
  <si>
    <t>Houses</t>
  </si>
  <si>
    <t>S0588 S0589 S0590</t>
  </si>
  <si>
    <t xml:space="preserve">ANON’s home, London. </t>
  </si>
  <si>
    <t xml:space="preserve">Next door, houses, house prices. </t>
  </si>
  <si>
    <t>https://cqpweb.lancs.ac.uk/bnc2014spoken/context.php?qid=00dh2t&amp;batch=80</t>
  </si>
  <si>
    <t>through here for a bit why do n't you come</t>
  </si>
  <si>
    <t>? I 'm checking some sporting headlines mm you 're</t>
  </si>
  <si>
    <t>through_II here_RL for_IF a_AT1 bit_NN1 why_RRQ do_VD0 n't_XX you_PPY come_VVI</t>
  </si>
  <si>
    <t>?_YQUE I_PPIS1 'm_VBM checking_VVG some_DD sporting_JJ headlines_NN2 mm_UH you_PPY 're_VBR</t>
  </si>
  <si>
    <t>https://cqpweb.lancs.ac.uk/bnc2014spoken/context.php?qid=00dh2t&amp;batch=81</t>
  </si>
  <si>
    <t>SFP5</t>
  </si>
  <si>
    <t>people come and sleep at night look well they hide</t>
  </si>
  <si>
    <t>no it 's they hide in here and jump out</t>
  </si>
  <si>
    <t>hide</t>
  </si>
  <si>
    <t>PPHS2</t>
  </si>
  <si>
    <t>people_NN come_VV0 and_CC sleep_VV0 at_II night_NNT1 look_VV0 well_RR they_PPHS2 hide_VV0</t>
  </si>
  <si>
    <t>no_UH it_PPH1 's_VBZ they_PPHS2 hide_VV0 in_II here_RL and_CC jump_VV0 out_RP</t>
  </si>
  <si>
    <t>Couple take a walk and have a chat in the countryside.</t>
  </si>
  <si>
    <t>The countryside, Norfolk</t>
  </si>
  <si>
    <t>Countryside, economics, wildlife, graveyards</t>
  </si>
  <si>
    <t>https://cqpweb.lancs.ac.uk/bnc2014spoken/context.php?qid=00dh2t&amp;batch=82</t>
  </si>
  <si>
    <t>well they hide in here no it 's they hide</t>
  </si>
  <si>
    <t>and jump out at at people during the festival probably</t>
  </si>
  <si>
    <t>jump</t>
  </si>
  <si>
    <t>well_RR they_PPHS2 hide_VV0 in_II here_RL no_UH it_PPH1 's_VBZ they_PPHS2 hide_VV0</t>
  </si>
  <si>
    <t>and_CC jump_VV0 out_RP at_II at_II people_NN during_II the_AT festival_NN1 probably_RR</t>
  </si>
  <si>
    <t>https://cqpweb.lancs.ac.uk/bnc2014spoken/context.php?qid=00dh2t&amp;batch=83</t>
  </si>
  <si>
    <t>SG3Q</t>
  </si>
  <si>
    <t>did n't need to go to that extent DVDs are</t>
  </si>
  <si>
    <t>are n't they yep um I think oh Blu-rays are</t>
  </si>
  <si>
    <t>extent</t>
  </si>
  <si>
    <t>DVDs</t>
  </si>
  <si>
    <t>did_VDD n't_XX need_VVI to_TO go_VVI to_II that_DD1 extent_NN1 DVDs_NP1 are_VBR</t>
  </si>
  <si>
    <t>are_VBR n't_XX they_PPHS2 yep_UH um_UH I_PPIS1 think_VV0 oh_UH Blu-rays_NN2 are_VBR</t>
  </si>
  <si>
    <t>Discussing, explaining, inquiring, making arrangements, telling jokes</t>
  </si>
  <si>
    <t>S0026 S0058 S0120 S0179</t>
  </si>
  <si>
    <t>ANON and ANON’s home, Cambridge</t>
  </si>
  <si>
    <t>Food, music, films</t>
  </si>
  <si>
    <t>https://cqpweb.lancs.ac.uk/bnc2014spoken/context.php?qid=00dh2t&amp;batch=84</t>
  </si>
  <si>
    <t>SGGE</t>
  </si>
  <si>
    <t>? have you text --ANONnameF mm for the wi-fi ?</t>
  </si>
  <si>
    <t>no I 'll text her now can you text her</t>
  </si>
  <si>
    <t>wi-fi</t>
  </si>
  <si>
    <t>?_YQUE have_VH0 you_PPY text_NN1 --ANONnameF_NP1 mm_UH for_IF the_AT wi-fi_NN2 ?_YQUE</t>
  </si>
  <si>
    <t>no_UH I_PPIS1 'll_VM text_NN1 her_PPHO1 now_RT can_VM you_PPY text_NN1 her_PPHO1</t>
  </si>
  <si>
    <t>ANON's parents in Dorset</t>
  </si>
  <si>
    <t>S0198 S0229 S0230</t>
  </si>
  <si>
    <t>In ANON's Aunt's house in Dorset</t>
  </si>
  <si>
    <t xml:space="preserve">Houses, locations, cats, decor, smoking, computers, birthdays, pets, entertainment, sending messages, touch phones, going out, tea, cooking equipment, animals, seating arrangements, decorating, jobs, tuition, bachelor's degrees, university, care homes, </t>
  </si>
  <si>
    <t>https://cqpweb.lancs.ac.uk/bnc2014spoken/context.php?qid=00dh2t&amp;batch=85</t>
  </si>
  <si>
    <t>SGUA</t>
  </si>
  <si>
    <t>he 's been h- he 's been it 's not</t>
  </si>
  <si>
    <t>R O N no no so that I ca n't</t>
  </si>
  <si>
    <t>R</t>
  </si>
  <si>
    <t>O</t>
  </si>
  <si>
    <t>N</t>
  </si>
  <si>
    <t>L1NEG</t>
  </si>
  <si>
    <t>V-NEG</t>
  </si>
  <si>
    <t>ZZ1</t>
  </si>
  <si>
    <t>R1</t>
  </si>
  <si>
    <t>he_PPHS1 's_VHZ been_VBN h-_FU he_PPHS1 's_VHZ been_VBN it_PPH1 's_VBZ not_XX</t>
  </si>
  <si>
    <t>R_ZZ1 O_ZZ1 N_ZZ1 no_UH no_UH so_CS21 that_CS22 I_PPIS1 ca_VM n't_XX</t>
  </si>
  <si>
    <t xml:space="preserve">Friendly family game of scrabble </t>
  </si>
  <si>
    <t>Discussing, explaining, Inquiring, complaining, advising, anecdote telling</t>
  </si>
  <si>
    <t>S0428 S0478 S0504 S0608 S0609</t>
  </si>
  <si>
    <t>ANON &amp; ANON's home, Cambridge</t>
  </si>
  <si>
    <t>Playing scrabble, technology, family chatting, talking about the BNC</t>
  </si>
  <si>
    <t>https://cqpweb.lancs.ac.uk/bnc2014spoken/context.php?qid=00dh2t&amp;batch=86</t>
  </si>
  <si>
    <t>SH5J</t>
  </si>
  <si>
    <t>a little bit mm mm you 've powdered your face</t>
  </si>
  <si>
    <t>powdered</t>
  </si>
  <si>
    <t>face</t>
  </si>
  <si>
    <t>a_AT1 little_JJ bit_NN1 mm_UH mm_UH you_PPY 've_VH0 powdered_VVN your_APPGE face_NN1</t>
  </si>
  <si>
    <t>Conversation over breakfast</t>
  </si>
  <si>
    <t>Discussing, explaining, anecdote telling, making arrangements</t>
  </si>
  <si>
    <t>S0104 S0110 S0167 S0379</t>
  </si>
  <si>
    <t>Current affairs, day plans, domestic chores, house and garden, pets, family</t>
  </si>
  <si>
    <t>https://cqpweb.lancs.ac.uk/bnc2014spoken/context.php?qid=00dh2t&amp;batch=87</t>
  </si>
  <si>
    <t>SHC8</t>
  </si>
  <si>
    <t>shed ? mm well we 'll bring the map chest</t>
  </si>
  <si>
    <t>yeah shall we ? yeah right or have you decided</t>
  </si>
  <si>
    <t>map</t>
  </si>
  <si>
    <t>chest</t>
  </si>
  <si>
    <t>shall</t>
  </si>
  <si>
    <t>shed_NN1 ?_YQUE mm_UH well_RR we_PPIS2 'll_VM bring_VVI the_AT map_NN1 chest_NN1</t>
  </si>
  <si>
    <t>yeah_UH shall_VM we_PPIS2 ?_YQUE yeah_UH right_RR or_CC have_VH0 you_PPY decided_VVN</t>
  </si>
  <si>
    <t>General Chat</t>
  </si>
  <si>
    <t>War and conflicts, beginnings of life, weather, ancestors, police, furniture.</t>
  </si>
  <si>
    <t>https://cqpweb.lancs.ac.uk/bnc2014spoken/context.php?qid=00dh2t&amp;batch=88</t>
  </si>
  <si>
    <t>SHCG</t>
  </si>
  <si>
    <t>it 's --UNCLEARWORD one cushion it 's it 's hot</t>
  </si>
  <si>
    <t>is n't it ? er I du n no it</t>
  </si>
  <si>
    <t>it_PPH1 's_VBZ --UNCLEARWORD_FU one_MC1 cushion_NN1 it_PPH1 's_VBZ it_PPH1 's_VBZ hot_JJ</t>
  </si>
  <si>
    <t>is_VBZ n't_XX it_PPH1 ?_YQUE er_UH I_PPIS1 du_VD0 n_XX no_VVI it_PPH1</t>
  </si>
  <si>
    <t>Making a den</t>
  </si>
  <si>
    <t>Discussing, explaining, inquiring, complaining, advising, requesting, telling jokes</t>
  </si>
  <si>
    <t>S0336 S0337 S0346 S0347</t>
  </si>
  <si>
    <t>dens, Christmas party, work</t>
  </si>
  <si>
    <t>https://cqpweb.lancs.ac.uk/bnc2014spoken/context.php?qid=00dh2t&amp;batch=89</t>
  </si>
  <si>
    <t>and you thought yes duvet duvet necessary duvet duvet hey</t>
  </si>
  <si>
    <t>thought</t>
  </si>
  <si>
    <t>and_CC you_PPY thought_VVD yes_UH duvet_NN1 duvet_NN1 necessary_JJ duvet_NN1 duvet_NN1 hey_UH</t>
  </si>
  <si>
    <t>https://cqpweb.lancs.ac.uk/bnc2014spoken/context.php?qid=00dh2t&amp;batch=90</t>
  </si>
  <si>
    <t>SHDM</t>
  </si>
  <si>
    <t>d be like do you want to like leave it</t>
  </si>
  <si>
    <t>and you pay it ? but they just it 's</t>
  </si>
  <si>
    <t>leave</t>
  </si>
  <si>
    <t>pay</t>
  </si>
  <si>
    <t>d_VM be_VBI like_RR do_VD0 you_PPY want_VVI to_TO like_VVI leave_VV0 it_PPH1</t>
  </si>
  <si>
    <t>and_CC you_PPY pay_VV0 it_PPH1 ?_YQUE but_CCB they_PPHS2 just_RR it_PPH1 's_VBZ</t>
  </si>
  <si>
    <t>Catch-up with housemate after holiday</t>
  </si>
  <si>
    <t>Discussing, explaining, inquiring, complaining, announcing, anecdote telling, making arrangements</t>
  </si>
  <si>
    <t>S0439 S0441</t>
  </si>
  <si>
    <t>Kitchen - home</t>
  </si>
  <si>
    <t xml:space="preserve">Holiday in Naples, boyfriend problems, relationships, friends, BBC Good Food Show, Christmas presents, housing.  </t>
  </si>
  <si>
    <t>https://cqpweb.lancs.ac.uk/bnc2014spoken/context.php?qid=00dh2t&amp;batch=91</t>
  </si>
  <si>
    <t>SJLF</t>
  </si>
  <si>
    <t>was like moving in and --ANONnameF and I were like</t>
  </si>
  <si>
    <t>and everything erm I 've met --ANONnameF before yeah --ANONnameF</t>
  </si>
  <si>
    <t>were</t>
  </si>
  <si>
    <t>everything</t>
  </si>
  <si>
    <t>VBDR</t>
  </si>
  <si>
    <t>was_VBDZ like_RR moving_VVG in_RP and_CC --ANONnameF_NP1 and_CC I_PPIS1 were_VBDR like_II</t>
  </si>
  <si>
    <t>and_CC everything_PN1 erm_UH I_PPIS1 've_VH0 met_VVN --ANONnameF_NP1 before_RT yeah_UH --ANONnameF_NP1</t>
  </si>
  <si>
    <t>Discussing, explaining, inquiring, complaining, advising, requesting</t>
  </si>
  <si>
    <t>S0202 S0208 S0216 S0217 S0221 S0222</t>
  </si>
  <si>
    <t>Drugs, uni work, seminars, life, chocolate, moving in, new house, where we live</t>
  </si>
  <si>
    <t>https://cqpweb.lancs.ac.uk/bnc2014spoken/context.php?qid=00dh2t&amp;batch=92</t>
  </si>
  <si>
    <t>SJLP</t>
  </si>
  <si>
    <t>this fat erm I 'm gon na put a bit</t>
  </si>
  <si>
    <t>yeah sweet flavour and I did like a two day</t>
  </si>
  <si>
    <t>sweet</t>
  </si>
  <si>
    <t>flavour</t>
  </si>
  <si>
    <t>this_DD1 fat_NN1 erm_UH I_PPIS1 'm_VBM gon_VVGK na_TO put_VVN a_AT1 bit_NN1</t>
  </si>
  <si>
    <t>yeah_UH sweet_JJ flavour_NN1 and_CC I_PPIS1 did_VDD like_VVI a_AT1 two_MC day_NNT1</t>
  </si>
  <si>
    <t>Cooking with my brother</t>
  </si>
  <si>
    <t>Discussing, explaining, inquiring, complaining, advising</t>
  </si>
  <si>
    <t>S0189 S0192</t>
  </si>
  <si>
    <t>Brother's kitchen, Bedford</t>
  </si>
  <si>
    <t>Sickness, travelling, hotels, cooking</t>
  </si>
  <si>
    <t>T03</t>
  </si>
  <si>
    <t>https://cqpweb.lancs.ac.uk/bnc2014spoken/context.php?qid=00dh2t&amp;batch=93</t>
  </si>
  <si>
    <t>m kind of tempted to get a rice cooker for</t>
  </si>
  <si>
    <t>do you know what 's better than that ? what</t>
  </si>
  <si>
    <t>rice</t>
  </si>
  <si>
    <t>cooker</t>
  </si>
  <si>
    <t>N-PREP</t>
  </si>
  <si>
    <t>m_VBM kind_RR21 of_RR22 tempted_VVN to_TO get_VVI a_AT1 rice_NN1 cooker_NN1 for_IF</t>
  </si>
  <si>
    <t>do_VD0 you_PPY know_VVI what_DDQ 's_VBZ better_JJR than_CSN that_DD1 ?_YQUE what_DDQ</t>
  </si>
  <si>
    <t>https://cqpweb.lancs.ac.uk/bnc2014spoken/context.php?qid=00dh2t&amp;batch=94</t>
  </si>
  <si>
    <t>SJNB</t>
  </si>
  <si>
    <t>Mate can I ? why do n't I screw them</t>
  </si>
  <si>
    <t>? that 's good it 's in there wow there</t>
  </si>
  <si>
    <t>screw</t>
  </si>
  <si>
    <t>PPHO2</t>
  </si>
  <si>
    <t>Mate_NN1 can_VM I_PPIS1 ?_YQUE why_RRQ do_VD0 n't_XX I_PPIS1 screw_VVI them_PPHO2</t>
  </si>
  <si>
    <t>?_YQUE that_DD1 's_VBZ good_JJ it_PPH1 's_VBZ in_II there_RL wow_UH there_RL</t>
  </si>
  <si>
    <t>Travel, work, holidays, church, kids’ camp, music</t>
  </si>
  <si>
    <t>Discussing, explaining, inquiring, complaining, advising, anecdote telling</t>
  </si>
  <si>
    <t>S0034 S0050 S0109 S0123</t>
  </si>
  <si>
    <t>ANON’s car, Cambridge</t>
  </si>
  <si>
    <t>https://cqpweb.lancs.ac.uk/bnc2014spoken/context.php?qid=00dh2t&amp;batch=95</t>
  </si>
  <si>
    <t>SJSC</t>
  </si>
  <si>
    <t>in the other room cos we t- we 're talking</t>
  </si>
  <si>
    <t>oh no well we 'll talk in here well then</t>
  </si>
  <si>
    <t>talking</t>
  </si>
  <si>
    <t>in_II the_AT other_JJ room_NN1 cos_CS we_PPIS2 t-_FU we_PPIS2 're_VBR talking_VVG</t>
  </si>
  <si>
    <t>oh_UH no_UH well_RR we_PPIS2 'll_VM talk_VVI in_II here_RL well_RR then_RT</t>
  </si>
  <si>
    <t>Catch-up with parents</t>
  </si>
  <si>
    <t>Discussing, explaining, inquiring, complaining, advising, requesting, announcing, anecdote telling, making arrangements</t>
  </si>
  <si>
    <t>S0439 S0440 S0481</t>
  </si>
  <si>
    <t>Parent’s Home – Dining room</t>
  </si>
  <si>
    <t>TV, Mum’s work, University, travelling, family, future plans, Cars, Christmas, holidays.</t>
  </si>
  <si>
    <t>https://cqpweb.lancs.ac.uk/bnc2014spoken/context.php?qid=00dh2t&amp;batch=96</t>
  </si>
  <si>
    <t>SJSQ</t>
  </si>
  <si>
    <t>s an antioxidant mm erm what else has she put</t>
  </si>
  <si>
    <t>? it may improve brain function is that --UNCLEARWORD ?</t>
  </si>
  <si>
    <t>has</t>
  </si>
  <si>
    <t>may</t>
  </si>
  <si>
    <t>VHZ</t>
  </si>
  <si>
    <t>s_VBZ an_AT1 antioxidant_NN1 mm_UH erm_UH what_DDQ else_RR has_VHZ she_PPHS1 put_VVN</t>
  </si>
  <si>
    <t>?_YQUE it_PPH1 may_VM improve_VVI brain_NN1 function_NN1 is_VBZ that_CST --UNCLEARWORD_FU ?_YQUE</t>
  </si>
  <si>
    <t>A long awaited visit from a brother, catching up.</t>
  </si>
  <si>
    <t>Discussing, explaining, inquiring, complaining, anouncing, anecdote telling</t>
  </si>
  <si>
    <t>S0486 S0489 S0523</t>
  </si>
  <si>
    <t xml:space="preserve"> At home at coffee time.</t>
  </si>
  <si>
    <t>Birds pecking in the garden.  Chocolate, art, and theatre.  Looking at photos on the computer.</t>
  </si>
  <si>
    <t>https://cqpweb.lancs.ac.uk/bnc2014spoken/context.php?qid=00dh2t&amp;batch=97</t>
  </si>
  <si>
    <t>SJXU</t>
  </si>
  <si>
    <t>before like I meant to do it while we were</t>
  </si>
  <si>
    <t>just um making tea but I forgot yeah sorry oh</t>
  </si>
  <si>
    <t>while</t>
  </si>
  <si>
    <t>um</t>
  </si>
  <si>
    <t>making</t>
  </si>
  <si>
    <t>before_RT like_RR I_PPIS1 meant_VVD to_TO do_VDI it_PPH1 while_CS we_PPIS2 were_VBDR</t>
  </si>
  <si>
    <t>just_RR um_UH making_VVG tea_NN1 but_CCB I_PPIS1 forgot_VVD yeah_UH sorry_JJ oh_UH</t>
  </si>
  <si>
    <t>ANON and ANON chatting</t>
  </si>
  <si>
    <t>Films, piracy, TV shows</t>
  </si>
  <si>
    <t>https://cqpweb.lancs.ac.uk/bnc2014spoken/context.php?qid=00dh2t&amp;batch=98</t>
  </si>
  <si>
    <t>SKDA</t>
  </si>
  <si>
    <t>was really mild yeah no they do n't do spicy</t>
  </si>
  <si>
    <t>really mild --UNCLEARWORD not yet I 'm too full up</t>
  </si>
  <si>
    <t>spicy</t>
  </si>
  <si>
    <t>mild</t>
  </si>
  <si>
    <t>was_VBDZ really_RR mild_JJ yeah_UH no_UH they_PPHS2 do_VD0 n't_XX do_VDI spicy_JJ</t>
  </si>
  <si>
    <t>really_RR mild_JJ --UNCLEARWORD_FU not_XX yet_RR I_PPIS1 'm_VBM too_RG full_JJ up_RP</t>
  </si>
  <si>
    <t>Family talking over lunch</t>
  </si>
  <si>
    <t>Weatherspoons, Brighton</t>
  </si>
  <si>
    <t xml:space="preserve">Ordering food, discussing curries, alcohol, mobile phone, dialects, household items, Belgium vacation, stumbling into red light district, gift giving, getting older, pregnancy, Christmas plans, busy study schedule, parking abroad, frozen fruit, parental rage, honey, ice cream, cost of sweets, Ice Age, prehistoric animals, airport transfers.  </t>
  </si>
  <si>
    <t>https://cqpweb.lancs.ac.uk/bnc2014spoken/context.php?qid=00dh2t&amp;batch=99</t>
  </si>
  <si>
    <t>SKHW</t>
  </si>
  <si>
    <t>it 's really hot in this kitchen is it hot</t>
  </si>
  <si>
    <t>? it 's really hot I 'm really hungry oh</t>
  </si>
  <si>
    <t>PRON-ADJ</t>
  </si>
  <si>
    <t>it_PPH1 's_VBZ really_RR hot_JJ in_II this_DD1 kitchen_NN1 is_VBZ it_PPH1 hot_JJ</t>
  </si>
  <si>
    <t>?_YQUE it_PPH1 's_VBZ really_RR hot_JJ I_PPIS1 'm_VBM really_RR hungry_JJ oh_UH</t>
  </si>
  <si>
    <t>4 friends talk while preparing and eating dinner one evening at home</t>
  </si>
  <si>
    <t>Twitter, internet reviews, menus, pubs, restaurants, property, work, food, Valentine’s day</t>
  </si>
  <si>
    <t>https://cqpweb.lancs.ac.uk/bnc2014spoken/context.php?qid=00dh2t&amp;batch=100</t>
  </si>
  <si>
    <t>SKKU</t>
  </si>
  <si>
    <t>was going to anyway I thought you wanted to live</t>
  </si>
  <si>
    <t>if if y- if you --UNCLEARWORD well I was going</t>
  </si>
  <si>
    <t>wanted</t>
  </si>
  <si>
    <t>live</t>
  </si>
  <si>
    <t>y-</t>
  </si>
  <si>
    <t>was_VBDZ going_VVG to_TO anyway_RR I_PPIS1 thought_VVD you_PPY wanted_VVD to_TO live_VVI</t>
  </si>
  <si>
    <t>if_CS if_CS y-_FU if_CS you_PPY --UNCLEARWORD_FU well_RR I_PPIS1 was_VBDZ going_VVG</t>
  </si>
  <si>
    <t xml:space="preserve">Discussion about legal problems. </t>
  </si>
  <si>
    <t>Discussing, explaining, Inquiring, complaining, advising, requesting, announcing, anecdote telling, making arrangements</t>
  </si>
  <si>
    <t xml:space="preserve">Work and living situation. Legal problems with renting. </t>
  </si>
  <si>
    <t>https://cqpweb.lancs.ac.uk/bnc2014spoken/context.php?qid=00dh2t&amp;batch=101</t>
  </si>
  <si>
    <t>SKL5</t>
  </si>
  <si>
    <t>here at night sixteen degrees absolutely freezing when I came</t>
  </si>
  <si>
    <t>the other day oh in the middle of the night</t>
  </si>
  <si>
    <t>when</t>
  </si>
  <si>
    <t>other</t>
  </si>
  <si>
    <t>day</t>
  </si>
  <si>
    <t>R1ART</t>
  </si>
  <si>
    <t>here_RL at_II night_NNT1 sixteen_MC degrees_NN2 absolutely_RR freezing_JJ when_CS I_PPIS1 came_VVD</t>
  </si>
  <si>
    <t>the_AT other_JJ day_NNT1 oh_UH in_II the_AT middle_NN1 of_IO the_AT night_NNT1</t>
  </si>
  <si>
    <t>Mother and daughter looking after baby, chatting over coffee.</t>
  </si>
  <si>
    <t>Discussing, explaining, inquiring, announcing, making arrangements</t>
  </si>
  <si>
    <t>S0525 S0615</t>
  </si>
  <si>
    <t>ANON’s home, Sutton Coldfield</t>
  </si>
  <si>
    <t>Weening the baby, friends and family plans for the forthcoming week, sign language classes.</t>
  </si>
  <si>
    <t>https://cqpweb.lancs.ac.uk/bnc2014spoken/context.php?qid=00dh2t&amp;batch=102</t>
  </si>
  <si>
    <t>SKRC</t>
  </si>
  <si>
    <t>room ? if you can find a roo- any room</t>
  </si>
  <si>
    <t>it 's got lentils in it as well so it</t>
  </si>
  <si>
    <t>roo-</t>
  </si>
  <si>
    <t>room_NN1 ?_YQUE if_CS you_PPY can_VM find_VVI a_AT1 roo-_FU any_DD room_NN1</t>
  </si>
  <si>
    <t>it_PPH1 's_VHZ got_VVN lentils_NN2 in_II it_PPH1 as_RR21 well_RR22 so_RR it_PPH1</t>
  </si>
  <si>
    <t>Discussing, explaining, inquiring, complaining, advising, requesting, announcing, anecdote telling, making arrangements, telling jokes</t>
  </si>
  <si>
    <t>Parents’ house – living and dining room</t>
  </si>
  <si>
    <t xml:space="preserve">Living situation, work, food, rugby, friends, grandparents, future renovation to their house, Christmas presents. </t>
  </si>
  <si>
    <t>https://cqpweb.lancs.ac.uk/bnc2014spoken/context.php?qid=00dh2t&amp;batch=103</t>
  </si>
  <si>
    <t>SKRZ</t>
  </si>
  <si>
    <t>? yeah just get a pair just to eh keep</t>
  </si>
  <si>
    <t>well I 've got two pairs anyway so I might</t>
  </si>
  <si>
    <t>keep</t>
  </si>
  <si>
    <t>INTERJ-V</t>
  </si>
  <si>
    <t>?_YQUE yeah_UH just_RR get_VV0 a_AT1 pair_NN just_RR to_II eh_UH keep_VV0</t>
  </si>
  <si>
    <t>well_RR I_PPIS1 've_VH0 got_VVN two_MC pairs_NN2 anyway_RR so_RR I_PPIS1 might_VM</t>
  </si>
  <si>
    <t>Discussing, explaining, inquiring, anecdote telling, making arrangements</t>
  </si>
  <si>
    <t>ANON's car</t>
  </si>
  <si>
    <t>Cities, holidays, friends, family, films, TV, cars, adverts, music, food</t>
  </si>
  <si>
    <t>https://cqpweb.lancs.ac.uk/bnc2014spoken/context.php?qid=00dh2t&amp;batch=104</t>
  </si>
  <si>
    <t>SLJW</t>
  </si>
  <si>
    <t>I belong West Virginia there 's a country road fly</t>
  </si>
  <si>
    <t>take me home country road --UNCLEARWORD can I just nip</t>
  </si>
  <si>
    <t>country</t>
  </si>
  <si>
    <t>road</t>
  </si>
  <si>
    <t>fly</t>
  </si>
  <si>
    <t>take</t>
  </si>
  <si>
    <t>home</t>
  </si>
  <si>
    <t>I_PPIS1 belong_VV0 West_NP1 Virginia_NP1 there_EX 's_VBZ a_AT1 country_NN1 road_NN1 fly_VV0</t>
  </si>
  <si>
    <t>take_VV0 me_APPGE home_NN1 country_NN1 road_NN1 --UNCLEARWORD_FU can_VM I_PPIS1 just_RR nip_VVI</t>
  </si>
  <si>
    <t>Conversation between a family during a car journey and in a house</t>
  </si>
  <si>
    <t>Discussing, explaining, advising, making arrangements</t>
  </si>
  <si>
    <t>Car, Istria, Croatia</t>
  </si>
  <si>
    <t>Croatia, Britain, Currencies, Pizza, Truffles, Croatia, Towns in Istria, Cars, Zip wire, Fruit, Football,, Wine, Drinks, Accommodation, Houses, How far we believe we are from the house in miles and, kilometers, Food shopping, Supermarkets, Insects</t>
  </si>
  <si>
    <t>https://cqpweb.lancs.ac.uk/bnc2014spoken/context.php?qid=00dh2t&amp;batch=105</t>
  </si>
  <si>
    <t>SLNB</t>
  </si>
  <si>
    <t>we 're there actually presumably where are the bowls ?</t>
  </si>
  <si>
    <t>In here</t>
  </si>
  <si>
    <t>? er no in the --UNCLEARWORD on the left down</t>
  </si>
  <si>
    <t>bowls</t>
  </si>
  <si>
    <t>we_PPIS2 're_VBR there_RL actually_RR presumably_RR where_RRQ are_VBR the_AT bowls_NN2 ?_YQUE</t>
  </si>
  <si>
    <t>In_II here_RL</t>
  </si>
  <si>
    <t>?_YQUE er_UH no_UH in_II the_AT --UNCLEARWORD_FU on_II the_AT left_NN1 down_II</t>
  </si>
  <si>
    <t>S0057 S0058 S0179</t>
  </si>
  <si>
    <t>ANON and ANON's home, Cambridge</t>
  </si>
  <si>
    <t>https://cqpweb.lancs.ac.uk/bnc2014spoken/context.php?qid=00dh2t&amp;batch=106</t>
  </si>
  <si>
    <t>bit there and um last week when --ANONnameM was sleeping</t>
  </si>
  <si>
    <t>they started playing for some reason started playing really loud</t>
  </si>
  <si>
    <t>sleeping</t>
  </si>
  <si>
    <t>started</t>
  </si>
  <si>
    <t>playing</t>
  </si>
  <si>
    <t>bit_NN1 there_RL and_CC um_UH last_MD week_NNT1 when_CS --ANONnameM_NP1 was_VBDZ sleeping_VVG</t>
  </si>
  <si>
    <t>they_PPHS2 started_VVD playing_VVG for_IF some_DD reason_NN1 started_VVD playing_VVG really_RR loud_JJ</t>
  </si>
  <si>
    <t>https://cqpweb.lancs.ac.uk/bnc2014spoken/context.php?qid=00dh2t&amp;batch=107</t>
  </si>
  <si>
    <t>SM8P</t>
  </si>
  <si>
    <t>thought it 'd be better not to there 's more</t>
  </si>
  <si>
    <t>as well if either of you she eats very slowly</t>
  </si>
  <si>
    <t>more</t>
  </si>
  <si>
    <t>DAR</t>
  </si>
  <si>
    <t>thought_VVD it_PPH1 'd_VM be_VBI better_JJR not_XX to_II there_EX 's_VBZ more_DAR</t>
  </si>
  <si>
    <t>as_RG well_RR if_CS either_DD1 of_IO you_PPY she_PPHS1 eats_VVZ very_RG slowly_RR</t>
  </si>
  <si>
    <t>S0172 S0173 S0174</t>
  </si>
  <si>
    <t>ANON's home, Stamford</t>
  </si>
  <si>
    <t>Food, films, sport, holidays, the past, birthdays, family traditions, the Internet, shopping, wildlife, other family members, science</t>
  </si>
  <si>
    <t>https://cqpweb.lancs.ac.uk/bnc2014spoken/context.php?qid=00dh2t&amp;batch=108</t>
  </si>
  <si>
    <t>SMEG</t>
  </si>
  <si>
    <t>it ? And I mean it 's always a nightmare</t>
  </si>
  <si>
    <t>mm oh dear and but we know that people on</t>
  </si>
  <si>
    <t>always</t>
  </si>
  <si>
    <t>nightmare</t>
  </si>
  <si>
    <t>dear</t>
  </si>
  <si>
    <t>it_PPH1 ?_YQUE And_CC I_PPIS1 mean_VV0 it_PPH1 's_VBZ always_RR a_AT1 nightmare_NN1</t>
  </si>
  <si>
    <t>mm_UH oh_UH dear_UH and_CC but_CCB we_PPIS2 know_VV0 that_CST people_NN on_II</t>
  </si>
  <si>
    <t>Members of a family business chatting at the back of the shop.</t>
  </si>
  <si>
    <t>Discussing, explaining, inquiring, complaining, advising, telling jokes</t>
  </si>
  <si>
    <t>S0018 S0036 S0048 S0066 S0067</t>
  </si>
  <si>
    <t>Lakeside Interiors family business, Birmingham</t>
  </si>
  <si>
    <t>Shops / small businesses, online commerce, scams, hairdressing, health / illness, work, family, fast food</t>
  </si>
  <si>
    <t>https://cqpweb.lancs.ac.uk/bnc2014spoken/context.php?qid=00dh2t&amp;batch=109</t>
  </si>
  <si>
    <t>SMF5</t>
  </si>
  <si>
    <t>is n't er Dumbledore in a house well he is</t>
  </si>
  <si>
    <t>where ? yeah it 's on change you can change</t>
  </si>
  <si>
    <t>he</t>
  </si>
  <si>
    <t>where</t>
  </si>
  <si>
    <t>RRQ</t>
  </si>
  <si>
    <t>is_VBZ n't_XX er_UH Dumbledore_VV0 in_II a_AT1 house_NN1 well_RR he_PPHS1 is_VBZ</t>
  </si>
  <si>
    <t>where_RRQ ?_YQUE yeah_UH it_PPH1 's_VBZ on_II change_NN1 you_PPY can_VM change_VVI</t>
  </si>
  <si>
    <t>Family talking about filming and playing a Harry Potter game</t>
  </si>
  <si>
    <t>Discussing, explaining, announcing</t>
  </si>
  <si>
    <t>Living room, Comberton</t>
  </si>
  <si>
    <t>A filming session at the local museum, playing a Lego Harry Potter board game, handstands</t>
  </si>
  <si>
    <t>https://cqpweb.lancs.ac.uk/bnc2014spoken/context.php?qid=00dh2t&amp;batch=110</t>
  </si>
  <si>
    <t>SMPU</t>
  </si>
  <si>
    <t>--ANONnameF not for the porch it 's alright --ANONnameM for</t>
  </si>
  <si>
    <t>I still want a nicer one in here we should</t>
  </si>
  <si>
    <t>alright</t>
  </si>
  <si>
    <t>still</t>
  </si>
  <si>
    <t>--ANONnameF_NP1 not_XX for_IF the_AT porch_NN1 it_PPH1 's_VBZ alright_JJ --ANONnameM_NP1 for_IF</t>
  </si>
  <si>
    <t>I_PPIS1 still_RR want_VV0 a_AT1 nicer_JJR one_PN1 in_II here_RL we_PPIS2 should_VM</t>
  </si>
  <si>
    <t xml:space="preserve">Browsing the internet  </t>
  </si>
  <si>
    <t>Discussing, making arrangements</t>
  </si>
  <si>
    <t>(ANON’s home):</t>
  </si>
  <si>
    <t>Looking at light fittings on eBay, looking at houses on Rightmove.</t>
  </si>
  <si>
    <t>https://cqpweb.lancs.ac.uk/bnc2014spoken/context.php?qid=00dh2t&amp;batch=111</t>
  </si>
  <si>
    <t>SMSF</t>
  </si>
  <si>
    <t>I could grow some salad up there Could grow loads</t>
  </si>
  <si>
    <t>could be a greenhouse yeah well that 's what a</t>
  </si>
  <si>
    <t>Could</t>
  </si>
  <si>
    <t>grow</t>
  </si>
  <si>
    <t>loads</t>
  </si>
  <si>
    <t>I_PPIS1 could_VM grow_VVI some_DD salad_NN1 up_RP there_RL Could_VM grow_VVI loads_NN2</t>
  </si>
  <si>
    <t>could_VM be_VBI a_AT1 greenhouse_NN1 yeah_UH well_RR that_DD1 's_VBZ what_DDQ a_AT1</t>
  </si>
  <si>
    <t>Friends (ex-colleagues) chatting over lunch.</t>
  </si>
  <si>
    <t>Discussing, explaining, inquiring, complaining, advising, anecdote telling, apologizing</t>
  </si>
  <si>
    <t>S0018 S0170</t>
  </si>
  <si>
    <t>ANON’s home, Birmingham</t>
  </si>
  <si>
    <t>Food, babies, job interviews</t>
  </si>
  <si>
    <t>https://cqpweb.lancs.ac.uk/bnc2014spoken/context.php?qid=00dh2t&amp;batch=112</t>
  </si>
  <si>
    <t>SMW8</t>
  </si>
  <si>
    <t>hour and there 's all these people that are going</t>
  </si>
  <si>
    <t>--UNCLEARWORD tired or yeah I do n't need it right</t>
  </si>
  <si>
    <t>tired</t>
  </si>
  <si>
    <t>hour_NNT1 and_CC there_EX 's_VBZ all_DB these_DD2 people_NN that_CST are_VBR going_VVG</t>
  </si>
  <si>
    <t>--UNCLEARWORD_FU tired_JJ or_CC yeah_UH I_PPIS1 do_VD0 n't_XX need_VVI it_PPH1 right_RR</t>
  </si>
  <si>
    <t>socialising with daughter and good friends</t>
  </si>
  <si>
    <t>Discussing, explaining, inquiring, complaining, advising, requesting, anecdote telling, making arrangements</t>
  </si>
  <si>
    <t>S0255 S0256 S0260 S0316</t>
  </si>
  <si>
    <t>ANON's home</t>
  </si>
  <si>
    <t>Musical instruments, languages, ice skating, food, cooking, recipes, hospital/operations, work, relationships, dating, passports, citizenship, books, films, philosophy, TV programmes, motorbikes, travelling, wishes, rheumatism, ageing, technology, shopping, hearing aids, tax codes, working hours and overtime, weather (temperature), silly accidents.</t>
  </si>
  <si>
    <t>https://cqpweb.lancs.ac.uk/bnc2014spoken/context.php?qid=00dh2t&amp;batch=113</t>
  </si>
  <si>
    <t>SN3D</t>
  </si>
  <si>
    <t>bottle of wine with a corkscrew do you want it</t>
  </si>
  <si>
    <t>? yes please say when but I ca n't remember</t>
  </si>
  <si>
    <t>please</t>
  </si>
  <si>
    <t>bottle_NN1 of_IO wine_NN1 with_IW a_AT1 corkscrew_NN1 do_VD0 you_PPY want_VVI it_PPH1</t>
  </si>
  <si>
    <t>?_YQUE yes_UH please_RR say_VV0 when_RRQ but_CCB I_PPIS1 ca_VM n't_XX remember_VVI</t>
  </si>
  <si>
    <t>Discussing work and holiday after dinner.</t>
  </si>
  <si>
    <t>S0517 S0570 S0571 S0572</t>
  </si>
  <si>
    <t>Family home, Fradley, Staffs)</t>
  </si>
  <si>
    <t>Wine / food, work,, skiing, cars, work experience</t>
  </si>
  <si>
    <t>https://cqpweb.lancs.ac.uk/bnc2014spoken/context.php?qid=00dh2t&amp;batch=114</t>
  </si>
  <si>
    <t>SN4N</t>
  </si>
  <si>
    <t>shopping is n't it ? yeah yeah oh what 's</t>
  </si>
  <si>
    <t>? ah or in Tescos he does n't --ANONnameM does</t>
  </si>
  <si>
    <t>shopping_NN1 is_VBZ n't_XX it_PPH1 ?_YQUE yeah_UH yeah_UH oh_UH what_DDQ 's_VBZ</t>
  </si>
  <si>
    <t>?_YQUE ah_UH or_CC in_II Tescos_NP he_PPHS1 does_VDZ n't_XX --ANONnameM_NP1 does_VDZ</t>
  </si>
  <si>
    <t>Friends talking about children and current issues.</t>
  </si>
  <si>
    <t>S0517 S0558</t>
  </si>
  <si>
    <t>(ANON’s home, Fradley, Staffs)</t>
  </si>
  <si>
    <t>Old age, climate change, cross country, local community, education, skills show, school show, school</t>
  </si>
  <si>
    <t>https://cqpweb.lancs.ac.uk/bnc2014spoken/context.php?qid=00dh2t&amp;batch=115</t>
  </si>
  <si>
    <t>SN64</t>
  </si>
  <si>
    <t>ve been rearranging the pictures have you seen ? not</t>
  </si>
  <si>
    <t>but in the no on the landing I put the</t>
  </si>
  <si>
    <t>seen</t>
  </si>
  <si>
    <t>L2PUNCT</t>
  </si>
  <si>
    <t>PUNCT-NEG</t>
  </si>
  <si>
    <t>ve_VH0 been_VBN rearranging_VVG the_AT pictures_NN2 have_VH0 you_PPY seen_VVN ?_YQUE not_XX</t>
  </si>
  <si>
    <t>but_CCB in_II the_AT no_UH on_II the_AT landing_NN1 I_PPIS1 put_VV0 the_AT</t>
  </si>
  <si>
    <t xml:space="preserve">Chatting whilst supper is cooking. </t>
  </si>
  <si>
    <t>Discussing, Complaining</t>
  </si>
  <si>
    <t>ANON’s home.</t>
  </si>
  <si>
    <t>Party, community market, maps, hospital appointments, accident insurance claims, doctors, houses for sale, playing Scrabble.</t>
  </si>
  <si>
    <t>https://cqpweb.lancs.ac.uk/bnc2014spoken/context.php?qid=00dh2t&amp;batch=116</t>
  </si>
  <si>
    <t>SN98</t>
  </si>
  <si>
    <t>here it was nearly half past two before we got</t>
  </si>
  <si>
    <t>no it was it was it was we 've only</t>
  </si>
  <si>
    <t>here_RL it_PPH1 was_VBDZ nearly_RR half_DB past_II two_MC before_CS we_PPIS2 got_VVD</t>
  </si>
  <si>
    <t>no_UH it_PPH1 was_VBDZ it_PPH1 was_VBDZ it_PPH1 was_VBDZ we_PPIS2 've_VH0 only_RR</t>
  </si>
  <si>
    <t>Eating out with ANON's parents</t>
  </si>
  <si>
    <t>Discussing, explaining, inquiring, complaining, requesting, anecdote telling, telling jokes</t>
  </si>
  <si>
    <t>In Weatherspoons in Brighton</t>
  </si>
  <si>
    <t>Food, bills, wrestling, family, alcohol identification, moving house, buying items for the new flat, friends visiting, choosing universities, funny place names, portion distribution, work, examinations, alcohol, ANON's grandmother, family holidays, hitting your funny bone, objects acquired from the family, working out, Casey's broken arm.</t>
  </si>
  <si>
    <t>https://cqpweb.lancs.ac.uk/bnc2014spoken/context.php?qid=00dh2t&amp;batch=117</t>
  </si>
  <si>
    <t>you mean ? cos you were saying we 've been</t>
  </si>
  <si>
    <t>an hour oh we did take oh right yeah we</t>
  </si>
  <si>
    <t>an</t>
  </si>
  <si>
    <t>hour</t>
  </si>
  <si>
    <t>you_PPY mean_VVI ?_YQUE cos_CS you_PPY were_VBDR saying_VVG we_PPIS2 've_VH0 been_VBN</t>
  </si>
  <si>
    <t>an_AT1 hour_NNT1 oh_UH we_PPIS2 did_VDD take_VVI oh_UH right_RR yeah_UH we_PPIS2</t>
  </si>
  <si>
    <t>https://cqpweb.lancs.ac.uk/bnc2014spoken/context.php?qid=00dh2t&amp;batch=118</t>
  </si>
  <si>
    <t>SNE5</t>
  </si>
  <si>
    <t>some for the hat have another one getting quite noisy</t>
  </si>
  <si>
    <t>now is n't it let 's go for a walk</t>
  </si>
  <si>
    <t>getting</t>
  </si>
  <si>
    <t>noisy</t>
  </si>
  <si>
    <t>some_DD for_IF the_AT hat_NN1 have_VH0 another_DD1 one_PN1 getting_VVG quite_RG noisy_JJ</t>
  </si>
  <si>
    <t>now_RT is_VBZ n't_XX it_PPH1 let_VM21 's_VM22 go_VVI for_IF a_AT1 walk_NN1</t>
  </si>
  <si>
    <t>Family and very close friend meet for morning coffee</t>
  </si>
  <si>
    <t>Discussing, Explaining, inquiring, complaining, advising, requesting, announcing, anecdote telling, making arrangements, telling jokes</t>
  </si>
  <si>
    <t>S0391 S0392 S0393 S0397</t>
  </si>
  <si>
    <t>In a café</t>
  </si>
  <si>
    <t>coffee shops, Healthcare, volunteering, technology, food and drink, sport, events, word derivations, TV, popular culture, other people, gifts, mind and spirituality, recent events, cars, advertising, making arrangements, public transport, music, gardening, marketing, future plans, animals, glasses, politics, banknotes, electricity, accents, local events, reminiscing, contents of bag</t>
  </si>
  <si>
    <t>https://cqpweb.lancs.ac.uk/bnc2014spoken/context.php?qid=00dh2t&amp;batch=119</t>
  </si>
  <si>
    <t>SNLY</t>
  </si>
  <si>
    <t>think you know oh well mm you know I 'm</t>
  </si>
  <si>
    <t>now mm Urgh Dido 's got loads of frogs in</t>
  </si>
  <si>
    <t>Urgh</t>
  </si>
  <si>
    <t>VBM</t>
  </si>
  <si>
    <t>think_VV0 you_PPY know_VV0 oh_UH well_RR mm_UH you_PPY know_VV0 I_PPIS1 'm_VBM</t>
  </si>
  <si>
    <t>now_RT mm_UH Urgh_UH Dido_NP1 's_VHZ got_VVN loads_NN2 of_IO frogs_NN2 in_II</t>
  </si>
  <si>
    <t xml:space="preserve">Family chatting </t>
  </si>
  <si>
    <t>S0083 S0084</t>
  </si>
  <si>
    <t>Friends, films</t>
  </si>
  <si>
    <t>https://cqpweb.lancs.ac.uk/bnc2014spoken/context.php?qid=00dh2t&amp;batch=120</t>
  </si>
  <si>
    <t>SNMA</t>
  </si>
  <si>
    <t>of an inkling of of apprehensiveness but it 's busy</t>
  </si>
  <si>
    <t>look at this why ? cos it 's the holidays</t>
  </si>
  <si>
    <t>busy</t>
  </si>
  <si>
    <t>at</t>
  </si>
  <si>
    <t>of_IO an_AT1 inkling_NN1 of_IO of_IO apprehensiveness_NN1 but_CCB it_PPH1 's_VBZ busy_JJ</t>
  </si>
  <si>
    <t>look_VV0 at_II this_DD1 why_RRQ ?_YQUE cos_CS it_PPH1 's_VBZ the_AT holidays_NN2</t>
  </si>
  <si>
    <t>Father and daughter converse on the way to the cinema</t>
  </si>
  <si>
    <t>Manchester</t>
  </si>
  <si>
    <t xml:space="preserve">Melon, helicopter, cinema, weather, sun cream, medical bills, doctor’s surgery, receptionists, hospitals, punctured lung, surgery, squeamishness, irrational fears, crowds, </t>
  </si>
  <si>
    <t>https://cqpweb.lancs.ac.uk/bnc2014spoken/context.php?qid=00dh2t&amp;batch=121</t>
  </si>
  <si>
    <t>SNMZ</t>
  </si>
  <si>
    <t>--UNCLEARWORD yeah I could do actually I' 'm not sitting</t>
  </si>
  <si>
    <t>on my own come through then through get there eventually</t>
  </si>
  <si>
    <t>sitting</t>
  </si>
  <si>
    <t>own</t>
  </si>
  <si>
    <t>--UNCLEARWORD_FU yeah_UH I_PPIS1 could_VM do_VDI actually_RR I'_NP1 'm_VBM not_XX sitting_VVG</t>
  </si>
  <si>
    <t>on_II my_APPGE own_DA come_VV0 through_RP then_RT through_II get_VV0 there_RL eventually_RR</t>
  </si>
  <si>
    <t>Family talking about various categories of life and day-to-day matters.</t>
  </si>
  <si>
    <t>Discussing, explaining, inquiring, requesting, anecdote telling</t>
  </si>
  <si>
    <t>Animals, TV, words, films, games, food, day-to-day matters, shopping, accents, family, past events, work/future.</t>
  </si>
  <si>
    <t>https://cqpweb.lancs.ac.uk/bnc2014spoken/context.php?qid=00dh2t&amp;batch=122</t>
  </si>
  <si>
    <t>SNWS</t>
  </si>
  <si>
    <t>get up that again we will --UNCLEARWORD if I reverse</t>
  </si>
  <si>
    <t>yeah exactly well said erm then we 're pointing downwards</t>
  </si>
  <si>
    <t>reverse</t>
  </si>
  <si>
    <t>exactly</t>
  </si>
  <si>
    <t>get_VVI up_RP that_DD1 again_RT we_PPIS2 will_VM --UNCLEARWORD_FU if_CS I_PPIS1 reverse_VV0</t>
  </si>
  <si>
    <t>yeah_UH exactly_RR well_RR said_VVD erm_UH then_RT we_PPIS2 're_VBR pointing_VVG downwards_RL</t>
  </si>
  <si>
    <t>Two friends talking about various topics (see 9 above) while driving in a campervan from Tarnow to Białka Tatrzańska, Poland – part 2.</t>
  </si>
  <si>
    <t>S0618 S0619</t>
  </si>
  <si>
    <t>Campervan journey from Tarnow to Białka Tatrzańska, Poland – part 2.</t>
  </si>
  <si>
    <t xml:space="preserve">Living with hippies in Poland, the trip to Białka Tatrzańska, friends, physical characteristics, religion, health &amp; exercise, friends. </t>
  </si>
  <si>
    <t>https://cqpweb.lancs.ac.uk/bnc2014spoken/context.php?qid=00dh2t&amp;batch=123</t>
  </si>
  <si>
    <t>SP2Y</t>
  </si>
  <si>
    <t>you need numbers you 're right yeah but put it</t>
  </si>
  <si>
    <t>have you told your computer not to do automatic numbering</t>
  </si>
  <si>
    <t>told</t>
  </si>
  <si>
    <t>you_PPY need_VV0 numbers_NN2 you_PPY 're_VBR right_RR yeah_UH but_CCB put_VV0 it_PPH1</t>
  </si>
  <si>
    <t>have_VH0 you_PPY told_VVN your_APPGE computer_NN1 not_XX to_TO do_VDI automatic_JJ numbering_NN1</t>
  </si>
  <si>
    <t>Colleagues discussing a business seminar</t>
  </si>
  <si>
    <t>S0238 S0240 S0241</t>
  </si>
  <si>
    <t>University meeting room, Leeds</t>
  </si>
  <si>
    <t>Colleagues</t>
  </si>
  <si>
    <t xml:space="preserve">the speaker consent form; structure and content of a seminar the 3 colleagues will be giving on international business communication </t>
  </si>
  <si>
    <t>https://cqpweb.lancs.ac.uk/bnc2014spoken/context.php?qid=00dh2t&amp;batch=124</t>
  </si>
  <si>
    <t>them about it yeah erm what else have I got</t>
  </si>
  <si>
    <t>? oh so we 're nearly there are n't we</t>
  </si>
  <si>
    <t>them_PPHO2 about_II it_PPH1 yeah_UH erm_UH what_DDQ else_RR have_VH0 I_PPIS1 got_VVN</t>
  </si>
  <si>
    <t>?_YQUE oh_UH so_RR we_PPIS2 're_VBR nearly_RR there_EX are_VBR n't_XX we_PPIS2</t>
  </si>
  <si>
    <t>https://cqpweb.lancs.ac.uk/bnc2014spoken/context.php?qid=00dh2t&amp;batch=125</t>
  </si>
  <si>
    <t>SP7F</t>
  </si>
  <si>
    <t>this air con fixed quickly yeah it 's really hot</t>
  </si>
  <si>
    <t>it 's really humid today like it 's not mm</t>
  </si>
  <si>
    <t>this_DD1 air_NN1 con_NN1 fixed_VVN quickly_RR yeah_UH it_PPH1 's_VBZ really_RR hot_JJ</t>
  </si>
  <si>
    <t>it_PPH1 's_VBZ really_RR humid_JJ today_RT like_II it_PPH1 's_VBZ not_XX mm_UH</t>
  </si>
  <si>
    <t>Discussing, explaining, Inquiring, Complaining, Anecdote telling</t>
  </si>
  <si>
    <t>S0439 S0440</t>
  </si>
  <si>
    <t xml:space="preserve">Work, family, friends, social. </t>
  </si>
  <si>
    <t>https://cqpweb.lancs.ac.uk/bnc2014spoken/context.php?qid=00dh2t&amp;batch=126</t>
  </si>
  <si>
    <t>SPXX</t>
  </si>
  <si>
    <t>was quite funny yeah um yeah so when I was</t>
  </si>
  <si>
    <t>sorry when I was in here on Wednesday like all</t>
  </si>
  <si>
    <t>sorry</t>
  </si>
  <si>
    <t>was_VBDZ quite_RG funny_JJ yeah_UH um_UH yeah_UH so_RR when_CS I_PPIS1 was_VBDZ</t>
  </si>
  <si>
    <t>sorry_JJ when_CS I_PPIS1 was_VBDZ in_II here_RL on_II Wednesday_NPD1 like_II all_DB</t>
  </si>
  <si>
    <t>The North East, work, fashion, bands</t>
  </si>
  <si>
    <t>https://cqpweb.lancs.ac.uk/bnc2014spoken/context.php?qid=00dh2t&amp;batch=127</t>
  </si>
  <si>
    <t>SQ6Z</t>
  </si>
  <si>
    <t>many you reckon ? how many people can you get</t>
  </si>
  <si>
    <t>at a time ? ten ? get all your regular</t>
  </si>
  <si>
    <t>time</t>
  </si>
  <si>
    <t>many_DA2 you_PPY reckon_VV0 ?_YQUE how_RGQ many_DA2 people_NN can_VM you_PPY get_VVI</t>
  </si>
  <si>
    <t>at_II a_AT1 time_NNT1 ?_YQUE ten_MC ?_YQUE get_VV0 all_DB your_APPGE regular_JJ</t>
  </si>
  <si>
    <t xml:space="preserve">Friends talking as they prepare and eat dinner at home  </t>
  </si>
  <si>
    <t>discussing, explaining, inquiring, announcing, anecdote telling</t>
  </si>
  <si>
    <t xml:space="preserve">Words With Friends app, supper clubs, legal issues, friends, cooking instructions, jobs, food, websites, work problems </t>
  </si>
  <si>
    <t>https://cqpweb.lancs.ac.uk/bnc2014spoken/context.php?qid=00dh2t&amp;batch=128</t>
  </si>
  <si>
    <t>SQNA</t>
  </si>
  <si>
    <t>see it ? oh yeah yeah --ANONnameM --ANONnameM --ANONnameM come</t>
  </si>
  <si>
    <t>where I can see you hello hello hello hello juice</t>
  </si>
  <si>
    <t>see_VVI it_PPH1 ?_YQUE oh_UH yeah_UH yeah_UH --ANONnameM_NP1 --ANONnameM_NP1 --ANONnameM_NP1 come_VV0</t>
  </si>
  <si>
    <t>where_RRQ I_PPIS1 can_VM see_VVI you_PPY hello_UH hello_UH hello_UH hello_UH juice_NN1</t>
  </si>
  <si>
    <t xml:space="preserve">Dinner conversation about school and exercise. </t>
  </si>
  <si>
    <t>discussing, inquiring</t>
  </si>
  <si>
    <t>S0416 S0417 S0418</t>
  </si>
  <si>
    <t xml:space="preserve">School subjects, physical exercise and education in school, being healthy as a teenager, rugby, Civilisation 5 computer game, Step grandads leukaemia and treatment, </t>
  </si>
  <si>
    <t>https://cqpweb.lancs.ac.uk/bnc2014spoken/context.php?qid=00dh2t&amp;batch=129</t>
  </si>
  <si>
    <t>SQPN</t>
  </si>
  <si>
    <t>cold I said well it feels a little bit dismal</t>
  </si>
  <si>
    <t>and I 've got people coming I 've got ta</t>
  </si>
  <si>
    <t>little</t>
  </si>
  <si>
    <t>dismal</t>
  </si>
  <si>
    <t>RR32</t>
  </si>
  <si>
    <t>RR33</t>
  </si>
  <si>
    <t>cold_JJ I_PPIS1 said_VVD well_RR it_PPH1 feels_VVZ a_RR31 little_RR32 bit_RR33 dismal_JJ</t>
  </si>
  <si>
    <t>and_CC I_PPIS1 've_VH0 got_VVN people_NN coming_VVG I_PPIS1 've_VH0 got_VVI ta_AT1</t>
  </si>
  <si>
    <t>Friends having coffee</t>
  </si>
  <si>
    <t>Discussing, explaining, inquiring, announcing, anecdote telling</t>
  </si>
  <si>
    <t>S0104 S0376 S0377</t>
  </si>
  <si>
    <t>Family, pets, colleagues, work, house, job-hunting</t>
  </si>
  <si>
    <t>https://cqpweb.lancs.ac.uk/bnc2014spoken/context.php?qid=00dh2t&amp;batch=130</t>
  </si>
  <si>
    <t>SR3K</t>
  </si>
  <si>
    <t>bathroom excuse me maybe double-check I have n't read it</t>
  </si>
  <si>
    <t>no I think it er I think that is right</t>
  </si>
  <si>
    <t>read</t>
  </si>
  <si>
    <t>bathroom_NN1 excuse_VV0 me_PPIO1 maybe_RR double-check_VV0 I_PPIS1 have_VH0 n't_XX read_VVN it_PPH1</t>
  </si>
  <si>
    <t>no_UH I_PPIS1 think_VV0 it_PPH1 er_UH I_PPIS1 think_VV0 that_DD1 is_VBZ right_JJ</t>
  </si>
  <si>
    <t>BOARD GAME PANDEMIC</t>
  </si>
  <si>
    <t>Discussing, explaining, inquiring, advising, anecdote telling, telling jokes</t>
  </si>
  <si>
    <t>S0493 S0603 S0604 S0605</t>
  </si>
  <si>
    <t>ALL SPEAKERS FAMILY HOME, SOUTH WALES</t>
  </si>
  <si>
    <t>BOARD GAME RULES AND CONVERSATION</t>
  </si>
  <si>
    <t>https://cqpweb.lancs.ac.uk/bnc2014spoken/context.php?qid=00dh2t&amp;batch=131</t>
  </si>
  <si>
    <t>SR4E</t>
  </si>
  <si>
    <t>sun do n't you ? yes we have erm sunshine</t>
  </si>
  <si>
    <t>most of the day now ah yeah I was saying</t>
  </si>
  <si>
    <t>sunshine</t>
  </si>
  <si>
    <t>most</t>
  </si>
  <si>
    <t>DAT</t>
  </si>
  <si>
    <t>sun_NN1 do_VD0 n't_XX you_PPY ?_YQUE yes_UH we_PPIS2 have_VH0 erm_UH sunshine_NN1</t>
  </si>
  <si>
    <t>most_DAT of_IO the_AT day_NNT1 now_RT ah_UH yeah_UH I_PPIS1 was_VBDZ saying_VVG</t>
  </si>
  <si>
    <t>Close family relaxing in the afternoon chatting about everyday topics</t>
  </si>
  <si>
    <t>Discussing, explaining, inquiring, anecdote telling, telling jokes</t>
  </si>
  <si>
    <t>S0454 S0579 S0580</t>
  </si>
  <si>
    <t>ANON’s home, Yelverton, Devon</t>
  </si>
  <si>
    <t>Mice, Game (meat), Shooting, Plymouth, Walking, Farming, Food, Gardening, Dogs, Photos, Ex-boyfriends, School days, Festivals, Cooking shows, ANON’s Dad, ANON’s husband, Cooking, ANON’s childhood home, Food, Allotments, Markets, School lunch menus, A proposed trip  ANON’s travel plans, Plans for the next day, Bedtime routines, Heating, Private Eye magazine, Brexit referendum, Polls, Voting, Advertising, TV</t>
  </si>
  <si>
    <t>https://cqpweb.lancs.ac.uk/bnc2014spoken/context.php?qid=00dh2t&amp;batch=132</t>
  </si>
  <si>
    <t>SR5H</t>
  </si>
  <si>
    <t>it 's too hot in here it 's getting hot</t>
  </si>
  <si>
    <t>so hot so let 's eat Christmas dinner erm I</t>
  </si>
  <si>
    <t>it_PPH1 's_VBZ too_RG hot_JJ in_II here_RL it_PPH1 's_VBZ getting_VVG hot_JJ</t>
  </si>
  <si>
    <t>so_RR hot_JJ so_RR let_VM21 's_VM22 eat_VVI Christmas_NNT1 dinner_NN1 erm_UH I_PPIS1</t>
  </si>
  <si>
    <t>talking whilst cooking a meal with housemates; having coffee with friends talking about relationships). Family chatting over Christmas dinner.</t>
  </si>
  <si>
    <t xml:space="preserve">Christmas, dinner, jokes, Christmas crackers, dreams, martial arts, cooking. </t>
  </si>
  <si>
    <t>https://cqpweb.lancs.ac.uk/bnc2014spoken/context.php?qid=00dh2t&amp;batch=133</t>
  </si>
  <si>
    <t>I need some air let 's get some gravy up</t>
  </si>
  <si>
    <t>mm gravy northern boys love gravy it 's very lumpy</t>
  </si>
  <si>
    <t>some</t>
  </si>
  <si>
    <t>gravy</t>
  </si>
  <si>
    <t>northern</t>
  </si>
  <si>
    <t>I_PPIS1 need_VV0 some_DD air_NN1 let_VM21 's_VM22 get_VVI some_DD gravy_NN1 up_RP</t>
  </si>
  <si>
    <t>mm_UH gravy_NN1 northern_JJ boys_NN2 love_NN1 gravy_NN1 it_PPH1 's_VBZ very_RG lumpy_JJ</t>
  </si>
  <si>
    <t>https://cqpweb.lancs.ac.uk/bnc2014spoken/context.php?qid=00dh2t&amp;batch=134</t>
  </si>
  <si>
    <t>SR8V</t>
  </si>
  <si>
    <t>? kind of just like normal mm it is quieter</t>
  </si>
  <si>
    <t>the trains do n't you think ? what ? than</t>
  </si>
  <si>
    <t>quieter</t>
  </si>
  <si>
    <t>trains</t>
  </si>
  <si>
    <t>?_YQUE kind_RR21 of_RR22 just_RR like_RR normal_JJ mm_UH it_PPH1 is_VBZ quieter_JJR</t>
  </si>
  <si>
    <t>the_AT trains_NN2 do_VD0 n't_XX you_PPY think_VVI ?_YQUE what_DDQ ?_YQUE than_CSN</t>
  </si>
  <si>
    <t>Sunday morning chat with friends</t>
  </si>
  <si>
    <t>S0428 S0610 S0612</t>
  </si>
  <si>
    <t>ANON's home, East London</t>
  </si>
  <si>
    <t>BNC recordings, Linked In, Social Media, living abroad, visiting London, travelling, being scared of flying, Maldives, Whales, Spain, Pugs</t>
  </si>
  <si>
    <t>https://cqpweb.lancs.ac.uk/bnc2014spoken/context.php?qid=00dh2t&amp;batch=135</t>
  </si>
  <si>
    <t>last night than yeah the night before it is cooler</t>
  </si>
  <si>
    <t>like like I think it was really hot last night</t>
  </si>
  <si>
    <t>cooler</t>
  </si>
  <si>
    <t>last_MD night_NNT1 than_CSN yeah_UH the_AT night_NNT1 before_RT it_PPH1 is_VBZ cooler_JJR</t>
  </si>
  <si>
    <t>like_RR like_RR I_PPIS1 think_VV0 it_PPH1 was_VBDZ really_RR hot_JJ last_MD night_NNT1</t>
  </si>
  <si>
    <t>https://cqpweb.lancs.ac.uk/bnc2014spoken/context.php?qid=00dh2t&amp;batch=136</t>
  </si>
  <si>
    <t>SRHV</t>
  </si>
  <si>
    <t>great goal such an opportunistic goal just I can get</t>
  </si>
  <si>
    <t>head I 'm going to rehaul my squad over summer</t>
  </si>
  <si>
    <t>head</t>
  </si>
  <si>
    <t>great_JJ goal_NN1 such_DA an_AT1 opportunistic_JJ goal_NN1 just_RR I_PPIS1 can_VM get_VVI</t>
  </si>
  <si>
    <t>head_NN1 I_PPIS1 'm_VBM going_VVGK to_TO rehaul_VVI my_APPGE squad_NN1 over_II summer_NNT1</t>
  </si>
  <si>
    <t>Friends talking about events with other friends, upcoming events, and current problems.</t>
  </si>
  <si>
    <t>Discussing, complaining, announcing, anecdote telling, telling jokes</t>
  </si>
  <si>
    <t>S0543 S0544 S0559</t>
  </si>
  <si>
    <t>Small city, in ANON and ANON's Uni accommodation.</t>
  </si>
  <si>
    <t>Housing, friends, money and tax, students, football, University and studying, story-telling, words and pronunciation, shopping, day-to-day activities</t>
  </si>
  <si>
    <t>https://cqpweb.lancs.ac.uk/bnc2014spoken/context.php?qid=00dh2t&amp;batch=137</t>
  </si>
  <si>
    <t>SRL9</t>
  </si>
  <si>
    <t>sulking still yeah yeah --UNCLEARWORD what were you showing me</t>
  </si>
  <si>
    <t>showing</t>
  </si>
  <si>
    <t>sulking_VVG still_RR yeah_UH yeah_UH --UNCLEARWORD_FU what_DDQ were_VBDR you_PPY showing_VVG me_PPIO1</t>
  </si>
  <si>
    <t>Chatting before dinner.</t>
  </si>
  <si>
    <t xml:space="preserve">Mirror-writing, banks, debt, marriage, house prices, cat story in the news, cryptic crosswords, technology, American politics, charging for plastic bags. </t>
  </si>
  <si>
    <t>https://cqpweb.lancs.ac.uk/bnc2014spoken/context.php?qid=00dh2t&amp;batch=138</t>
  </si>
  <si>
    <t>SRTU</t>
  </si>
  <si>
    <t>highlight the words that show its meaning is that all</t>
  </si>
  <si>
    <t>? these factors mm yeah okay mm shift in attitude</t>
  </si>
  <si>
    <t>factors</t>
  </si>
  <si>
    <t>highlight_VV0 the_AT words_NN2 that_CST show_VV0 its_APPGE meaning_NN1 is_VBZ that_CST all_DB</t>
  </si>
  <si>
    <t>?_YQUE these_DD2 factors_NN2 mm_UH yeah_UH okay_RR mm_UH shift_VV0 in_II attitude_NN1</t>
  </si>
  <si>
    <t>Teaching</t>
  </si>
  <si>
    <t>https://cqpweb.lancs.ac.uk/bnc2014spoken/context.php?qid=00dh2t&amp;batch=139</t>
  </si>
  <si>
    <t>SRU7</t>
  </si>
  <si>
    <t>I do n't think if it 's in here --ANONnameM</t>
  </si>
  <si>
    <t>--UNCLEARWORD it 's very sensitive oh --ANONnameF said she is</t>
  </si>
  <si>
    <t>RL</t>
  </si>
  <si>
    <t>I_PPIS1 do_VD0 n't_XX think_VVI if_CSW it_PPH1 's_VBZ in_II here_RL --ANONnameM_NP1</t>
  </si>
  <si>
    <t>--UNCLEARWORD_FU it_PPH1 's_VBZ very_RG sensitive_JJ oh_UH --ANONnameF_NP1 said_VVD she_PPHS1 is_VBZ</t>
  </si>
  <si>
    <t xml:space="preserve">Chat with sister. </t>
  </si>
  <si>
    <t>S0588 S0589 S0613</t>
  </si>
  <si>
    <t>Exercising, house prices, cooking</t>
  </si>
  <si>
    <t>https://cqpweb.lancs.ac.uk/bnc2014spoken/context.php?qid=00dh2t&amp;batch=140</t>
  </si>
  <si>
    <t>SRX4</t>
  </si>
  <si>
    <t>said --ANONnameF you 're not allowed to spray the perfume</t>
  </si>
  <si>
    <t>I used to work here and I was like yeah</t>
  </si>
  <si>
    <t>spray</t>
  </si>
  <si>
    <t>perfume</t>
  </si>
  <si>
    <t>used</t>
  </si>
  <si>
    <t>said_VVD --ANONnameF_NP1 you_PPY 're_VBR not_XX allowed_VVN to_TO spray_VVI the_AT perfume_NN1</t>
  </si>
  <si>
    <t>I_PPIS1 used_VMK to_TO work_VVI here_RL and_CC I_PPIS1 was_VBDZ like_RR yeah_UH</t>
  </si>
  <si>
    <t>Catch-up with housemate and mother after a weekend in Paris</t>
  </si>
  <si>
    <t>S0439 S0440 S0441</t>
  </si>
  <si>
    <t>Home - kitchen</t>
  </si>
  <si>
    <t xml:space="preserve">Complaining, friends, holiday, explaining, injuries, food. </t>
  </si>
  <si>
    <t>https://cqpweb.lancs.ac.uk/bnc2014spoken/context.php?qid=00dh2t&amp;batch=141</t>
  </si>
  <si>
    <t>SRYY</t>
  </si>
  <si>
    <t>n't you so yeah but erm no point leaving it</t>
  </si>
  <si>
    <t>there 'll be some money I 'm sure stuff and</t>
  </si>
  <si>
    <t>point</t>
  </si>
  <si>
    <t>leaving</t>
  </si>
  <si>
    <t>n't_XX you_PPY so_RR yeah_UH but_CCB erm_UH no_AT point_NN1 leaving_VVG it_PPH1</t>
  </si>
  <si>
    <t>there_EX 'll_VM be_VBI some_DD money_NN1 I_PPIS1 'm_VBM sure_JJ stuff_NN1 and_CC</t>
  </si>
  <si>
    <t>Lunch with the brothers</t>
  </si>
  <si>
    <t>Discussing, explaining, complaining, advising, anecdote telling</t>
  </si>
  <si>
    <t>S0189 S0191 S0192 S0199</t>
  </si>
  <si>
    <t>Mother's house, Bedford</t>
  </si>
  <si>
    <t>General household, memories, food &amp; health, plants &amp; animals, inheritance, lost luggage, the national corpus, linguistics</t>
  </si>
  <si>
    <t>https://cqpweb.lancs.ac.uk/bnc2014spoken/context.php?qid=00dh2t&amp;batch=142</t>
  </si>
  <si>
    <t>ST25</t>
  </si>
  <si>
    <t>a knife to cut the Viennetta ? the Viennetta is</t>
  </si>
  <si>
    <t>is it is it that ? yeah the Viennetta 's</t>
  </si>
  <si>
    <t>Viennetta</t>
  </si>
  <si>
    <t>a_AT1 knife_NN1 to_TO cut_VVI the_AT Viennetta_NP1 ?_YQUE the_AT Viennetta_NP1 is_VBZ</t>
  </si>
  <si>
    <t>is_VBZ it_PPH1 is_VBZ it_PPH1 that_DD1 ?_YQUE yeah_UH the_AT Viennetta_NP1 's_VBZ</t>
  </si>
  <si>
    <t>Supper with the boys</t>
  </si>
  <si>
    <t>Discussing, Explaining, Inquiring, Anecdote telling</t>
  </si>
  <si>
    <t>S0511 S0512 S0513 S0514</t>
  </si>
  <si>
    <t>Dining room at home, Bury St Edmunds, Suffolk</t>
  </si>
  <si>
    <t>Road kill, animals, poaching, camping trip, the food, games, other people on the trip.</t>
  </si>
  <si>
    <t>https://cqpweb.lancs.ac.uk/bnc2014spoken/context.php?qid=00dh2t&amp;batch=143</t>
  </si>
  <si>
    <t>ST56</t>
  </si>
  <si>
    <t>? yeah see you could imagine all sorts going on</t>
  </si>
  <si>
    <t>ca n't you ? In the party so you do</t>
  </si>
  <si>
    <t>sorts</t>
  </si>
  <si>
    <t>?_YQUE yeah_UH see_VV0 you_PPY could_VM imagine_VVI all_DB sorts_NN2 going_VVG on_RP</t>
  </si>
  <si>
    <t>ca_VM n't_XX you_PPY ?_YQUE In_II the_AT party_NN1 so_RR you_PPY do_VD0</t>
  </si>
  <si>
    <t>Couple chat and have a bonfire.</t>
  </si>
  <si>
    <t>Tents, gardens</t>
  </si>
  <si>
    <t>https://cqpweb.lancs.ac.uk/bnc2014spoken/context.php?qid=00dh2t&amp;batch=144</t>
  </si>
  <si>
    <t>In the party so you do n't want to sleep</t>
  </si>
  <si>
    <t>? well I do n't want to sleep in here</t>
  </si>
  <si>
    <t>sleep</t>
  </si>
  <si>
    <t>In_II the_AT party_NN1 so_RR you_PPY do_VD0 n't_XX want_VVI to_TO sleep_VVI</t>
  </si>
  <si>
    <t>?_YQUE well_RR I_PPIS1 do_VD0 n't_XX want_VVI to_TO sleep_VVI in_II here_RL</t>
  </si>
  <si>
    <t>https://cqpweb.lancs.ac.uk/bnc2014spoken/context.php?qid=00dh2t&amp;batch=145</t>
  </si>
  <si>
    <t>mean we could even put we could put the tent</t>
  </si>
  <si>
    <t>if you want like to save us cleaning it but</t>
  </si>
  <si>
    <t>tent</t>
  </si>
  <si>
    <t>mean_VV0 we_PPIS2 could_VM even_RR put_VVI we_PPIS2 could_VM put_VVI the_AT tent_NN1</t>
  </si>
  <si>
    <t>if_CS you_PPY want_VV0 like_RR to_TO save_VVI us_PPIO2 cleaning_VVG it_PPH1 but_CCB</t>
  </si>
  <si>
    <t>https://cqpweb.lancs.ac.uk/bnc2014spoken/context.php?qid=00dh2t&amp;batch=146</t>
  </si>
  <si>
    <t>they should do something with this what could you do</t>
  </si>
  <si>
    <t>? Cos it 's like completely secret is n't it</t>
  </si>
  <si>
    <t>Cos</t>
  </si>
  <si>
    <t>they_PPHS2 should_VM do_VDI something_PN1 with_IW this_DD1 what_DDQ could_VM you_PPY do_VDI</t>
  </si>
  <si>
    <t>?_YQUE Cos_CS it_PPH1 's_VBZ like_RR completely_RR secret_JJ is_VBZ n't_XX it_PPH1</t>
  </si>
  <si>
    <t>https://cqpweb.lancs.ac.uk/bnc2014spoken/context.php?qid=00dh2t&amp;batch=147</t>
  </si>
  <si>
    <t>ST7J</t>
  </si>
  <si>
    <t>s none of mum no I could n't find here</t>
  </si>
  <si>
    <t>who 's that guy ? there 's --ANONnameF there oh</t>
  </si>
  <si>
    <t>find</t>
  </si>
  <si>
    <t>s_VBZ none_PN of_IO mum_NN1 no_UH I_PPIS1 could_VM n't_XX find_VVI here_RL</t>
  </si>
  <si>
    <t>who_PNQS 's_VBZ that_DD1 guy_NN1 ?_YQUE there_EX 's_VBZ --ANONnameF_NP1 there_RL oh_UH</t>
  </si>
  <si>
    <t>Returning home for my father's 55th birthday</t>
  </si>
  <si>
    <t>In my father's house in Northamptonshire</t>
  </si>
  <si>
    <t xml:space="preserve">Sleeping arrangements, birthday phonecalls, satellite navigation, children's home recorded footage, video quality, 70s fashion, Great Yarmouth, Chinese chess, spare rooms, telephone calls, photos,  aging, beards, senescence, extended family, driver's licenses, card making, jobs, dolls, aftershave, language classes, baldness, coats, bands, </t>
  </si>
  <si>
    <t>https://cqpweb.lancs.ac.uk/bnc2014spoken/context.php?qid=00dh2t&amp;batch=148</t>
  </si>
  <si>
    <t>saying to dad I do n't think I 've been</t>
  </si>
  <si>
    <t>before maybe briefly very briefly --UNCLEARWORD does --ANONnameM miss it</t>
  </si>
  <si>
    <t>briefly</t>
  </si>
  <si>
    <t>saying_VVG to_II dad_NN1 I_PPIS1 do_VD0 n't_XX think_VVI I_PPIS1 've_VH0 been_VBN</t>
  </si>
  <si>
    <t>before_RT maybe_RR briefly_RR very_RG briefly_RR --UNCLEARWORD_FU does_VDZ --ANONnameM_NP1 miss_VVI it_PPH1</t>
  </si>
  <si>
    <t>https://cqpweb.lancs.ac.uk/bnc2014spoken/context.php?qid=00dh2t&amp;batch=149</t>
  </si>
  <si>
    <t>do in the winter time was it always this decor</t>
  </si>
  <si>
    <t>? was it always the brown curtains with the brown</t>
  </si>
  <si>
    <t>decor</t>
  </si>
  <si>
    <t>do_VDI in_II the_AT winter_NNT1 time_NNT1 was_VBDZ it_PPH1 always_RR this_DD1 decor_NN1</t>
  </si>
  <si>
    <t>?_YQUE was_VBDZ it_PPH1 always_RR the_AT brown_JJ curtains_NN2 with_IW the_AT brown_JJ</t>
  </si>
  <si>
    <t>https://cqpweb.lancs.ac.uk/bnc2014spoken/context.php?qid=00dh2t&amp;batch=150</t>
  </si>
  <si>
    <t>STG7</t>
  </si>
  <si>
    <t>thing it 's still racism like you ca n't come</t>
  </si>
  <si>
    <t>because you 're Irish or you 're black yeah like</t>
  </si>
  <si>
    <t>because</t>
  </si>
  <si>
    <t>thing_NN1 it_PPH1 's_VBZ still_JJ racism_NN1 like_RR you_PPY ca_VM n't_XX come_VVI</t>
  </si>
  <si>
    <t>because_CS you_PPY 're_VBR Irish_JJ or_CC you_PPY 're_VBR black_JJ yeah_UH like_RR</t>
  </si>
  <si>
    <t>Discussing, explaining, complaining, announcing, anecdote telling</t>
  </si>
  <si>
    <t>S0202 S0209 S0212</t>
  </si>
  <si>
    <t>Boys, friends, jealousy, boyfriends, annoyance</t>
  </si>
  <si>
    <t>https://cqpweb.lancs.ac.uk/bnc2014spoken/context.php?qid=00dh2t&amp;batch=151</t>
  </si>
  <si>
    <t>STH5</t>
  </si>
  <si>
    <t>getting the er the rifle is there a sniper rifle</t>
  </si>
  <si>
    <t>? --UNCLEARWORD --UNCLEARWORD work oh nope nope no no no</t>
  </si>
  <si>
    <t>sniper</t>
  </si>
  <si>
    <t>rifle</t>
  </si>
  <si>
    <t>getting_VVG the_AT er_UH the_AT rifle_NN1 is_VBZ there_RL a_AT1 sniper_NN1 rifle_NN1</t>
  </si>
  <si>
    <t>?_YQUE --UNCLEARWORD_FU --UNCLEARWORD_FU work_VV0 oh_UH nope_UH nope_UH no_UH no_UH no_UH</t>
  </si>
  <si>
    <t>Friends playing a game and talking about the game and various day-to-day happenings.</t>
  </si>
  <si>
    <t>Discussing, explaining, inquiring, inviting, amking arrangements, telling jokes</t>
  </si>
  <si>
    <t>S0542 S0543 S0544 S0560</t>
  </si>
  <si>
    <t>Small city, in ANON and ANON's house.</t>
  </si>
  <si>
    <t>Gaming, downloading, emails, game-related terms and conversation, housing and accommodation, friends, current news/affairs, TV</t>
  </si>
  <si>
    <t>https://cqpweb.lancs.ac.uk/bnc2014spoken/context.php?qid=00dh2t&amp;batch=152</t>
  </si>
  <si>
    <t>there a Brute ? there was just a single Brute</t>
  </si>
  <si>
    <t>while I was trying to select weapons just came in</t>
  </si>
  <si>
    <t>single</t>
  </si>
  <si>
    <t>Brute</t>
  </si>
  <si>
    <t>there_EX a_AT1 Brute_NN1 ?_YQUE there_EX was_VBDZ just_RR a_AT1 single_JJ Brute_NN1</t>
  </si>
  <si>
    <t>while_CS I_PPIS1 was_VBDZ trying_VVG to_TO select_VVI weapons_NN2 just_RR came_VVD in_RP</t>
  </si>
  <si>
    <t>https://cqpweb.lancs.ac.uk/bnc2014spoken/context.php?qid=00dh2t&amp;batch=153</t>
  </si>
  <si>
    <t>STXT</t>
  </si>
  <si>
    <t>but pardon me pardon you it proper smells like popcorn</t>
  </si>
  <si>
    <t>like it does last night oh my god oh my</t>
  </si>
  <si>
    <t>smells</t>
  </si>
  <si>
    <t>popcorn</t>
  </si>
  <si>
    <t>does</t>
  </si>
  <si>
    <t>PREP-N</t>
  </si>
  <si>
    <t>but_CCB pardon_VV0 me_PPIO1 pardon_NN1 you_PPY it_PPH1 proper_JJ smells_VVZ like_II popcorn_NN1</t>
  </si>
  <si>
    <t>like_RR it_PPH1 does_VDZ last_MD night_NNT1 oh_UH my_APPGE god_NN1 oh_UH my_APPGE</t>
  </si>
  <si>
    <t>Friends talking in flat</t>
  </si>
  <si>
    <t>S0245 S0246 S0249 S0400</t>
  </si>
  <si>
    <t>Living room, friends flat</t>
  </si>
  <si>
    <t>Food, living arrangements, University, friends, family</t>
  </si>
  <si>
    <t>https://cqpweb.lancs.ac.uk/bnc2014spoken/context.php?qid=00dh2t&amp;batch=154</t>
  </si>
  <si>
    <t>SUDM</t>
  </si>
  <si>
    <t>best thing to do he likes it I hate it</t>
  </si>
  <si>
    <t>whoops hide me from Bob hide me get away get</t>
  </si>
  <si>
    <t>hate</t>
  </si>
  <si>
    <t>whoops</t>
  </si>
  <si>
    <t>best_JJT thing_NN1 to_TO do_VDI he_PPHS1 likes_VVZ it_PPH1 I_PPIS1 hate_VV0 it_PPH1</t>
  </si>
  <si>
    <t>whoops_NN2 hide_VV0 me_PPIO1 from_II Bob_NP1 hide_VV0 me_PPIO1 get_VV0 away_RL get_VV0</t>
  </si>
  <si>
    <t>Sisters playing make believe and talking.</t>
  </si>
  <si>
    <t>Discussing, explaining, inquiring, requesting, announcing</t>
  </si>
  <si>
    <t>S0567 S0623 S0624</t>
  </si>
  <si>
    <t>ANON and ANON's home, Milton Keynes, Buckinghamshire</t>
  </si>
  <si>
    <t>Make believe with a bubble wrap ‘person’ called Bob, family relations, the school day and lessons</t>
  </si>
  <si>
    <t>https://cqpweb.lancs.ac.uk/bnc2014spoken/context.php?qid=00dh2t&amp;batch=155</t>
  </si>
  <si>
    <t>SUNM</t>
  </si>
  <si>
    <t>might have said that dad had talked I just walked</t>
  </si>
  <si>
    <t>and I can smell something can you ? what ?</t>
  </si>
  <si>
    <t>walked</t>
  </si>
  <si>
    <t>might_VM have_VHI said_VVN that_DD1 dad_NN1 had_VHD talked_VVN I_PPIS1 just_RR walked_VVD</t>
  </si>
  <si>
    <t>and_CC I_PPIS1 can_VM smell_VVI something_PN1 can_VM you_PPY ?_YQUE what_DDQ ?_YQUE</t>
  </si>
  <si>
    <t>Friends catching up over coffee.</t>
  </si>
  <si>
    <t>Family home, Fradley, Lichfield</t>
  </si>
  <si>
    <t>Referendum, piano, family, local events, sixth form, car park passes, driving, illness, people from the past, sport, exercise, holidays and baby</t>
  </si>
  <si>
    <t>https://cqpweb.lancs.ac.uk/bnc2014spoken/context.php?qid=00dh2t&amp;batch=156</t>
  </si>
  <si>
    <t>SUQM</t>
  </si>
  <si>
    <t>think oh god yeah --UNCLEARWORD why is it so hot</t>
  </si>
  <si>
    <t>? you know it 's cos you 've been on</t>
  </si>
  <si>
    <t>think_VV0 oh_UH god_NN1 yeah_UH --UNCLEARWORD_FU why_RRQ is_VBZ it_PPH1 so_RG hot_JJ</t>
  </si>
  <si>
    <t>?_YQUE you_PPY know_VV0 it_PPH1 's_VBZ cos_CS you_PPY 've_VH0 been_VBN on_II</t>
  </si>
  <si>
    <t>S0008 S0012 S0013</t>
  </si>
  <si>
    <t>Engineering, houses, birds, pensions, money, heating, land registry, TV licence</t>
  </si>
  <si>
    <t>https://cqpweb.lancs.ac.uk/bnc2014spoken/context.php?qid=00dh2t&amp;batch=157</t>
  </si>
  <si>
    <t>SUTB</t>
  </si>
  <si>
    <t>slippers come from oh yeah what else have we got</t>
  </si>
  <si>
    <t>? this is all the little baby turtles that we</t>
  </si>
  <si>
    <t>slippers_NN2 come_VV0 from_II oh_UH yeah_UH what_DDQ else_RR have_VH0 we_PPIS2 got_VVN</t>
  </si>
  <si>
    <t>?_YQUE this_DD1 is_VBZ all_DB the_AT little_JJ baby_NN1 turtles_NN2 that_CST we_PPIS2</t>
  </si>
  <si>
    <t xml:space="preserve">4 friends chatting at home over dinner </t>
  </si>
  <si>
    <t xml:space="preserve">experiences in Ireland, skinny dipping, Australia, zombie apocalypse, snoring, work, Jewish food, Jewish recipes, Claudia Roden, poetry, Jewish jokes, Photo app, </t>
  </si>
  <si>
    <t>https://cqpweb.lancs.ac.uk/bnc2014spoken/context.php?qid=00dh2t&amp;batch=158</t>
  </si>
  <si>
    <t>SUVQ</t>
  </si>
  <si>
    <t>oh okay and then is this just meant to slot</t>
  </si>
  <si>
    <t>yeah ? yeah you need to put it in that</t>
  </si>
  <si>
    <t>meant</t>
  </si>
  <si>
    <t>slot</t>
  </si>
  <si>
    <t>oh_UH okay_RR and_CC then_RT is_VBZ this_DD1 just_RR meant_VVN to_TO slot_VVI</t>
  </si>
  <si>
    <t>yeah_UH ?_YQUE yeah_UH you_PPY need_VV0 to_TO put_VVI it_PPH1 in_II that_DD1</t>
  </si>
  <si>
    <t>An evening with new and old friends</t>
  </si>
  <si>
    <t>S0192 S0198 S0235 S0236</t>
  </si>
  <si>
    <t xml:space="preserve">New flat, job interviews, drinks, rucksacks, Chichester, alcohol, travel times, accents, master's thesis, cheese, neighbours, smoking, vaping, South Korea, university, family, degree results, menopause, blemishes, recording, proofreading, seasonal produce, supermarkets, utilities, student housing, extended friends &amp; family, home towns, birthdates, corpus linguistics, linguistics, didgeridoo, food, strange meats, religion, happy birthdays, music genres, filthy flatmates, snow &amp; ice festival, quitting smoking, PGCEs, students, corporal punishment, working in public schools, age, the Middle East, media, North Korea, TV celebrities, access courses, student tax, student loans company, recruitment consultancy, benefits, study, Alzheimer's, premonitions, death, near death experiences, dog attacks, hospitals, terrible hangovers, alcoholism, old friends, tattoos, ice bucket challenge, photos, Facebook photos, swearing, opinions of friends, tension around friends, house parties, things from the shop, musical instruments, violins, mortgages, Spanish, Americanisms, American food, TV shows, Rick Mayall, Peep Show quotes, horror, accident anecdotes, porn, YouTube videos, dishwashers, gardens, temperature, movies, cinema, Leonardo DiCaprio, being robbed, the USA, intense journeys, relationships, marriage, TESOL, pensions, healthcare, taxes, racism, colonialism, comparisons with the UK and other countries, accommodation, TEFL jobs, inheritance, insurance, cancer, life expectancy, shopping, fat &amp; sugar, healthy eating, whisky, northern accents, languages, cockney rhyming slang, pets, pronunciation, Ph.D students, time, libraries, queuing, job seeker's allowance, dialect variation, accent &amp; dialect, form completing, being offended, professors, best job titles, losing belongings, ANON's friends, South Park, literal versions, university ranking, names, bags.  </t>
  </si>
  <si>
    <t>T01</t>
  </si>
  <si>
    <t>https://cqpweb.lancs.ac.uk/bnc2014spoken/context.php?qid=00dh2t&amp;batch=159</t>
  </si>
  <si>
    <t>of them in get used to that there 's one</t>
  </si>
  <si>
    <t>and one in the bedroom so the rest of the</t>
  </si>
  <si>
    <t>of_IO them_PPHO2 in_RP get_VV0 used_JJ to_II that_DD1 there_EX 's_VBZ one_PN1</t>
  </si>
  <si>
    <t>and_CC one_PN1 in_II the_AT bedroom_NN1 so_RR the_AT rest_NN1 of_IO the_AT</t>
  </si>
  <si>
    <t>https://cqpweb.lancs.ac.uk/bnc2014spoken/context.php?qid=00dh2t&amp;batch=160</t>
  </si>
  <si>
    <t>SUWR</t>
  </si>
  <si>
    <t>it 's like --UNCLEARWORD I mean it 's so quiet</t>
  </si>
  <si>
    <t>and fucking --UNCLEARWORD trying to relax mm have you finished</t>
  </si>
  <si>
    <t>fucking</t>
  </si>
  <si>
    <t>it_PPH1 's_VBZ like_RR --UNCLEARWORD_FU I_PPIS1 mean_VV0 it_PPH1 's_VBZ so_RG quiet_JJ</t>
  </si>
  <si>
    <t>and_CC fucking_RR --UNCLEARWORD_FU trying_VVG to_TO relax_VVI mm_UH have_VH0 you_PPY finished_VVN</t>
  </si>
  <si>
    <t xml:space="preserve">Four friends talking after dinner at home late in the evening </t>
  </si>
  <si>
    <t>Discussing, explaining, inquiring, complaining, announcing, anecdote telling</t>
  </si>
  <si>
    <t>Words With Friends, work, cooking, Vlad the Impaler, blogs, gossip, names, adverts</t>
  </si>
  <si>
    <t>https://cqpweb.lancs.ac.uk/bnc2014spoken/context.php?qid=00dh2t&amp;batch=161</t>
  </si>
  <si>
    <t>SV2V</t>
  </si>
  <si>
    <t>Helen live together and er they when I first moved</t>
  </si>
  <si>
    <t>and I was n't sure about it and I was</t>
  </si>
  <si>
    <t>first</t>
  </si>
  <si>
    <t>MD</t>
  </si>
  <si>
    <t>L2NUM</t>
  </si>
  <si>
    <t>NUM-V</t>
  </si>
  <si>
    <t>Helen_NP1 live_VV0 together_RL and_CC er_UH they_PPHS2 when_CS I_PPIS1 first_MD moved_VVD</t>
  </si>
  <si>
    <t>and_CC I_PPIS1 was_VBDZ n't_XX sure_JJ about_II it_PPH1 and_CC I_PPIS1 was_VBDZ</t>
  </si>
  <si>
    <t xml:space="preserve">Friends chatting </t>
  </si>
  <si>
    <t>Food, identity, friends</t>
  </si>
  <si>
    <t>https://cqpweb.lancs.ac.uk/bnc2014spoken/context.php?qid=00dh2t&amp;batch=162</t>
  </si>
  <si>
    <t>thought it was in my car cos I 've checked</t>
  </si>
  <si>
    <t>it was n't here therefore must be in the car</t>
  </si>
  <si>
    <t>checked</t>
  </si>
  <si>
    <t>thought_VVD it_PPH1 was_VBDZ in_II my_APPGE car_NN1 cos_CS I_PPIS1 've_VH0 checked_VVN</t>
  </si>
  <si>
    <t>it_PPH1 was_VBDZ n't_XX here_RL therefore_RR must_VM be_VBI in_II the_AT car_NN1</t>
  </si>
  <si>
    <t>https://cqpweb.lancs.ac.uk/bnc2014spoken/context.php?qid=00dh2t&amp;batch=163</t>
  </si>
  <si>
    <t>SV97</t>
  </si>
  <si>
    <t>it 's it 's we find it 's really busy</t>
  </si>
  <si>
    <t>on Tuesday lunchtimes mm very busy but not on Monday</t>
  </si>
  <si>
    <t>Tuesday</t>
  </si>
  <si>
    <t>lunchtimes</t>
  </si>
  <si>
    <t>it_PPH1 's_VBZ it_PPH1 's_VBZ we_PPIS2 find_VV0 it_PPH1 's_VBZ really_RR busy_JJ</t>
  </si>
  <si>
    <t>on_II Tuesday_NPD1 lunchtimes_NNT2 mm_UH very_RG busy_JJ but_CCB not_XX on_II Monday_NPD1</t>
  </si>
  <si>
    <t>Close family catching up with news over a meal.</t>
  </si>
  <si>
    <t>Discussing, explaining, inquiring, complaining, advising, anecdote telling, making arrangements</t>
  </si>
  <si>
    <t>Brazz at Taunton Castle.</t>
  </si>
  <si>
    <t>Next holidays, having help in the house, travelling, Singapore, food and drink.</t>
  </si>
  <si>
    <t>https://cqpweb.lancs.ac.uk/bnc2014spoken/context.php?qid=00dh2t&amp;batch=164</t>
  </si>
  <si>
    <t>something makes you ill by law now if I come</t>
  </si>
  <si>
    <t>and I say I do n't want any yeast in</t>
  </si>
  <si>
    <t>something_PN1 makes_VVZ you_PPY ill_JJ by_II law_NN1 now_RT if_CS I_PPIS1 come_VV0</t>
  </si>
  <si>
    <t>and_CC I_PPIS1 say_VV0 I_PPIS1 do_VD0 n't_XX want_VVI any_DD yeast_NN1 in_II</t>
  </si>
  <si>
    <t>https://cqpweb.lancs.ac.uk/bnc2014spoken/context.php?qid=00dh2t&amp;batch=165</t>
  </si>
  <si>
    <t>SVBB</t>
  </si>
  <si>
    <t>by the way do you want that brass chandelier for</t>
  </si>
  <si>
    <t>or downstairs ? downstairs once --ANONnameF has seen it mm</t>
  </si>
  <si>
    <t>brass</t>
  </si>
  <si>
    <t>chandelier</t>
  </si>
  <si>
    <t>downstairs</t>
  </si>
  <si>
    <t>by_II the_AT way_NN1 do_VD0 you_PPY want_VVI that_DD1 brass_NN1 chandelier_NN1 for_IF</t>
  </si>
  <si>
    <t>or_CC downstairs_RL ?_YQUE downstairs_RL once_CS --ANONnameF_NP1 has_VHZ seen_VVN it_PPH1 mm_UH</t>
  </si>
  <si>
    <t xml:space="preserve">Playing a game of scrabble </t>
  </si>
  <si>
    <t>Discussing, explaining, inquiring, advising</t>
  </si>
  <si>
    <t>S0588 S0589 S0590 S0591</t>
  </si>
  <si>
    <t>: Family playing scrabble, cooking, gridlock at shopping centre, music magazine, posting on Facebook, queue at butcher’s shop and various other subjects.</t>
  </si>
  <si>
    <t>https://cqpweb.lancs.ac.uk/bnc2014spoken/context.php?qid=00dh2t&amp;batch=166</t>
  </si>
  <si>
    <t>twenty minutes of silence is it gon na be okay</t>
  </si>
  <si>
    <t>though with the steam ? oh I 'm about to</t>
  </si>
  <si>
    <t>VBI</t>
  </si>
  <si>
    <t>twenty_MC minutes_NNT2 of_IO silence_NN1 is_VBZ it_PPH1 gon_VVGK na_TO be_VBI okay_JJ</t>
  </si>
  <si>
    <t>though_RR with_IW the_AT steam_NN1 ?_YQUE oh_UH I_PPIS1 'm_VBM about_RPK to_TO</t>
  </si>
  <si>
    <t>https://cqpweb.lancs.ac.uk/bnc2014spoken/context.php?qid=00dh2t&amp;batch=167</t>
  </si>
  <si>
    <t>requested by --ANONnameM --ANONnameF yeah ? are you coming back</t>
  </si>
  <si>
    <t>? eventually could you bring a small bowl ? I</t>
  </si>
  <si>
    <t>coming</t>
  </si>
  <si>
    <t>eventually</t>
  </si>
  <si>
    <t>requested_VVN by_II --ANONnameM_NP1 --ANONnameF_NP1 yeah_UH ?_YQUE are_VBR you_PPY coming_VVG back_RP</t>
  </si>
  <si>
    <t>?_YQUE eventually_RR could_VM you_PPY bring_VVI a_AT1 small_JJ bowl_NN1 ?_YQUE I_PPIS1</t>
  </si>
  <si>
    <t>https://cqpweb.lancs.ac.uk/bnc2014spoken/context.php?qid=00dh2t&amp;batch=168</t>
  </si>
  <si>
    <t>SVCT</t>
  </si>
  <si>
    <t>branch yeah but if you choose something that 's based</t>
  </si>
  <si>
    <t>you become like the CEO yeah I think it would</t>
  </si>
  <si>
    <t>based</t>
  </si>
  <si>
    <t>become</t>
  </si>
  <si>
    <t>branch_NN1 yeah_UH but_CCB if_CS you_PPY choose_VV0 something_PN1 that_CST 's_VHZ based_VVN</t>
  </si>
  <si>
    <t>you_PPY become_VV0 like_II the_AT CEO_NN1 yeah_UH I_PPIS1 think_VV0 it_PPH1 would_VM</t>
  </si>
  <si>
    <t>Friends telling humorous anecdotes and discussing casual topics</t>
  </si>
  <si>
    <t>Discussing, inquiring, ancedote telling</t>
  </si>
  <si>
    <t>S0670 S0671</t>
  </si>
  <si>
    <t>Coffee shop, Cryws Road, Wales</t>
  </si>
  <si>
    <t>Shakespeare, Sarcasm, Skill learning and “winning”, Surnames and nicknames, Golf, Places of work</t>
  </si>
  <si>
    <t>https://cqpweb.lancs.ac.uk/bnc2014spoken/context.php?qid=00dh2t&amp;batch=169</t>
  </si>
  <si>
    <t>SVFH</t>
  </si>
  <si>
    <t>? he 's from Australia should you really be smoking</t>
  </si>
  <si>
    <t>--ANONnameM ? do n't tell me how about the dentistry</t>
  </si>
  <si>
    <t>smoking</t>
  </si>
  <si>
    <t>?_YQUE he_PPHS1 's_VBZ from_II Australia_NP1 should_VM you_PPY really_RR be_VBI smoking_VVG</t>
  </si>
  <si>
    <t>--ANONnameM_NP1 ?_YQUE do_VD0 n't_XX tell_VVI me_PPIO1 how_RRQ about_II the_AT dentistry_NN1</t>
  </si>
  <si>
    <t>Two friends talking while watching a film</t>
  </si>
  <si>
    <t>S0250 S0253</t>
  </si>
  <si>
    <t>speaker ANON's flat, Liverpool</t>
  </si>
  <si>
    <t>Films, The Dentist, Holidays, Books, Gigs, Food, Football, Writing, Accents, TV shows, Music, Citibikes</t>
  </si>
  <si>
    <t>https://cqpweb.lancs.ac.uk/bnc2014spoken/context.php?qid=00dh2t&amp;batch=170</t>
  </si>
  <si>
    <t>SVKF</t>
  </si>
  <si>
    <t>s getting hotter no you 've left the window open</t>
  </si>
  <si>
    <t>I only it 's only open a crack it 's</t>
  </si>
  <si>
    <t>only</t>
  </si>
  <si>
    <t>s_VBZ getting_VVG hotter_JJR no_UH you_PPY 've_VH0 left_VVN the_AT window_NN1 open_JJ</t>
  </si>
  <si>
    <t>I_PPIS1 only_RR it_PPH1 's_VBZ only_RR open_VV0 a_AT1 crack_NN1 it_PPH1 's_VBZ</t>
  </si>
  <si>
    <t>Unemployment, work, university fees, musicals</t>
  </si>
  <si>
    <t>https://cqpweb.lancs.ac.uk/bnc2014spoken/context.php?qid=00dh2t&amp;batch=171</t>
  </si>
  <si>
    <t>SVKH</t>
  </si>
  <si>
    <t>co- hits you that er self interest will will kick</t>
  </si>
  <si>
    <t>as for the students er right right at this minute</t>
  </si>
  <si>
    <t>kick</t>
  </si>
  <si>
    <t>II21</t>
  </si>
  <si>
    <t>idiomatic</t>
  </si>
  <si>
    <t>co-_FU hits_VVZ you_PPY that_DD1 er_UH self_NN1 interest_NN1 will_VM will_VM kick_VVI</t>
  </si>
  <si>
    <t>as_II21 for_II22 the_AT students_NN2 er_UH right_RR right_RR at_II this_DD1 minute_NNT1</t>
  </si>
  <si>
    <t>A few games of Chinese chess with my dad</t>
  </si>
  <si>
    <t xml:space="preserve">Recordings, breakfast, gardening, the weather, South Korea, Scottish independence, Winston Churchill, New Zealand, friends, university, work, English literature, smoking, showering, garden berries, technology, Chinese chess, TV series, bookmarks, Chinese chess rules, lunch, cooking, beans, dentist, contraception, morning schedule, university, family, tuition fees, deportation, linguistics, animal communication, </t>
  </si>
  <si>
    <t>https://cqpweb.lancs.ac.uk/bnc2014spoken/context.php?qid=00dh2t&amp;batch=172</t>
  </si>
  <si>
    <t>SVX4</t>
  </si>
  <si>
    <t>older er yeah now do we have to fill something</t>
  </si>
  <si>
    <t>? is that right'do you want us to do it</t>
  </si>
  <si>
    <t>fill</t>
  </si>
  <si>
    <t>older_JJR er_UH yeah_UH now_RT do_VD0 we_PPIS2 have_VHI to_TO fill_VVI something_PN1</t>
  </si>
  <si>
    <t>?_YQUE is_VBZ that_DD1 right'do_NN1 you_PPY want_VV0 us_PPIO2 to_TO do_VDI it_PPH1</t>
  </si>
  <si>
    <t>S0012 S0013 S0294 S0295</t>
  </si>
  <si>
    <t>tea</t>
  </si>
  <si>
    <t>https://cqpweb.lancs.ac.uk/bnc2014spoken/context.php?qid=00dh2t&amp;batch=173</t>
  </si>
  <si>
    <t>SW4Z</t>
  </si>
  <si>
    <t>tea darling ? it 's good they do nice tea</t>
  </si>
  <si>
    <t>bit embarrassing is it ? it 's not embarrassing I</t>
  </si>
  <si>
    <t>embarrassing</t>
  </si>
  <si>
    <t>shop</t>
  </si>
  <si>
    <t>tea_NN1 darling_NN1 ?_YQUE it_PPH1 's_VBZ good_JJ they_PPHS2 do_VD0 nice_JJ tea_NN1</t>
  </si>
  <si>
    <t>bit_NN1 embarrassing_JJ is_VBZ it_PPH1 ?_YQUE it_PPH1 's_VBZ not_XX embarrassing_JJ I_PPIS1</t>
  </si>
  <si>
    <t>Talking whilst having a meal out</t>
  </si>
  <si>
    <t>Discussing, explaining, complaining</t>
  </si>
  <si>
    <t>Noodle Bar, Plumstead, London</t>
  </si>
  <si>
    <t xml:space="preserve">Creating a petition to save local library from demolition, work shifts, local borough decisions, mnemonics, brain training  </t>
  </si>
  <si>
    <t>https://cqpweb.lancs.ac.uk/bnc2014spoken/context.php?qid=00dh2t&amp;batch=174</t>
  </si>
  <si>
    <t>SW55</t>
  </si>
  <si>
    <t>did it go ? ah users --ANONnameM my pictures probably</t>
  </si>
  <si>
    <t>what is it you 're looking for ? er that</t>
  </si>
  <si>
    <t>did_VDD it_PPH1 go_VVI ?_YQUE ah_UH users_NN2 --ANONnameM_NP1 my_APPGE pictures_NN2 probably_RR</t>
  </si>
  <si>
    <t>what_DDQ is_VBZ it_PPH1 you_PPY 're_VBR looking_VVG for_IF ?_YQUE er_UH that_DD1</t>
  </si>
  <si>
    <t>Sorting out paperwork with Dad</t>
  </si>
  <si>
    <t>S0192 S0227</t>
  </si>
  <si>
    <t>In ANON's spare bedroom at Dad's house</t>
  </si>
  <si>
    <t>Computers, Kelly Brook, documents, banking, corpus linguistics, flights, scanning, cooking</t>
  </si>
  <si>
    <t>https://cqpweb.lancs.ac.uk/bnc2014spoken/context.php?qid=00dh2t&amp;batch=175</t>
  </si>
  <si>
    <t>SWD7</t>
  </si>
  <si>
    <t>and we were like can you imagine people like sat</t>
  </si>
  <si>
    <t>like listening on the radio ? like all gathered around</t>
  </si>
  <si>
    <t>sat</t>
  </si>
  <si>
    <t>listening</t>
  </si>
  <si>
    <t>and_CC we_PPIS2 were_VBDR like_RR can_VM you_PPY imagine_VVI people_NN like_RR sat_VVD</t>
  </si>
  <si>
    <t>like_II listening_VVG on_II the_AT radio_NN1 ?_YQUE like_II all_DB gathered_VVN around_RP</t>
  </si>
  <si>
    <t>Alumni Day 5</t>
  </si>
  <si>
    <t>discussing, inquiring, anecdote telling</t>
  </si>
  <si>
    <t>S0428 S0432</t>
  </si>
  <si>
    <t>Cambridge Law Faculty</t>
  </si>
  <si>
    <t>Holidays, jobs, family, visiting countries</t>
  </si>
  <si>
    <t>https://cqpweb.lancs.ac.uk/bnc2014spoken/context.php?qid=00dh2t&amp;batch=176</t>
  </si>
  <si>
    <t>SWMV</t>
  </si>
  <si>
    <t>like dark greens and yeah actually not too dissimilar to</t>
  </si>
  <si>
    <t>really ay ? not too dissimilar to in here really</t>
  </si>
  <si>
    <t>dissimilar</t>
  </si>
  <si>
    <t>ay</t>
  </si>
  <si>
    <t>ADJ-PREP</t>
  </si>
  <si>
    <t>like_RR dark_JJ greens_NN2 and_CC yeah_UH actually_RR not_XX too_RG dissimilar_JJ to_II</t>
  </si>
  <si>
    <t>really_RR ay_UH ?_YQUE not_XX too_RG dissimilar_JJ to_II in_II here_RL really_RR</t>
  </si>
  <si>
    <t xml:space="preserve">Crisps, James Bond, weddings, Indian food, cities, Newcastle, </t>
  </si>
  <si>
    <t>https://cqpweb.lancs.ac.uk/bnc2014spoken/context.php?qid=00dh2t&amp;batch=177</t>
  </si>
  <si>
    <t>spicy sauce and uh can you smell a funny smell</t>
  </si>
  <si>
    <t>? and he plays with it he like what ?</t>
  </si>
  <si>
    <t>funny</t>
  </si>
  <si>
    <t>smell</t>
  </si>
  <si>
    <t>spicy_JJ sauce_NN1 and_CC uh_UH can_VM you_PPY smell_VVI a_AT1 funny_JJ smell_NN1</t>
  </si>
  <si>
    <t>?_YQUE and_CC he_PPHS1 plays_VVZ with_IW it_PPH1 he_PPHS1 like_RR what_DDQ ?_YQUE</t>
  </si>
  <si>
    <t>https://cqpweb.lancs.ac.uk/bnc2014spoken/context.php?qid=00dh2t&amp;batch=178</t>
  </si>
  <si>
    <t>SWYP</t>
  </si>
  <si>
    <t>I 'm gon na take do you think it fits</t>
  </si>
  <si>
    <t>? I 'm gon na take that rag home and</t>
  </si>
  <si>
    <t>fits</t>
  </si>
  <si>
    <t>I_PPIS1 'm_VBM gon_VVGK na_TO take_VVI do_VD0 you_PPY think_VVI it_PPH1 fits_VVZ</t>
  </si>
  <si>
    <t>?_YQUE I_PPIS1 'm_VBM gon_VVGK na_TO take_VVI that_DD1 rag_NN1 home_RL and_CC</t>
  </si>
  <si>
    <t>Talking while painting back yard</t>
  </si>
  <si>
    <t>Explaining, INquiring, Advising, Requesting, Anecdote telling, buying/selling</t>
  </si>
  <si>
    <t>S0456 S0463</t>
  </si>
  <si>
    <t>ANON’s back yard</t>
  </si>
  <si>
    <t>urban development, acting, films, painting, second-hand purchases, goals in life, borrowing stuff, politics, repairing gutters.</t>
  </si>
  <si>
    <t>https://cqpweb.lancs.ac.uk/bnc2014spoken/context.php?qid=00dh2t&amp;batch=179</t>
  </si>
  <si>
    <t>SXC6</t>
  </si>
  <si>
    <t>you ? I think so I might have done it</t>
  </si>
  <si>
    <t>okay while --ANONnameF is doing Lego I could n't in</t>
  </si>
  <si>
    <t>done</t>
  </si>
  <si>
    <t>VDN</t>
  </si>
  <si>
    <t>you_PPY ?_YQUE I_PPIS1 think_VV0 so_RR I_PPIS1 might_VM have_VHI done_VDN it_PPH1</t>
  </si>
  <si>
    <t>okay_RR while_CS --ANONnameF_NP1 is_VBZ doing_VDG Lego_NN1 I_PPIS1 could_VM n't_XX in_II</t>
  </si>
  <si>
    <t>Family talking about cartoons and social media</t>
  </si>
  <si>
    <t>ANON’s room, Comberton</t>
  </si>
  <si>
    <t>ANON’s cartoon, hashtags, @, Facebook, Twitter, trending topics, social media, drawing using computers, films, anthropomorphic characters, colours, books, being naked, the Great Birds of Paradise</t>
  </si>
  <si>
    <t>https://cqpweb.lancs.ac.uk/bnc2014spoken/context.php?qid=00dh2t&amp;batch=180</t>
  </si>
  <si>
    <t>SXQU</t>
  </si>
  <si>
    <t>--ANONnameM not have one ? I 've got bigger bowls</t>
  </si>
  <si>
    <t>hang on a minute there might be something in here</t>
  </si>
  <si>
    <t>bigger</t>
  </si>
  <si>
    <t>--ANONnameM_NP1 not_XX have_VH0 one_PN1 ?_YQUE I_PPIS1 've_VH0 got_VVN bigger_JJR bowls_NN2</t>
  </si>
  <si>
    <t>hang_VV0 on_RP a_AT1 minute_NNT1 there_EX might_VM be_VBI something_PN1 in_II here_RL</t>
  </si>
  <si>
    <t>Cooking, working out, food preparation, cleaning, childhood, travelling</t>
  </si>
  <si>
    <t>https://cqpweb.lancs.ac.uk/bnc2014spoken/context.php?qid=00dh2t&amp;batch=181</t>
  </si>
  <si>
    <t>in here hang on a minute there might be something</t>
  </si>
  <si>
    <t>yeah there 's a mixing bowl in here --ANONnameM oh</t>
  </si>
  <si>
    <t>in_II here_RL hang_VV0 on_RP a_AT1 minute_NNT1 there_EX might_VM be_VBI something_PN1</t>
  </si>
  <si>
    <t>yeah_UH there_EX 's_VBZ a_AT1 mixing_NN1 bowl_NN1 in_II here_RL --ANONnameM_NP1 oh_UH</t>
  </si>
  <si>
    <t>https://cqpweb.lancs.ac.uk/bnc2014spoken/context.php?qid=00dh2t&amp;batch=182</t>
  </si>
  <si>
    <t>SXVL</t>
  </si>
  <si>
    <t>and I 'm gon na stick a bit of pepper</t>
  </si>
  <si>
    <t>here 's some parsley and chives that I 've got</t>
  </si>
  <si>
    <t>and_CC I_PPIS1 'm_VBM gon_VVGK na_TO stick_VVI a_AT1 bit_NN1 of_IO pepper_NN1</t>
  </si>
  <si>
    <t>here_RL 's_VBZ some_DD parsley_NN1 and_CC chives_NN2 that_CST I_PPIS1 've_VH0 got_VVN</t>
  </si>
  <si>
    <t>ANON and ANON talking while making tea</t>
  </si>
  <si>
    <t>Pubs, vegetables, celebrities, food</t>
  </si>
  <si>
    <t>https://cqpweb.lancs.ac.uk/bnc2014spoken/context.php?qid=00dh2t&amp;batch=183</t>
  </si>
  <si>
    <t>SY2B</t>
  </si>
  <si>
    <t>? come on right your turn --ANONnameM mm so hot</t>
  </si>
  <si>
    <t>I 'm hallucinating slightly with the heat why 's it</t>
  </si>
  <si>
    <t>hallucinating</t>
  </si>
  <si>
    <t>?_YQUE come_VV0 on_RP right_RR your_APPGE turn_NN1 --ANONnameM_NP1 mm_UH so_RR hot_JJ</t>
  </si>
  <si>
    <t>I_PPIS1 'm_VBM hallucinating_VVG slightly_RR with_IW the_AT heat_NN1 why_RRQ 's_VBZ it_PPH1</t>
  </si>
  <si>
    <t>Chat while playing cards</t>
  </si>
  <si>
    <t>S0266 S0268 S0311 S0312 S0313</t>
  </si>
  <si>
    <t>Code of dress at work; the walk and lunch in the pub beforehand; clocks going back; price of candles; early morning deliveries; parking and traffic jam problems to/from place of work; food bought in Lidl; Jamie Oliver’s 15 minute meals; a new jumper from Zara; the warmth of the room; sharing round mini-muffins; beards; Metrology department at work; slide rules; Halloween</t>
  </si>
  <si>
    <t>https://cqpweb.lancs.ac.uk/bnc2014spoken/context.php?qid=00dh2t&amp;batch=184</t>
  </si>
  <si>
    <t>SY2Z</t>
  </si>
  <si>
    <t>have been recently renovated yeah we used to have carpet</t>
  </si>
  <si>
    <t>and there was also did it used to be carpet</t>
  </si>
  <si>
    <t>carpet</t>
  </si>
  <si>
    <t>have_VHI been_VBN recently_RR renovated_VVN yeah_UH we_PPIS2 used_VMK to_TO have_VHI carpet_NN1</t>
  </si>
  <si>
    <t>and_CC there_EX was_VBDZ also_RR did_VDD it_PPH1 used_VMK to_TO be_VBI carpet_NN1</t>
  </si>
  <si>
    <t>Friends chatting</t>
  </si>
  <si>
    <t>S0202 S0208 S0211 S0216 S0218 S0219 S0222</t>
  </si>
  <si>
    <t>Recordings, conversations</t>
  </si>
  <si>
    <t>https://cqpweb.lancs.ac.uk/bnc2014spoken/context.php?qid=00dh2t&amp;batch=185</t>
  </si>
  <si>
    <t>SY5K</t>
  </si>
  <si>
    <t>the --ANONplace bit here which I have n't is n't</t>
  </si>
  <si>
    <t>but it 's my pencil line --ANONplace PCT mm mm</t>
  </si>
  <si>
    <t>the_AT --ANONplace_NP1 bit_NN1 here_RL which_DDQ I_PPIS1 have_VH0 n't_XX is_VBZ n't_XX</t>
  </si>
  <si>
    <t>but_CCB it_PPH1 's_VBZ my_APPGE pencil_NN1 line_NN1 --ANONplace_NP1 PCT_NP1 mm_UH mm_UH</t>
  </si>
  <si>
    <t>Discussing a business plan for a new hospice</t>
  </si>
  <si>
    <t>Discussing, explaining, inquiring, advising, requesting, making arrangements</t>
  </si>
  <si>
    <t>S0282 S0651</t>
  </si>
  <si>
    <t>At the office of Speaker No 2 in Tunbridge Wells, Kent</t>
  </si>
  <si>
    <t>What to do for the tape. Consultation process. Business Case. Rationale for location of new project. Organisation of local health services. Relationships with hospices. Patient health. Nursing of people at end of life. Politics and geography. Health budgets. Use of estate agents. What new building might look like.</t>
  </si>
  <si>
    <t>https://cqpweb.lancs.ac.uk/bnc2014spoken/context.php?qid=00dh2t&amp;batch=186</t>
  </si>
  <si>
    <t>SYED</t>
  </si>
  <si>
    <t>s not cold sorry if I can just put this</t>
  </si>
  <si>
    <t>--UNCLEARWORD --UNCLEARWORD oh it 's alright there we are good</t>
  </si>
  <si>
    <t>s_VBZ not_XX cold_JJ sorry_JJ if_CS I_PPIS1 can_VM just_RR put_VVI this_DD1</t>
  </si>
  <si>
    <t>--UNCLEARWORD_FU --UNCLEARWORD_FU oh_UH it_PPH1 's_VBZ alright_JJ there_RL we_PPIS2 are_VBR good_JJ</t>
  </si>
  <si>
    <t>Dinner at Mum and Dad's</t>
  </si>
  <si>
    <t>Discussing, explaining, inquiring, complaining, advising, announcing, anecdote telling, telling jokes</t>
  </si>
  <si>
    <t>S0336 S0337 S0338 S0339 S0340</t>
  </si>
  <si>
    <t>Mum and Dad's house</t>
  </si>
  <si>
    <t>Food, cooking, family, houses, stories</t>
  </si>
  <si>
    <t>https://cqpweb.lancs.ac.uk/bnc2014spoken/context.php?qid=00dh2t&amp;batch=187</t>
  </si>
  <si>
    <t>SYTD</t>
  </si>
  <si>
    <t>think I really can sort of drum up some crap</t>
  </si>
  <si>
    <t>and sell Ebay all my life because yeah do you</t>
  </si>
  <si>
    <t>crap</t>
  </si>
  <si>
    <t>sell</t>
  </si>
  <si>
    <t>Ebay</t>
  </si>
  <si>
    <t>think_VV0 I_PPIS1 really_RR can_VM sort_RR21 of_RR22 drum_VVI up_RP some_DD crap_NN1</t>
  </si>
  <si>
    <t>and_CC sell_VV0 Ebay_VV0 all_DB my_APPGE life_NN1 because_CS yeah_UH do_VD0 you_PPY</t>
  </si>
  <si>
    <t>S0084 S0135</t>
  </si>
  <si>
    <t>ANON’s house, Cambridge</t>
  </si>
  <si>
    <t>The future</t>
  </si>
  <si>
    <t>https://cqpweb.lancs.ac.uk/bnc2014spoken/context.php?qid=00dh2t&amp;batch=188</t>
  </si>
  <si>
    <t>SYTL</t>
  </si>
  <si>
    <t>oh look look flakies cornflakes ow jeez hardly any left</t>
  </si>
  <si>
    <t>--ANONnameM ? ah --ANONnameM look look look do you want</t>
  </si>
  <si>
    <t>hardly</t>
  </si>
  <si>
    <t>oh_UH look_VV0 look_VV0 flakies_NN2 cornflakes_NN2 ow_UH jeez_UH hardly_RR any_RR left_VVN</t>
  </si>
  <si>
    <t>--ANONnameM_NP1 ?_YQUE ah_UH --ANONnameM_NP1 look_VV0 look_VV0 look_VV0 do_VD0 you_PPY want_VVI</t>
  </si>
  <si>
    <t>Dinner conversation about visiting relations, ice cream and writing a kids story.</t>
  </si>
  <si>
    <t xml:space="preserve">Dinner and food, reading and graphic novels, visiting relations, talking about brother, plans with visiting Granny, ice cream, ideas for a kids book,  </t>
  </si>
  <si>
    <t>https://cqpweb.lancs.ac.uk/bnc2014spoken/context.php?qid=00dh2t&amp;batch=189</t>
  </si>
  <si>
    <t>SYU7</t>
  </si>
  <si>
    <t>when you 're a bit bigger look you can play</t>
  </si>
  <si>
    <t>I think she 's gon na be hungry in a</t>
  </si>
  <si>
    <t>play</t>
  </si>
  <si>
    <t>when_CS you_PPY 're_VBR a_RR21 bit_RR22 bigger_JJR look_NN1 you_PPY can_VM play_VVI</t>
  </si>
  <si>
    <t>I_PPIS1 think_VV0 she_PPHS1 's_VBZ gon_VVGK na_TO be_VBI hungry_JJ in_II a_AT1</t>
  </si>
  <si>
    <t>Couple take baby for a walk to the park and have a chat.</t>
  </si>
  <si>
    <t>Mosquitoes, music gigs, traffic</t>
  </si>
  <si>
    <t>https://cqpweb.lancs.ac.uk/bnc2014spoken/context.php?qid=00dh2t&amp;batch=190</t>
  </si>
  <si>
    <t>SYZX</t>
  </si>
  <si>
    <t>turn around or that kind of thing look this fits</t>
  </si>
  <si>
    <t>and everything mm mm yeah it did look like a</t>
  </si>
  <si>
    <t>turn_VVI around_RP or_CC that_DD1 kind_NN1 of_IO thing_NN1 look_VV0 this_DD1 fits_VVZ</t>
  </si>
  <si>
    <t>and_CC everything_PN1 mm_UH mm_UH yeah_UH it_PPH1 did_VDD look_VVI like_II a_AT1</t>
  </si>
  <si>
    <t>chatting in the car on the M6</t>
  </si>
  <si>
    <t>S0519 S0520</t>
  </si>
  <si>
    <t>Hunsonby, Cumbria</t>
  </si>
  <si>
    <t>traffic, family, brother, social services, take away</t>
  </si>
  <si>
    <t>https://cqpweb.lancs.ac.uk/bnc2014spoken/context.php?qid=00dh2t&amp;batch=191</t>
  </si>
  <si>
    <t>SZ6C</t>
  </si>
  <si>
    <t>--UNCLEARWORD mum mm --UNCLEARWORD accessory well I 've chucked it</t>
  </si>
  <si>
    <t>now erm --UNCLEARWORD what is it if it 's an</t>
  </si>
  <si>
    <t>chucked</t>
  </si>
  <si>
    <t>--UNCLEARWORD_FU mum_NN1 mm_UH --UNCLEARWORD_FU accessory_JJ well_RR I_PPIS1 've_VH0 chucked_VVN it_PPH1</t>
  </si>
  <si>
    <t>now_RT erm_UH --UNCLEARWORD_FU what_DDQ is_VBZ it_PPH1 if_CS it_PPH1 's_VBZ an_AT1</t>
  </si>
  <si>
    <t>Family talking about Lego and children’s TV</t>
  </si>
  <si>
    <t>Lego sorting, Harry Potter, The Simpsons, Teenage Mutant Ninja Turtles, cinema plans, sorting out, renovations at their Granny’s house, eating Easter chocolate</t>
  </si>
  <si>
    <t>https://cqpweb.lancs.ac.uk/bnc2014spoken/context.php?qid=00dh2t&amp;batch=192</t>
  </si>
  <si>
    <t>SZ7Y</t>
  </si>
  <si>
    <t>was erm why wo n't this why will nothing fit</t>
  </si>
  <si>
    <t>? Where is the knife ? --UNCLEARWORD to do that</t>
  </si>
  <si>
    <t>fit</t>
  </si>
  <si>
    <t>Where</t>
  </si>
  <si>
    <t>was_VBDZ erm_UH why_RRQ wo_VM n't_XX this_DD1 why_RRQ will_VM nothing_PN1 fit_VVI</t>
  </si>
  <si>
    <t>?_YQUE Where_RRQ is_VBZ the_AT knife_NN1 ?_YQUE --UNCLEARWORD_FU to_TO do_VDI that_DD1</t>
  </si>
  <si>
    <t>Friends cooking and eating dinner, chatting, watching a movie</t>
  </si>
  <si>
    <t>Films, family</t>
  </si>
  <si>
    <t>https://cqpweb.lancs.ac.uk/bnc2014spoken/context.php?qid=00dh2t&amp;batch=193</t>
  </si>
  <si>
    <t>SZ8H</t>
  </si>
  <si>
    <t>out there or in here well we 'll do it</t>
  </si>
  <si>
    <t>if you like we might as well might n't we</t>
  </si>
  <si>
    <t>out_RP there_RL or_CC in_II here_RL well_RR we_PPIS2 'll_VM do_VDI it_PPH1</t>
  </si>
  <si>
    <t>if_CS you_PPY like_VV0 we_PPIS2 might_VM as_RR21 well_RR22 might_VM n't_XX we_PPIS2</t>
  </si>
  <si>
    <t>S0012 S0013 S0370</t>
  </si>
  <si>
    <t>Lathe tools, food, hamster in microwave.</t>
  </si>
  <si>
    <t>https://cqpweb.lancs.ac.uk/bnc2014spoken/context.php?qid=00dh2t&amp;batch=194</t>
  </si>
  <si>
    <t>newspaper yeah that 'll be in the newspaper 'll be</t>
  </si>
  <si>
    <t>yeah we 've got loads of paper in there okay</t>
  </si>
  <si>
    <t>newspaper</t>
  </si>
  <si>
    <t>newspaper_NN1 yeah_UH that_DD1 'll_VM be_VBI in_II the_AT newspaper_NN1 'll_VM be_VBI</t>
  </si>
  <si>
    <t>yeah_UH we_PPIS2 've_VH0 got_VVN loads_NN2 of_IO paper_NN1 in_II there_RL okay_RR</t>
  </si>
  <si>
    <t>https://cqpweb.lancs.ac.uk/bnc2014spoken/context.php?qid=00dh2t&amp;batch=195</t>
  </si>
  <si>
    <t>SZ95</t>
  </si>
  <si>
    <t>cigarette in your house no no we 've been smoking</t>
  </si>
  <si>
    <t>we s- we just we were just sat smoking here</t>
  </si>
  <si>
    <t>s-</t>
  </si>
  <si>
    <t>cigarette_NN1 in_II your_APPGE house_NN1 no_UH no_UH we_PPIS2 've_VH0 been_VBN smoking_VVG</t>
  </si>
  <si>
    <t>we_PPIS2 s-_FU we_PPIS2 just_RR we_PPIS2 were_VBDR just_RR sat_VVN smoking_VVG here_RL</t>
  </si>
  <si>
    <t>S0202 S0208 S0216 S0219</t>
  </si>
  <si>
    <t>Smoking, university, feminism, finance, work, black plague</t>
  </si>
  <si>
    <t>https://cqpweb.lancs.ac.uk/bnc2014spoken/context.php?qid=00dh2t&amp;batch=196</t>
  </si>
  <si>
    <t>SZAK</t>
  </si>
  <si>
    <t>yeah they 're the rules --UNCLEARWORD --UNCLEARWORD it is hot</t>
  </si>
  <si>
    <t>do you want me to open that window again ?</t>
  </si>
  <si>
    <t>yeah_UH they_PPHS2 're_VBR the_AT rules_NN2 --UNCLEARWORD_FU --UNCLEARWORD_FU it_PPH1 is_VBZ hot_JJ</t>
  </si>
  <si>
    <t>do_VD0 you_PPY want_VVI me_PPIO1 to_TO open_VVI that_DD1 window_NN1 again_RT ?_YQUE</t>
  </si>
  <si>
    <t>S0584 S0587 S0643 S0682</t>
  </si>
  <si>
    <t>https://cqpweb.lancs.ac.uk/bnc2014spoken/context.php?qid=00dh2t&amp;batch=197</t>
  </si>
  <si>
    <t>SZBD</t>
  </si>
  <si>
    <t>actually I open the fridge and think there 's nothing</t>
  </si>
  <si>
    <t>I wan na eat cos I never get to go</t>
  </si>
  <si>
    <t>actually_RR I_PPIS1 open_VV0 the_AT fridge_NN1 and_CC think_VV0 there_EX 's_VBZ nothing_PN1</t>
  </si>
  <si>
    <t>I_PPIS1 wan_VV0 na_TO eat_VVI cos_CS I_PPIS1 never_RR get_VV0 to_TO go_VVI</t>
  </si>
  <si>
    <t>Friends talking about Jobs, Holiday Trips, Thoughts on Retirement and Socialising, over a glass of wine.</t>
  </si>
  <si>
    <t>S0266 S0268 S0272 S0273</t>
  </si>
  <si>
    <t>ANON's daughter's new job in publishing; IT work; management consultancy. Holiday trips (travel agent for a big trip? Pre-booking accommodation or not). Retirement and semi-retirement: effect on other partner, role change(s), children living at home, what to do when reaching retirement. Keeping up with friends: organised socialising on a monthly basis (wives meeting in one pub, males in another pub every first Friday of the month at lunchtime).</t>
  </si>
  <si>
    <t>https://cqpweb.lancs.ac.uk/bnc2014spoken/context.php?qid=00dh2t&amp;batch=198</t>
  </si>
  <si>
    <t>SZKX</t>
  </si>
  <si>
    <t>that before with okay with the other people who moved</t>
  </si>
  <si>
    <t>okay so er erm erm they are because they and</t>
  </si>
  <si>
    <t>that_DD1 before_RT with_IW okay_RR with_IW the_AT other_JJ people_NN who_PNQS moved_VVD</t>
  </si>
  <si>
    <t>okay_RR so_RR er_UH erm_UH erm_UH they_PPHS2 are_VBR because_CS they_PPHS2 and_CC</t>
  </si>
  <si>
    <t>Talking about friends and relations in other countries</t>
  </si>
  <si>
    <t>Discussing, explaining, inquiring, advising, making arrangements</t>
  </si>
  <si>
    <t>Friends, getting a visa, politics of oil, Wahabi, Libya, young people, moving house</t>
  </si>
  <si>
    <t>https://cqpweb.lancs.ac.uk/bnc2014spoken/context.php?qid=00dh2t&amp;batch=199</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</si>
</sst>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4" x14ac:knownFonts="1">
    <font>
      <sz val="11"/>
      <color theme="1"/>
      <name val="Calibri"/>
      <family val="2"/>
      <scheme val="minor"/>
    </font>
    <font>
      <sz val="11"/>
      <color theme="1"/>
      <name val="Calibri"/>
      <family val="2"/>
    </font>
    <font>
      <sz val="11"/>
      <color rgb="FF000000"/>
      <name val="Calibri"/>
      <family val="2"/>
    </font>
    <font>
      <sz val="10"/>
      <color rgb="FF000000"/>
      <name val="Times New Roman"/>
      <family val="2"/>
    </font>
  </fonts>
  <fills count="2">
    <fill>
      <patternFill patternType="none"/>
    </fill>
    <fill>
      <patternFill patternType="gray125"/>
    </fill>
  </fills>
  <borders count="2">
    <border>
      <left/>
      <right/>
      <top/>
      <bottom/>
      <diagonal/>
    </border>
    <border>
      <left/>
      <right/>
      <top/>
      <bottom/>
      <diagonal/>
    </border>
  </borders>
  <cellStyleXfs count="1">
    <xf numFmtId="0" fontId="0" fillId="0" borderId="0"/>
  </cellStyleXfs>
  <cellXfs count="19">
    <xf xfId="0" numFmtId="0" borderId="0" fontId="0" fillId="0"/>
    <xf xfId="0" numFmtId="3" applyNumberFormat="1" borderId="0" fontId="0" fillId="0" applyAlignment="1">
      <alignment horizontal="general"/>
    </xf>
    <xf xfId="0" numFmtId="0" borderId="0" fontId="0" fillId="0" applyAlignment="1">
      <alignment horizontal="general"/>
    </xf>
    <xf xfId="0" numFmtId="0" borderId="1" applyBorder="1" fontId="1" applyFont="1" fillId="0" applyAlignment="1">
      <alignment horizontal="right"/>
    </xf>
    <xf xfId="0" numFmtId="0" borderId="1" applyBorder="1" fontId="2" applyFont="1" fillId="0" applyAlignment="1">
      <alignment horizontal="left"/>
    </xf>
    <xf xfId="0" numFmtId="0" borderId="1" applyBorder="1" fontId="2" applyFont="1" fillId="0" applyAlignment="1">
      <alignment horizontal="left" wrapText="1"/>
    </xf>
    <xf xfId="0" numFmtId="0" borderId="1" applyBorder="1" fontId="1" applyFont="1" fillId="0" applyAlignment="1">
      <alignment horizontal="left"/>
    </xf>
    <xf xfId="0" numFmtId="14" applyNumberFormat="1" borderId="0" fontId="0" fillId="0" applyAlignment="1">
      <alignment horizontal="general"/>
    </xf>
    <xf xfId="0" numFmtId="21" applyNumberFormat="1" borderId="0" fontId="0" fillId="0" applyAlignment="1">
      <alignment horizontal="general"/>
    </xf>
    <xf xfId="0" numFmtId="3" applyNumberFormat="1" borderId="1" applyBorder="1" fontId="1" applyFont="1" fillId="0" applyAlignment="1">
      <alignment horizontal="right"/>
    </xf>
    <xf xfId="0" numFmtId="14" applyNumberFormat="1" borderId="1" applyBorder="1" fontId="1" applyFont="1" fillId="0" applyAlignment="1">
      <alignment horizontal="left"/>
    </xf>
    <xf xfId="0" numFmtId="21" applyNumberFormat="1" borderId="1" applyBorder="1" fontId="1" applyFont="1" fillId="0" applyAlignment="1">
      <alignment horizontal="left"/>
    </xf>
    <xf xfId="0" numFmtId="0" borderId="0" fontId="0" fillId="0" applyAlignment="1">
      <alignment horizontal="general"/>
    </xf>
    <xf xfId="0" numFmtId="0" borderId="1" applyBorder="1" fontId="1" applyFont="1" fillId="0" applyAlignment="1">
      <alignment horizontal="right"/>
    </xf>
    <xf xfId="0" numFmtId="0" borderId="1" applyBorder="1" fontId="3" applyFont="1" fillId="0" applyAlignment="1">
      <alignment horizontal="left"/>
    </xf>
    <xf xfId="0" numFmtId="3" applyNumberFormat="1" borderId="0" fontId="0" fillId="0" applyAlignment="1">
      <alignment horizontal="general"/>
    </xf>
    <xf xfId="0" numFmtId="0" borderId="0" fontId="0" fillId="0" applyAlignment="1">
      <alignment horizontal="general"/>
    </xf>
    <xf xfId="0" numFmtId="14" applyNumberFormat="1" borderId="0" fontId="0" fillId="0" applyAlignment="1">
      <alignment horizontal="general"/>
    </xf>
    <xf xfId="0" numFmtId="21"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sharedStrings.xml" Type="http://schemas.openxmlformats.org/officeDocument/2006/relationships/sharedStrings" Id="rId2"/><Relationship Target="styles.xml" Type="http://schemas.openxmlformats.org/officeDocument/2006/relationships/styles" Id="rId3"/><Relationship Target="theme/theme1.xml" Type="http://schemas.openxmlformats.org/officeDocument/2006/relationships/theme" Id="rId4"/></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T203"/>
  <sheetViews>
    <sheetView workbookViewId="0" tabSelected="1"/>
  </sheetViews>
  <sheetFormatPr defaultRowHeight="15" x14ac:dyDescent="0.25"/>
  <cols>
    <col min="1" max="1" style="15" width="12.290714285714287" customWidth="1" bestFit="1"/>
    <col min="2" max="2" style="16" width="12.290714285714287" customWidth="1" bestFit="1"/>
    <col min="3" max="3" style="16" width="61.86214285714286" customWidth="1" bestFit="1"/>
    <col min="4" max="4" style="16" width="9.576428571428572" customWidth="1" bestFit="1"/>
    <col min="5" max="5" style="16" width="38.57642857142857" customWidth="1" bestFit="1"/>
    <col min="6" max="6" style="16" width="12.43357142857143" customWidth="1" bestFit="1"/>
    <col min="7" max="7" style="16" width="12.43357142857143" customWidth="1" bestFit="1"/>
    <col min="8" max="8" style="16" width="12.43357142857143" customWidth="1" bestFit="1"/>
    <col min="9" max="9" style="16" width="13.576428571428572" customWidth="1" bestFit="1"/>
    <col min="10" max="10" style="16" width="13.576428571428572" customWidth="1" bestFit="1"/>
    <col min="11" max="11" style="16" width="13.576428571428572" customWidth="1" bestFit="1"/>
    <col min="12" max="12" style="16" width="12.290714285714287" customWidth="1" bestFit="1"/>
    <col min="13" max="13" style="16" width="12.290714285714287" customWidth="1" bestFit="1"/>
    <col min="14" max="14" style="16" width="12.290714285714287" customWidth="1" bestFit="1"/>
    <col min="15" max="15" style="16" width="12.43357142857143" customWidth="1" bestFit="1"/>
    <col min="16" max="16" style="16" width="12.43357142857143" customWidth="1" bestFit="1"/>
    <col min="17" max="17" style="16" width="12.290714285714287" customWidth="1" bestFit="1"/>
    <col min="18" max="18" style="16" width="12.290714285714287" customWidth="1" bestFit="1"/>
    <col min="19" max="19" style="16" width="12.43357142857143" customWidth="1" bestFit="1"/>
    <col min="20" max="20" style="16" width="12.43357142857143" customWidth="1" bestFit="1"/>
    <col min="21" max="21" style="16" width="12.290714285714287" customWidth="1" bestFit="1"/>
    <col min="22" max="22" style="16" width="12.290714285714287" customWidth="1" bestFit="1"/>
    <col min="23" max="23" style="16" width="12.43357142857143" customWidth="1" bestFit="1"/>
    <col min="24" max="24" style="16" width="12.43357142857143" customWidth="1" bestFit="1"/>
    <col min="25" max="25" style="16" width="13.576428571428572" customWidth="1" bestFit="1"/>
    <col min="26" max="26" style="16" width="12.290714285714287" customWidth="1" bestFit="1"/>
    <col min="27" max="27" style="16" width="12.290714285714287" customWidth="1" bestFit="1"/>
    <col min="28" max="28" style="16" width="12.290714285714287" customWidth="1" bestFit="1"/>
    <col min="29" max="29" style="16" width="12.290714285714287" customWidth="1" bestFit="1"/>
    <col min="30" max="30" style="16" width="12.290714285714287" customWidth="1" bestFit="1"/>
    <col min="31" max="31" style="16" width="12.290714285714287" customWidth="1" bestFit="1"/>
    <col min="32" max="32" style="16" width="12.290714285714287" customWidth="1" bestFit="1"/>
    <col min="33" max="33" style="16" width="12.290714285714287" customWidth="1" bestFit="1"/>
    <col min="34" max="34" style="16" width="28.14785714285714" customWidth="1" bestFit="1"/>
    <col min="35" max="35" style="15" width="21.005" customWidth="1" bestFit="1"/>
    <col min="36" max="36" style="17" width="12.290714285714287" customWidth="1" bestFit="1"/>
    <col min="37" max="37" style="18" width="12.290714285714287" customWidth="1" bestFit="1"/>
    <col min="38" max="38" style="16" width="12.290714285714287" customWidth="1" bestFit="1"/>
    <col min="39" max="39" style="16" width="12.290714285714287" customWidth="1" bestFit="1"/>
    <col min="40" max="40" style="15" width="12.290714285714287" customWidth="1" bestFit="1"/>
    <col min="41" max="41" style="16" width="12.290714285714287" customWidth="1" bestFit="1"/>
    <col min="42" max="42" style="16" width="12.290714285714287" customWidth="1" bestFit="1"/>
    <col min="43" max="43" style="16" width="12.290714285714287" customWidth="1" bestFit="1"/>
    <col min="44" max="44" style="16" width="12.290714285714287" customWidth="1" bestFit="1"/>
    <col min="45" max="45" style="15" width="12.290714285714287" customWidth="1" bestFit="1"/>
    <col min="46" max="46" style="15" width="12.290714285714287" customWidth="1" bestFit="1"/>
  </cols>
  <sheetData>
    <row x14ac:dyDescent="0.25" r="1" customHeight="1" ht="18.75">
      <c r="A1" s="1" t="s">
        <v>0</v>
      </c>
      <c r="B1" s="2" t="s">
        <v>1</v>
      </c>
      <c r="C1" s="3" t="s">
        <v>2</v>
      </c>
      <c r="D1" s="2" t="s">
        <v>3</v>
      </c>
      <c r="E1" s="2" t="s">
        <v>4</v>
      </c>
      <c r="F1" s="2" t="s">
        <v>5</v>
      </c>
      <c r="G1" s="2" t="s">
        <v>6</v>
      </c>
      <c r="H1" s="2" t="s">
        <v>7</v>
      </c>
      <c r="I1" s="2" t="s">
        <v>8</v>
      </c>
      <c r="J1" s="2" t="s">
        <v>9</v>
      </c>
      <c r="K1" s="2" t="s">
        <v>10</v>
      </c>
      <c r="L1" s="2" t="s">
        <v>11</v>
      </c>
      <c r="M1" s="2" t="s">
        <v>12</v>
      </c>
      <c r="N1" s="2" t="s">
        <v>13</v>
      </c>
      <c r="O1" s="2" t="s">
        <v>14</v>
      </c>
      <c r="P1" s="4" t="s">
        <v>15</v>
      </c>
      <c r="Q1" s="4" t="s">
        <v>16</v>
      </c>
      <c r="R1" s="2" t="s">
        <v>17</v>
      </c>
      <c r="S1" s="5" t="s">
        <v>18</v>
      </c>
      <c r="T1" s="2" t="s">
        <v>19</v>
      </c>
      <c r="U1" s="6" t="s">
        <v>20</v>
      </c>
      <c r="V1" s="2" t="s">
        <v>21</v>
      </c>
      <c r="W1" s="2" t="s">
        <v>22</v>
      </c>
      <c r="X1" s="2" t="s">
        <v>23</v>
      </c>
      <c r="Y1" s="2" t="s">
        <v>24</v>
      </c>
      <c r="Z1" s="3" t="s">
        <v>25</v>
      </c>
      <c r="AA1" s="2" t="s">
        <v>26</v>
      </c>
      <c r="AB1" s="2" t="s">
        <v>27</v>
      </c>
      <c r="AC1" s="2" t="s">
        <v>28</v>
      </c>
      <c r="AD1" s="2" t="s">
        <v>29</v>
      </c>
      <c r="AE1" s="2" t="s">
        <v>30</v>
      </c>
      <c r="AF1" s="2" t="s">
        <v>31</v>
      </c>
      <c r="AG1" s="2" t="s">
        <v>32</v>
      </c>
      <c r="AH1" s="2" t="s">
        <v>33</v>
      </c>
      <c r="AI1" s="1" t="s">
        <v>34</v>
      </c>
      <c r="AJ1" s="7" t="s">
        <v>35</v>
      </c>
      <c r="AK1" s="8" t="s">
        <v>36</v>
      </c>
      <c r="AL1" s="2" t="s">
        <v>37</v>
      </c>
      <c r="AM1" s="2" t="s">
        <v>38</v>
      </c>
      <c r="AN1" s="1" t="s">
        <v>39</v>
      </c>
      <c r="AO1" s="2" t="s">
        <v>40</v>
      </c>
      <c r="AP1" s="2" t="s">
        <v>41</v>
      </c>
      <c r="AQ1" s="2" t="s">
        <v>42</v>
      </c>
      <c r="AR1" s="2" t="s">
        <v>43</v>
      </c>
      <c r="AS1" s="1" t="s">
        <v>44</v>
      </c>
      <c r="AT1" s="1" t="s">
        <v>45</v>
      </c>
    </row>
    <row x14ac:dyDescent="0.25" r="2" customHeight="1" ht="18.75">
      <c r="A2" s="9">
        <v>1</v>
      </c>
      <c r="B2" s="2" t="s">
        <v>46</v>
      </c>
      <c r="C2" s="3" t="s">
        <v>47</v>
      </c>
      <c r="D2" s="2" t="s">
        <v>48</v>
      </c>
      <c r="E2" s="2" t="s">
        <v>49</v>
      </c>
      <c r="F2" s="2" t="s">
        <v>50</v>
      </c>
      <c r="G2" s="2" t="s">
        <v>51</v>
      </c>
      <c r="H2" s="2" t="s">
        <v>52</v>
      </c>
      <c r="I2" s="2" t="s">
        <v>53</v>
      </c>
      <c r="J2" s="2" t="s">
        <v>54</v>
      </c>
      <c r="K2" s="2" t="s">
        <v>55</v>
      </c>
      <c r="L2" s="2" t="s">
        <v>56</v>
      </c>
      <c r="M2" s="2" t="s">
        <v>57</v>
      </c>
      <c r="N2" s="2" t="s">
        <v>58</v>
      </c>
      <c r="O2" s="4" t="s">
        <v>59</v>
      </c>
      <c r="P2" s="4" t="s">
        <v>60</v>
      </c>
      <c r="Q2" s="4" t="s">
        <v>61</v>
      </c>
      <c r="R2" s="2" t="s">
        <v>62</v>
      </c>
      <c r="S2" s="4" t="s">
        <v>63</v>
      </c>
      <c r="T2" s="2" t="s">
        <v>64</v>
      </c>
      <c r="U2" s="3" t="s">
        <v>65</v>
      </c>
      <c r="V2" s="2" t="s">
        <v>66</v>
      </c>
      <c r="W2" s="2" t="s">
        <v>67</v>
      </c>
      <c r="X2" s="2" t="s">
        <v>68</v>
      </c>
      <c r="Y2" s="2" t="s">
        <v>69</v>
      </c>
      <c r="Z2" s="3" t="s">
        <v>70</v>
      </c>
      <c r="AA2" s="2" t="s">
        <v>71</v>
      </c>
      <c r="AB2" s="2" t="s">
        <v>72</v>
      </c>
      <c r="AC2" s="2" t="s">
        <v>73</v>
      </c>
      <c r="AD2" s="2" t="s">
        <v>74</v>
      </c>
      <c r="AE2" s="2" t="s">
        <v>75</v>
      </c>
      <c r="AF2" s="2" t="s">
        <v>76</v>
      </c>
      <c r="AG2" s="2" t="s">
        <v>77</v>
      </c>
      <c r="AH2" s="2" t="s">
        <v>78</v>
      </c>
      <c r="AI2" s="9">
        <v>2</v>
      </c>
      <c r="AJ2" s="10">
        <v>41899</v>
      </c>
      <c r="AK2" s="11">
        <v>1.0490972222222221</v>
      </c>
      <c r="AL2" s="2" t="s">
        <v>79</v>
      </c>
      <c r="AM2" s="2" t="s">
        <v>80</v>
      </c>
      <c r="AN2" s="9">
        <v>2014</v>
      </c>
      <c r="AO2" s="2" t="s">
        <v>81</v>
      </c>
      <c r="AP2" s="2" t="s">
        <v>82</v>
      </c>
      <c r="AQ2" s="2" t="s">
        <v>83</v>
      </c>
      <c r="AR2" s="2" t="s">
        <v>84</v>
      </c>
      <c r="AS2" s="9">
        <v>214050</v>
      </c>
      <c r="AT2" s="9">
        <v>214051</v>
      </c>
    </row>
    <row x14ac:dyDescent="0.25" r="3" customHeight="1" ht="18.75">
      <c r="A3" s="9">
        <v>2</v>
      </c>
      <c r="B3" s="2" t="s">
        <v>85</v>
      </c>
      <c r="C3" s="3" t="s">
        <v>86</v>
      </c>
      <c r="D3" s="2" t="s">
        <v>48</v>
      </c>
      <c r="E3" s="2" t="s">
        <v>87</v>
      </c>
      <c r="F3" s="2" t="s">
        <v>88</v>
      </c>
      <c r="G3" s="2" t="s">
        <v>89</v>
      </c>
      <c r="H3" s="2" t="s">
        <v>90</v>
      </c>
      <c r="I3" s="2" t="s">
        <v>91</v>
      </c>
      <c r="J3" s="2" t="s">
        <v>92</v>
      </c>
      <c r="K3" s="2" t="s">
        <v>93</v>
      </c>
      <c r="L3" s="2" t="s">
        <v>58</v>
      </c>
      <c r="M3" s="2" t="s">
        <v>94</v>
      </c>
      <c r="N3" s="2" t="s">
        <v>95</v>
      </c>
      <c r="O3" s="4" t="s">
        <v>96</v>
      </c>
      <c r="P3" s="4" t="s">
        <v>97</v>
      </c>
      <c r="Q3" s="4" t="s">
        <v>98</v>
      </c>
      <c r="R3" s="2" t="s">
        <v>99</v>
      </c>
      <c r="S3" s="4" t="s">
        <v>100</v>
      </c>
      <c r="T3" s="2" t="s">
        <v>101</v>
      </c>
      <c r="U3" s="3" t="s">
        <v>102</v>
      </c>
      <c r="V3" s="2" t="s">
        <v>103</v>
      </c>
      <c r="W3" s="2" t="s">
        <v>104</v>
      </c>
      <c r="X3" s="2" t="s">
        <v>105</v>
      </c>
      <c r="Y3" s="2" t="s">
        <v>106</v>
      </c>
      <c r="Z3" s="3" t="s">
        <v>107</v>
      </c>
      <c r="AA3" s="2" t="s">
        <v>71</v>
      </c>
      <c r="AB3" s="2" t="s">
        <v>108</v>
      </c>
      <c r="AC3" s="2" t="s">
        <v>73</v>
      </c>
      <c r="AD3" s="2" t="s">
        <v>109</v>
      </c>
      <c r="AE3" s="2" t="s">
        <v>110</v>
      </c>
      <c r="AF3" s="2" t="s">
        <v>111</v>
      </c>
      <c r="AG3" s="2" t="s">
        <v>77</v>
      </c>
      <c r="AH3" s="2" t="s">
        <v>112</v>
      </c>
      <c r="AI3" s="9">
        <v>4</v>
      </c>
      <c r="AJ3" s="10">
        <v>40970</v>
      </c>
      <c r="AK3" s="11">
        <v>1.0320949074074075</v>
      </c>
      <c r="AL3" s="2" t="s">
        <v>113</v>
      </c>
      <c r="AM3" s="2" t="s">
        <v>114</v>
      </c>
      <c r="AN3" s="9">
        <v>2012</v>
      </c>
      <c r="AO3" s="2" t="s">
        <v>81</v>
      </c>
      <c r="AP3" s="2" t="s">
        <v>115</v>
      </c>
      <c r="AQ3" s="2" t="s">
        <v>116</v>
      </c>
      <c r="AR3" s="2" t="s">
        <v>117</v>
      </c>
      <c r="AS3" s="9">
        <v>344686</v>
      </c>
      <c r="AT3" s="9">
        <v>344687</v>
      </c>
    </row>
    <row x14ac:dyDescent="0.25" r="4" customHeight="1" ht="18.75">
      <c r="A4" s="9">
        <v>3</v>
      </c>
      <c r="B4" s="2" t="s">
        <v>118</v>
      </c>
      <c r="C4" s="3" t="s">
        <v>119</v>
      </c>
      <c r="D4" s="2" t="s">
        <v>48</v>
      </c>
      <c r="E4" s="2" t="s">
        <v>120</v>
      </c>
      <c r="F4" s="2" t="s">
        <v>121</v>
      </c>
      <c r="G4" s="2" t="s">
        <v>122</v>
      </c>
      <c r="H4" s="2" t="s">
        <v>123</v>
      </c>
      <c r="I4" s="2" t="s">
        <v>124</v>
      </c>
      <c r="J4" s="2" t="s">
        <v>125</v>
      </c>
      <c r="K4" s="2" t="s">
        <v>91</v>
      </c>
      <c r="L4" s="2" t="s">
        <v>126</v>
      </c>
      <c r="M4" s="2" t="s">
        <v>127</v>
      </c>
      <c r="N4" s="2" t="s">
        <v>128</v>
      </c>
      <c r="O4" s="4" t="s">
        <v>59</v>
      </c>
      <c r="P4" s="4" t="s">
        <v>129</v>
      </c>
      <c r="Q4" s="4" t="s">
        <v>130</v>
      </c>
      <c r="R4" s="2" t="s">
        <v>131</v>
      </c>
      <c r="S4" s="4" t="s">
        <v>132</v>
      </c>
      <c r="T4" s="2" t="s">
        <v>101</v>
      </c>
      <c r="U4" s="3" t="s">
        <v>133</v>
      </c>
      <c r="V4" s="2" t="s">
        <v>103</v>
      </c>
      <c r="W4" s="2" t="s">
        <v>134</v>
      </c>
      <c r="X4" s="2" t="s">
        <v>105</v>
      </c>
      <c r="Y4" s="2" t="s">
        <v>135</v>
      </c>
      <c r="Z4" s="3" t="s">
        <v>136</v>
      </c>
      <c r="AA4" s="2" t="s">
        <v>71</v>
      </c>
      <c r="AB4" s="2" t="s">
        <v>137</v>
      </c>
      <c r="AC4" s="2" t="s">
        <v>73</v>
      </c>
      <c r="AD4" s="2" t="s">
        <v>138</v>
      </c>
      <c r="AE4" s="2" t="s">
        <v>139</v>
      </c>
      <c r="AF4" s="2" t="s">
        <v>76</v>
      </c>
      <c r="AG4" s="2" t="s">
        <v>140</v>
      </c>
      <c r="AH4" s="2" t="s">
        <v>141</v>
      </c>
      <c r="AI4" s="9">
        <v>7</v>
      </c>
      <c r="AJ4" s="10">
        <v>42449</v>
      </c>
      <c r="AK4" s="11">
        <v>1.027048611111111</v>
      </c>
      <c r="AL4" s="2" t="s">
        <v>142</v>
      </c>
      <c r="AM4" s="2" t="s">
        <v>143</v>
      </c>
      <c r="AN4" s="9">
        <v>2016</v>
      </c>
      <c r="AO4" s="2" t="s">
        <v>81</v>
      </c>
      <c r="AP4" s="2" t="s">
        <v>144</v>
      </c>
      <c r="AQ4" s="2" t="s">
        <v>83</v>
      </c>
      <c r="AR4" s="2" t="s">
        <v>145</v>
      </c>
      <c r="AS4" s="9">
        <v>372118</v>
      </c>
      <c r="AT4" s="9">
        <v>372119</v>
      </c>
    </row>
    <row x14ac:dyDescent="0.25" r="5" customHeight="1" ht="18.75">
      <c r="A5" s="9">
        <v>4</v>
      </c>
      <c r="B5" s="2" t="s">
        <v>146</v>
      </c>
      <c r="C5" s="3" t="s">
        <v>147</v>
      </c>
      <c r="D5" s="2" t="s">
        <v>48</v>
      </c>
      <c r="E5" s="2" t="s">
        <v>148</v>
      </c>
      <c r="F5" s="2" t="s">
        <v>149</v>
      </c>
      <c r="G5" s="2" t="s">
        <v>150</v>
      </c>
      <c r="H5" s="2" t="s">
        <v>151</v>
      </c>
      <c r="I5" s="2" t="s">
        <v>150</v>
      </c>
      <c r="J5" s="2" t="s">
        <v>125</v>
      </c>
      <c r="K5" s="2" t="s">
        <v>152</v>
      </c>
      <c r="L5" s="2" t="s">
        <v>153</v>
      </c>
      <c r="M5" s="2" t="s">
        <v>154</v>
      </c>
      <c r="N5" s="2" t="s">
        <v>153</v>
      </c>
      <c r="O5" s="4" t="s">
        <v>155</v>
      </c>
      <c r="P5" s="4" t="s">
        <v>156</v>
      </c>
      <c r="Q5" s="4" t="s">
        <v>157</v>
      </c>
      <c r="R5" s="2" t="s">
        <v>154</v>
      </c>
      <c r="S5" s="4" t="s">
        <v>158</v>
      </c>
      <c r="T5" s="2" t="s">
        <v>159</v>
      </c>
      <c r="U5" s="3" t="s">
        <v>160</v>
      </c>
      <c r="V5" s="2" t="s">
        <v>66</v>
      </c>
      <c r="W5" s="2" t="s">
        <v>161</v>
      </c>
      <c r="X5" s="2" t="s">
        <v>105</v>
      </c>
      <c r="Y5" s="2" t="s">
        <v>162</v>
      </c>
      <c r="Z5" s="3" t="s">
        <v>163</v>
      </c>
      <c r="AA5" s="2" t="s">
        <v>71</v>
      </c>
      <c r="AB5" s="2" t="s">
        <v>164</v>
      </c>
      <c r="AC5" s="2" t="s">
        <v>73</v>
      </c>
      <c r="AD5" s="2" t="s">
        <v>165</v>
      </c>
      <c r="AE5" s="2" t="s">
        <v>166</v>
      </c>
      <c r="AF5" s="2" t="s">
        <v>76</v>
      </c>
      <c r="AG5" s="2" t="s">
        <v>140</v>
      </c>
      <c r="AH5" s="2" t="s">
        <v>167</v>
      </c>
      <c r="AI5" s="9">
        <v>3</v>
      </c>
      <c r="AJ5" s="10">
        <v>42152</v>
      </c>
      <c r="AK5" s="11">
        <v>1.037939814814815</v>
      </c>
      <c r="AL5" s="2" t="s">
        <v>168</v>
      </c>
      <c r="AM5" s="2" t="s">
        <v>169</v>
      </c>
      <c r="AN5" s="9">
        <v>2015</v>
      </c>
      <c r="AO5" s="2" t="s">
        <v>81</v>
      </c>
      <c r="AP5" s="2" t="s">
        <v>170</v>
      </c>
      <c r="AQ5" s="2" t="s">
        <v>83</v>
      </c>
      <c r="AR5" s="2" t="s">
        <v>171</v>
      </c>
      <c r="AS5" s="9">
        <v>608558</v>
      </c>
      <c r="AT5" s="9">
        <v>608559</v>
      </c>
    </row>
    <row x14ac:dyDescent="0.25" r="6" customHeight="1" ht="18.75">
      <c r="A6" s="9">
        <v>5</v>
      </c>
      <c r="B6" s="2" t="s">
        <v>172</v>
      </c>
      <c r="C6" s="3" t="s">
        <v>173</v>
      </c>
      <c r="D6" s="2" t="s">
        <v>48</v>
      </c>
      <c r="E6" s="2" t="s">
        <v>174</v>
      </c>
      <c r="F6" s="2" t="s">
        <v>175</v>
      </c>
      <c r="G6" s="2" t="s">
        <v>176</v>
      </c>
      <c r="H6" s="2" t="s">
        <v>177</v>
      </c>
      <c r="I6" s="2" t="s">
        <v>150</v>
      </c>
      <c r="J6" s="2" t="s">
        <v>178</v>
      </c>
      <c r="K6" s="2" t="s">
        <v>179</v>
      </c>
      <c r="L6" s="2" t="s">
        <v>94</v>
      </c>
      <c r="M6" s="2" t="s">
        <v>95</v>
      </c>
      <c r="N6" s="2" t="s">
        <v>62</v>
      </c>
      <c r="O6" s="4" t="s">
        <v>180</v>
      </c>
      <c r="P6" s="4" t="s">
        <v>97</v>
      </c>
      <c r="Q6" s="4" t="s">
        <v>181</v>
      </c>
      <c r="R6" s="2" t="s">
        <v>154</v>
      </c>
      <c r="S6" s="4" t="s">
        <v>158</v>
      </c>
      <c r="T6" s="2" t="s">
        <v>182</v>
      </c>
      <c r="U6" s="3" t="s">
        <v>102</v>
      </c>
      <c r="V6" s="2" t="s">
        <v>103</v>
      </c>
      <c r="W6" s="2" t="s">
        <v>183</v>
      </c>
      <c r="X6" s="2" t="s">
        <v>68</v>
      </c>
      <c r="Y6" s="2" t="s">
        <v>162</v>
      </c>
      <c r="Z6" s="3" t="s">
        <v>184</v>
      </c>
      <c r="AA6" s="2" t="s">
        <v>71</v>
      </c>
      <c r="AB6" s="2" t="s">
        <v>185</v>
      </c>
      <c r="AC6" s="2" t="s">
        <v>73</v>
      </c>
      <c r="AD6" s="2" t="s">
        <v>186</v>
      </c>
      <c r="AE6" s="2" t="s">
        <v>187</v>
      </c>
      <c r="AF6" s="2" t="s">
        <v>76</v>
      </c>
      <c r="AG6" s="2" t="s">
        <v>140</v>
      </c>
      <c r="AH6" s="2" t="s">
        <v>188</v>
      </c>
      <c r="AI6" s="9">
        <v>2</v>
      </c>
      <c r="AJ6" s="10">
        <v>41879</v>
      </c>
      <c r="AK6" s="11">
        <v>1.083888888888889</v>
      </c>
      <c r="AL6" s="2" t="s">
        <v>189</v>
      </c>
      <c r="AM6" s="2" t="s">
        <v>80</v>
      </c>
      <c r="AN6" s="9">
        <v>2014</v>
      </c>
      <c r="AO6" s="2" t="s">
        <v>81</v>
      </c>
      <c r="AP6" s="2" t="s">
        <v>190</v>
      </c>
      <c r="AQ6" s="2" t="s">
        <v>83</v>
      </c>
      <c r="AR6" s="2" t="s">
        <v>191</v>
      </c>
      <c r="AS6" s="9">
        <v>618086</v>
      </c>
      <c r="AT6" s="9">
        <v>618087</v>
      </c>
    </row>
    <row x14ac:dyDescent="0.25" r="7" customHeight="1" ht="18.75">
      <c r="A7" s="9">
        <v>6</v>
      </c>
      <c r="B7" s="2" t="s">
        <v>172</v>
      </c>
      <c r="C7" s="3" t="s">
        <v>192</v>
      </c>
      <c r="D7" s="2" t="s">
        <v>48</v>
      </c>
      <c r="E7" s="2" t="s">
        <v>193</v>
      </c>
      <c r="F7" s="2" t="s">
        <v>194</v>
      </c>
      <c r="G7" s="2" t="s">
        <v>195</v>
      </c>
      <c r="H7" s="2" t="s">
        <v>196</v>
      </c>
      <c r="I7" s="2" t="s">
        <v>197</v>
      </c>
      <c r="J7" s="2" t="s">
        <v>198</v>
      </c>
      <c r="K7" s="2" t="s">
        <v>199</v>
      </c>
      <c r="L7" s="2" t="s">
        <v>200</v>
      </c>
      <c r="M7" s="2" t="s">
        <v>58</v>
      </c>
      <c r="N7" s="2" t="s">
        <v>128</v>
      </c>
      <c r="O7" s="4" t="s">
        <v>201</v>
      </c>
      <c r="P7" s="4" t="s">
        <v>129</v>
      </c>
      <c r="Q7" s="4" t="s">
        <v>202</v>
      </c>
      <c r="R7" s="2" t="s">
        <v>62</v>
      </c>
      <c r="S7" s="4" t="s">
        <v>63</v>
      </c>
      <c r="T7" s="2" t="s">
        <v>203</v>
      </c>
      <c r="U7" s="3" t="s">
        <v>102</v>
      </c>
      <c r="V7" s="2" t="s">
        <v>66</v>
      </c>
      <c r="W7" s="2" t="s">
        <v>204</v>
      </c>
      <c r="X7" s="2" t="s">
        <v>105</v>
      </c>
      <c r="Y7" s="2" t="s">
        <v>69</v>
      </c>
      <c r="Z7" s="3" t="s">
        <v>205</v>
      </c>
      <c r="AA7" s="2" t="s">
        <v>71</v>
      </c>
      <c r="AB7" s="2" t="s">
        <v>206</v>
      </c>
      <c r="AC7" s="2" t="s">
        <v>73</v>
      </c>
      <c r="AD7" s="2" t="s">
        <v>186</v>
      </c>
      <c r="AE7" s="2" t="s">
        <v>187</v>
      </c>
      <c r="AF7" s="2" t="s">
        <v>76</v>
      </c>
      <c r="AG7" s="2" t="s">
        <v>140</v>
      </c>
      <c r="AH7" s="2" t="s">
        <v>188</v>
      </c>
      <c r="AI7" s="9">
        <v>2</v>
      </c>
      <c r="AJ7" s="10">
        <v>41879</v>
      </c>
      <c r="AK7" s="11">
        <v>1.083888888888889</v>
      </c>
      <c r="AL7" s="2" t="s">
        <v>189</v>
      </c>
      <c r="AM7" s="2" t="s">
        <v>80</v>
      </c>
      <c r="AN7" s="9">
        <v>2014</v>
      </c>
      <c r="AO7" s="2" t="s">
        <v>81</v>
      </c>
      <c r="AP7" s="2" t="s">
        <v>190</v>
      </c>
      <c r="AQ7" s="2" t="s">
        <v>83</v>
      </c>
      <c r="AR7" s="2" t="s">
        <v>207</v>
      </c>
      <c r="AS7" s="9">
        <v>619446</v>
      </c>
      <c r="AT7" s="9">
        <v>619447</v>
      </c>
    </row>
    <row x14ac:dyDescent="0.25" r="8" customHeight="1" ht="18.75">
      <c r="A8" s="9">
        <v>7</v>
      </c>
      <c r="B8" s="2" t="s">
        <v>172</v>
      </c>
      <c r="C8" s="3" t="s">
        <v>208</v>
      </c>
      <c r="D8" s="2" t="s">
        <v>48</v>
      </c>
      <c r="E8" s="2" t="s">
        <v>209</v>
      </c>
      <c r="F8" s="2" t="s">
        <v>93</v>
      </c>
      <c r="G8" s="2" t="s">
        <v>66</v>
      </c>
      <c r="H8" s="2" t="s">
        <v>210</v>
      </c>
      <c r="I8" s="2" t="s">
        <v>211</v>
      </c>
      <c r="J8" s="2" t="s">
        <v>150</v>
      </c>
      <c r="K8" s="2" t="s">
        <v>212</v>
      </c>
      <c r="L8" s="2" t="s">
        <v>213</v>
      </c>
      <c r="M8" s="2" t="s">
        <v>95</v>
      </c>
      <c r="N8" s="2" t="s">
        <v>214</v>
      </c>
      <c r="O8" s="4" t="s">
        <v>180</v>
      </c>
      <c r="P8" s="4" t="s">
        <v>215</v>
      </c>
      <c r="Q8" s="4" t="s">
        <v>216</v>
      </c>
      <c r="R8" s="2" t="s">
        <v>214</v>
      </c>
      <c r="S8" s="4" t="s">
        <v>217</v>
      </c>
      <c r="T8" s="2" t="s">
        <v>182</v>
      </c>
      <c r="U8" s="3" t="s">
        <v>102</v>
      </c>
      <c r="V8" s="2" t="s">
        <v>103</v>
      </c>
      <c r="W8" s="2" t="s">
        <v>183</v>
      </c>
      <c r="X8" s="2" t="s">
        <v>68</v>
      </c>
      <c r="Y8" s="2" t="s">
        <v>106</v>
      </c>
      <c r="Z8" s="3" t="s">
        <v>218</v>
      </c>
      <c r="AA8" s="2" t="s">
        <v>71</v>
      </c>
      <c r="AB8" s="2" t="s">
        <v>219</v>
      </c>
      <c r="AC8" s="2" t="s">
        <v>73</v>
      </c>
      <c r="AD8" s="2" t="s">
        <v>186</v>
      </c>
      <c r="AE8" s="2" t="s">
        <v>187</v>
      </c>
      <c r="AF8" s="2" t="s">
        <v>76</v>
      </c>
      <c r="AG8" s="2" t="s">
        <v>140</v>
      </c>
      <c r="AH8" s="2" t="s">
        <v>188</v>
      </c>
      <c r="AI8" s="9">
        <v>2</v>
      </c>
      <c r="AJ8" s="10">
        <v>41879</v>
      </c>
      <c r="AK8" s="11">
        <v>1.083888888888889</v>
      </c>
      <c r="AL8" s="2" t="s">
        <v>189</v>
      </c>
      <c r="AM8" s="2" t="s">
        <v>80</v>
      </c>
      <c r="AN8" s="9">
        <v>2014</v>
      </c>
      <c r="AO8" s="2" t="s">
        <v>81</v>
      </c>
      <c r="AP8" s="2" t="s">
        <v>190</v>
      </c>
      <c r="AQ8" s="2" t="s">
        <v>83</v>
      </c>
      <c r="AR8" s="2" t="s">
        <v>220</v>
      </c>
      <c r="AS8" s="9">
        <v>632104</v>
      </c>
      <c r="AT8" s="9">
        <v>632105</v>
      </c>
    </row>
    <row x14ac:dyDescent="0.25" r="9" customHeight="1" ht="18.75">
      <c r="A9" s="9">
        <v>8</v>
      </c>
      <c r="B9" s="2" t="s">
        <v>172</v>
      </c>
      <c r="C9" s="3" t="s">
        <v>221</v>
      </c>
      <c r="D9" s="2" t="s">
        <v>48</v>
      </c>
      <c r="E9" s="2" t="s">
        <v>222</v>
      </c>
      <c r="F9" s="2" t="s">
        <v>223</v>
      </c>
      <c r="G9" s="2" t="s">
        <v>224</v>
      </c>
      <c r="H9" s="2" t="s">
        <v>91</v>
      </c>
      <c r="I9" s="2" t="s">
        <v>92</v>
      </c>
      <c r="J9" s="2" t="s">
        <v>54</v>
      </c>
      <c r="K9" s="2" t="s">
        <v>55</v>
      </c>
      <c r="L9" s="2" t="s">
        <v>225</v>
      </c>
      <c r="M9" s="2" t="s">
        <v>58</v>
      </c>
      <c r="N9" s="2" t="s">
        <v>99</v>
      </c>
      <c r="O9" s="4" t="s">
        <v>201</v>
      </c>
      <c r="P9" s="4" t="s">
        <v>226</v>
      </c>
      <c r="Q9" s="4" t="s">
        <v>227</v>
      </c>
      <c r="R9" s="2" t="s">
        <v>214</v>
      </c>
      <c r="S9" s="4" t="s">
        <v>217</v>
      </c>
      <c r="T9" s="2" t="s">
        <v>228</v>
      </c>
      <c r="U9" s="3" t="s">
        <v>102</v>
      </c>
      <c r="V9" s="2" t="s">
        <v>66</v>
      </c>
      <c r="W9" s="2" t="s">
        <v>229</v>
      </c>
      <c r="X9" s="2" t="s">
        <v>68</v>
      </c>
      <c r="Y9" s="2" t="s">
        <v>106</v>
      </c>
      <c r="Z9" s="3" t="s">
        <v>230</v>
      </c>
      <c r="AA9" s="2" t="s">
        <v>71</v>
      </c>
      <c r="AB9" s="2" t="s">
        <v>231</v>
      </c>
      <c r="AC9" s="2" t="s">
        <v>73</v>
      </c>
      <c r="AD9" s="2" t="s">
        <v>186</v>
      </c>
      <c r="AE9" s="2" t="s">
        <v>187</v>
      </c>
      <c r="AF9" s="2" t="s">
        <v>76</v>
      </c>
      <c r="AG9" s="2" t="s">
        <v>140</v>
      </c>
      <c r="AH9" s="2" t="s">
        <v>188</v>
      </c>
      <c r="AI9" s="9">
        <v>2</v>
      </c>
      <c r="AJ9" s="10">
        <v>41879</v>
      </c>
      <c r="AK9" s="11">
        <v>1.083888888888889</v>
      </c>
      <c r="AL9" s="2" t="s">
        <v>189</v>
      </c>
      <c r="AM9" s="2" t="s">
        <v>80</v>
      </c>
      <c r="AN9" s="9">
        <v>2014</v>
      </c>
      <c r="AO9" s="2" t="s">
        <v>81</v>
      </c>
      <c r="AP9" s="2" t="s">
        <v>190</v>
      </c>
      <c r="AQ9" s="2" t="s">
        <v>83</v>
      </c>
      <c r="AR9" s="2" t="s">
        <v>232</v>
      </c>
      <c r="AS9" s="9">
        <v>632495</v>
      </c>
      <c r="AT9" s="9">
        <v>632496</v>
      </c>
    </row>
    <row x14ac:dyDescent="0.25" r="10" customHeight="1" ht="18.75">
      <c r="A10" s="9">
        <v>9</v>
      </c>
      <c r="B10" s="2" t="s">
        <v>172</v>
      </c>
      <c r="C10" s="3" t="s">
        <v>233</v>
      </c>
      <c r="D10" s="2" t="s">
        <v>48</v>
      </c>
      <c r="E10" s="2" t="s">
        <v>234</v>
      </c>
      <c r="F10" s="2" t="s">
        <v>55</v>
      </c>
      <c r="G10" s="2" t="s">
        <v>235</v>
      </c>
      <c r="H10" s="2" t="s">
        <v>236</v>
      </c>
      <c r="I10" s="2" t="s">
        <v>237</v>
      </c>
      <c r="J10" s="2" t="s">
        <v>238</v>
      </c>
      <c r="K10" s="2" t="s">
        <v>93</v>
      </c>
      <c r="L10" s="2" t="s">
        <v>239</v>
      </c>
      <c r="M10" s="2" t="s">
        <v>240</v>
      </c>
      <c r="N10" s="2" t="s">
        <v>241</v>
      </c>
      <c r="O10" s="4" t="s">
        <v>180</v>
      </c>
      <c r="P10" s="4" t="s">
        <v>242</v>
      </c>
      <c r="Q10" s="4" t="s">
        <v>243</v>
      </c>
      <c r="R10" s="2" t="s">
        <v>154</v>
      </c>
      <c r="S10" s="4" t="s">
        <v>158</v>
      </c>
      <c r="T10" s="2" t="s">
        <v>64</v>
      </c>
      <c r="U10" s="3" t="s">
        <v>65</v>
      </c>
      <c r="V10" s="2" t="s">
        <v>66</v>
      </c>
      <c r="W10" s="2" t="s">
        <v>229</v>
      </c>
      <c r="X10" s="2" t="s">
        <v>68</v>
      </c>
      <c r="Y10" s="2" t="s">
        <v>106</v>
      </c>
      <c r="Z10" s="3" t="s">
        <v>244</v>
      </c>
      <c r="AA10" s="2" t="s">
        <v>71</v>
      </c>
      <c r="AB10" s="2" t="s">
        <v>245</v>
      </c>
      <c r="AC10" s="2" t="s">
        <v>73</v>
      </c>
      <c r="AD10" s="2" t="s">
        <v>186</v>
      </c>
      <c r="AE10" s="2" t="s">
        <v>187</v>
      </c>
      <c r="AF10" s="2" t="s">
        <v>76</v>
      </c>
      <c r="AG10" s="2" t="s">
        <v>140</v>
      </c>
      <c r="AH10" s="2" t="s">
        <v>188</v>
      </c>
      <c r="AI10" s="9">
        <v>2</v>
      </c>
      <c r="AJ10" s="10">
        <v>41879</v>
      </c>
      <c r="AK10" s="11">
        <v>1.083888888888889</v>
      </c>
      <c r="AL10" s="2" t="s">
        <v>189</v>
      </c>
      <c r="AM10" s="2" t="s">
        <v>80</v>
      </c>
      <c r="AN10" s="9">
        <v>2014</v>
      </c>
      <c r="AO10" s="2" t="s">
        <v>81</v>
      </c>
      <c r="AP10" s="2" t="s">
        <v>190</v>
      </c>
      <c r="AQ10" s="2" t="s">
        <v>83</v>
      </c>
      <c r="AR10" s="2" t="s">
        <v>246</v>
      </c>
      <c r="AS10" s="9">
        <v>633566</v>
      </c>
      <c r="AT10" s="9">
        <v>633567</v>
      </c>
    </row>
    <row x14ac:dyDescent="0.25" r="11" customHeight="1" ht="18.75">
      <c r="A11" s="9">
        <v>10</v>
      </c>
      <c r="B11" s="2" t="s">
        <v>172</v>
      </c>
      <c r="C11" s="3" t="s">
        <v>247</v>
      </c>
      <c r="D11" s="2" t="s">
        <v>48</v>
      </c>
      <c r="E11" s="2" t="s">
        <v>248</v>
      </c>
      <c r="F11" s="2" t="s">
        <v>249</v>
      </c>
      <c r="G11" s="2" t="s">
        <v>250</v>
      </c>
      <c r="H11" s="2" t="s">
        <v>251</v>
      </c>
      <c r="I11" s="2" t="s">
        <v>237</v>
      </c>
      <c r="J11" s="2" t="s">
        <v>252</v>
      </c>
      <c r="K11" s="2" t="s">
        <v>253</v>
      </c>
      <c r="L11" s="2" t="s">
        <v>254</v>
      </c>
      <c r="M11" s="2" t="s">
        <v>255</v>
      </c>
      <c r="N11" s="2" t="s">
        <v>256</v>
      </c>
      <c r="O11" s="4" t="s">
        <v>59</v>
      </c>
      <c r="P11" s="4" t="s">
        <v>129</v>
      </c>
      <c r="Q11" s="4" t="s">
        <v>130</v>
      </c>
      <c r="R11" s="2" t="s">
        <v>154</v>
      </c>
      <c r="S11" s="4" t="s">
        <v>158</v>
      </c>
      <c r="T11" s="2" t="s">
        <v>203</v>
      </c>
      <c r="U11" s="3" t="s">
        <v>257</v>
      </c>
      <c r="V11" s="2" t="s">
        <v>66</v>
      </c>
      <c r="W11" s="2" t="s">
        <v>204</v>
      </c>
      <c r="X11" s="2" t="s">
        <v>105</v>
      </c>
      <c r="Y11" s="2" t="s">
        <v>106</v>
      </c>
      <c r="Z11" s="3" t="s">
        <v>258</v>
      </c>
      <c r="AA11" s="2" t="s">
        <v>71</v>
      </c>
      <c r="AB11" s="2" t="s">
        <v>259</v>
      </c>
      <c r="AC11" s="2" t="s">
        <v>73</v>
      </c>
      <c r="AD11" s="2" t="s">
        <v>186</v>
      </c>
      <c r="AE11" s="2" t="s">
        <v>187</v>
      </c>
      <c r="AF11" s="2" t="s">
        <v>76</v>
      </c>
      <c r="AG11" s="2" t="s">
        <v>140</v>
      </c>
      <c r="AH11" s="2" t="s">
        <v>188</v>
      </c>
      <c r="AI11" s="9">
        <v>2</v>
      </c>
      <c r="AJ11" s="10">
        <v>41879</v>
      </c>
      <c r="AK11" s="11">
        <v>1.083888888888889</v>
      </c>
      <c r="AL11" s="2" t="s">
        <v>189</v>
      </c>
      <c r="AM11" s="2" t="s">
        <v>80</v>
      </c>
      <c r="AN11" s="9">
        <v>2014</v>
      </c>
      <c r="AO11" s="2" t="s">
        <v>81</v>
      </c>
      <c r="AP11" s="2" t="s">
        <v>190</v>
      </c>
      <c r="AQ11" s="2" t="s">
        <v>83</v>
      </c>
      <c r="AR11" s="2" t="s">
        <v>260</v>
      </c>
      <c r="AS11" s="9">
        <v>636024</v>
      </c>
      <c r="AT11" s="9">
        <v>636025</v>
      </c>
    </row>
    <row x14ac:dyDescent="0.25" r="12" customHeight="1" ht="18.75">
      <c r="A12" s="9">
        <v>11</v>
      </c>
      <c r="B12" s="2" t="s">
        <v>261</v>
      </c>
      <c r="C12" s="3" t="s">
        <v>262</v>
      </c>
      <c r="D12" s="2" t="s">
        <v>48</v>
      </c>
      <c r="E12" s="12">
        <f>--ANONnameF and --ANONnameM are going to buy a dryer what</f>
      </c>
      <c r="F12" s="2" t="s">
        <v>93</v>
      </c>
      <c r="G12" s="2" t="s">
        <v>55</v>
      </c>
      <c r="H12" s="2" t="s">
        <v>263</v>
      </c>
      <c r="I12" s="2" t="s">
        <v>264</v>
      </c>
      <c r="J12" s="2" t="s">
        <v>150</v>
      </c>
      <c r="K12" s="2" t="s">
        <v>264</v>
      </c>
      <c r="L12" s="2" t="s">
        <v>213</v>
      </c>
      <c r="M12" s="2" t="s">
        <v>239</v>
      </c>
      <c r="N12" s="2" t="s">
        <v>256</v>
      </c>
      <c r="O12" s="4" t="s">
        <v>96</v>
      </c>
      <c r="P12" s="4" t="s">
        <v>129</v>
      </c>
      <c r="Q12" s="4" t="s">
        <v>265</v>
      </c>
      <c r="R12" s="2" t="s">
        <v>266</v>
      </c>
      <c r="S12" s="4" t="s">
        <v>267</v>
      </c>
      <c r="T12" s="2" t="s">
        <v>159</v>
      </c>
      <c r="U12" s="3" t="s">
        <v>160</v>
      </c>
      <c r="V12" s="2" t="s">
        <v>66</v>
      </c>
      <c r="W12" s="2" t="s">
        <v>204</v>
      </c>
      <c r="X12" s="2" t="s">
        <v>105</v>
      </c>
      <c r="Y12" s="2" t="s">
        <v>135</v>
      </c>
      <c r="Z12" s="3" t="s">
        <v>268</v>
      </c>
      <c r="AA12" s="2" t="s">
        <v>71</v>
      </c>
      <c r="AB12" s="12">
        <f>--ANONnameF_NP1 and_CC --ANONnameM_NP1 are_VBR going_VVGK to_TO buy_VVI a_AT1 dryer_NN1 what_DDQ</f>
      </c>
      <c r="AC12" s="2" t="s">
        <v>73</v>
      </c>
      <c r="AD12" s="2" t="s">
        <v>269</v>
      </c>
      <c r="AE12" s="2" t="s">
        <v>270</v>
      </c>
      <c r="AF12" s="2" t="s">
        <v>76</v>
      </c>
      <c r="AG12" s="2" t="s">
        <v>77</v>
      </c>
      <c r="AH12" s="2" t="s">
        <v>271</v>
      </c>
      <c r="AI12" s="9">
        <v>2</v>
      </c>
      <c r="AJ12" s="10">
        <v>41891</v>
      </c>
      <c r="AK12" s="11">
        <v>1.0555208333333332</v>
      </c>
      <c r="AL12" s="2" t="s">
        <v>272</v>
      </c>
      <c r="AM12" s="2" t="s">
        <v>80</v>
      </c>
      <c r="AN12" s="9">
        <v>2014</v>
      </c>
      <c r="AO12" s="2" t="s">
        <v>81</v>
      </c>
      <c r="AP12" s="2" t="s">
        <v>273</v>
      </c>
      <c r="AQ12" s="2" t="s">
        <v>274</v>
      </c>
      <c r="AR12" s="2" t="s">
        <v>275</v>
      </c>
      <c r="AS12" s="9">
        <v>689579</v>
      </c>
      <c r="AT12" s="9">
        <v>689580</v>
      </c>
    </row>
    <row x14ac:dyDescent="0.25" r="13" customHeight="1" ht="18.75">
      <c r="A13" s="9">
        <v>12</v>
      </c>
      <c r="B13" s="2" t="s">
        <v>276</v>
      </c>
      <c r="C13" s="3" t="s">
        <v>277</v>
      </c>
      <c r="D13" s="2" t="s">
        <v>48</v>
      </c>
      <c r="E13" s="2" t="s">
        <v>278</v>
      </c>
      <c r="F13" s="2" t="s">
        <v>279</v>
      </c>
      <c r="G13" s="2" t="s">
        <v>55</v>
      </c>
      <c r="H13" s="2" t="s">
        <v>252</v>
      </c>
      <c r="I13" s="2" t="s">
        <v>279</v>
      </c>
      <c r="J13" s="2" t="s">
        <v>280</v>
      </c>
      <c r="K13" s="2" t="s">
        <v>281</v>
      </c>
      <c r="L13" s="2" t="s">
        <v>282</v>
      </c>
      <c r="M13" s="2" t="s">
        <v>239</v>
      </c>
      <c r="N13" s="2" t="s">
        <v>256</v>
      </c>
      <c r="O13" s="4" t="s">
        <v>96</v>
      </c>
      <c r="P13" s="4" t="s">
        <v>129</v>
      </c>
      <c r="Q13" s="4" t="s">
        <v>265</v>
      </c>
      <c r="R13" s="2" t="s">
        <v>283</v>
      </c>
      <c r="S13" s="4" t="s">
        <v>158</v>
      </c>
      <c r="T13" s="2" t="s">
        <v>228</v>
      </c>
      <c r="U13" s="3" t="s">
        <v>102</v>
      </c>
      <c r="V13" s="2" t="s">
        <v>103</v>
      </c>
      <c r="W13" s="2" t="s">
        <v>229</v>
      </c>
      <c r="X13" s="2" t="s">
        <v>68</v>
      </c>
      <c r="Y13" s="2" t="s">
        <v>69</v>
      </c>
      <c r="Z13" s="3" t="s">
        <v>284</v>
      </c>
      <c r="AA13" s="2" t="s">
        <v>71</v>
      </c>
      <c r="AB13" s="2" t="s">
        <v>285</v>
      </c>
      <c r="AC13" s="2" t="s">
        <v>73</v>
      </c>
      <c r="AD13" s="2" t="s">
        <v>286</v>
      </c>
      <c r="AE13" s="2" t="s">
        <v>287</v>
      </c>
      <c r="AF13" s="2" t="s">
        <v>76</v>
      </c>
      <c r="AG13" s="2" t="s">
        <v>77</v>
      </c>
      <c r="AH13" s="2" t="s">
        <v>288</v>
      </c>
      <c r="AI13" s="9">
        <v>3</v>
      </c>
      <c r="AJ13" s="10">
        <v>41871</v>
      </c>
      <c r="AK13" s="11">
        <v>1.0824652777777777</v>
      </c>
      <c r="AL13" s="2" t="s">
        <v>289</v>
      </c>
      <c r="AM13" s="2" t="s">
        <v>80</v>
      </c>
      <c r="AN13" s="9">
        <v>2014</v>
      </c>
      <c r="AO13" s="2" t="s">
        <v>81</v>
      </c>
      <c r="AP13" s="2" t="s">
        <v>290</v>
      </c>
      <c r="AQ13" s="2" t="s">
        <v>116</v>
      </c>
      <c r="AR13" s="2" t="s">
        <v>291</v>
      </c>
      <c r="AS13" s="9">
        <v>717573</v>
      </c>
      <c r="AT13" s="9">
        <v>717574</v>
      </c>
    </row>
    <row x14ac:dyDescent="0.25" r="14" customHeight="1" ht="18.75">
      <c r="A14" s="9">
        <v>13</v>
      </c>
      <c r="B14" s="2" t="s">
        <v>292</v>
      </c>
      <c r="C14" s="3" t="s">
        <v>293</v>
      </c>
      <c r="D14" s="2" t="s">
        <v>48</v>
      </c>
      <c r="E14" s="2" t="s">
        <v>294</v>
      </c>
      <c r="F14" s="2" t="s">
        <v>295</v>
      </c>
      <c r="G14" s="2" t="s">
        <v>223</v>
      </c>
      <c r="H14" s="2" t="s">
        <v>122</v>
      </c>
      <c r="I14" s="2" t="s">
        <v>296</v>
      </c>
      <c r="J14" s="2" t="s">
        <v>297</v>
      </c>
      <c r="K14" s="2" t="s">
        <v>223</v>
      </c>
      <c r="L14" s="2" t="s">
        <v>298</v>
      </c>
      <c r="M14" s="2" t="s">
        <v>225</v>
      </c>
      <c r="N14" s="2" t="s">
        <v>127</v>
      </c>
      <c r="O14" s="4" t="s">
        <v>299</v>
      </c>
      <c r="P14" s="4" t="s">
        <v>242</v>
      </c>
      <c r="Q14" s="4" t="s">
        <v>300</v>
      </c>
      <c r="R14" s="2" t="s">
        <v>301</v>
      </c>
      <c r="S14" s="4" t="s">
        <v>132</v>
      </c>
      <c r="T14" s="2" t="s">
        <v>159</v>
      </c>
      <c r="U14" s="3" t="s">
        <v>160</v>
      </c>
      <c r="V14" s="2" t="s">
        <v>66</v>
      </c>
      <c r="W14" s="2" t="s">
        <v>204</v>
      </c>
      <c r="X14" s="2" t="s">
        <v>105</v>
      </c>
      <c r="Y14" s="2" t="s">
        <v>106</v>
      </c>
      <c r="Z14" s="3" t="s">
        <v>302</v>
      </c>
      <c r="AA14" s="2" t="s">
        <v>71</v>
      </c>
      <c r="AB14" s="2" t="s">
        <v>303</v>
      </c>
      <c r="AC14" s="2" t="s">
        <v>73</v>
      </c>
      <c r="AD14" s="2" t="s">
        <v>304</v>
      </c>
      <c r="AE14" s="2" t="s">
        <v>305</v>
      </c>
      <c r="AF14" s="2" t="s">
        <v>76</v>
      </c>
      <c r="AG14" s="2" t="s">
        <v>140</v>
      </c>
      <c r="AH14" s="2" t="s">
        <v>306</v>
      </c>
      <c r="AI14" s="9">
        <v>4</v>
      </c>
      <c r="AJ14" s="10">
        <v>42317</v>
      </c>
      <c r="AK14" s="11">
        <v>1.041550925925926</v>
      </c>
      <c r="AL14" s="2" t="s">
        <v>307</v>
      </c>
      <c r="AM14" s="2" t="s">
        <v>308</v>
      </c>
      <c r="AN14" s="9">
        <v>2015</v>
      </c>
      <c r="AO14" s="2" t="s">
        <v>309</v>
      </c>
      <c r="AP14" s="2" t="s">
        <v>310</v>
      </c>
      <c r="AQ14" s="2" t="s">
        <v>83</v>
      </c>
      <c r="AR14" s="2" t="s">
        <v>311</v>
      </c>
      <c r="AS14" s="9">
        <v>910914</v>
      </c>
      <c r="AT14" s="9">
        <v>910915</v>
      </c>
    </row>
    <row x14ac:dyDescent="0.25" r="15" customHeight="1" ht="18.75">
      <c r="A15" s="9">
        <v>14</v>
      </c>
      <c r="B15" s="2" t="s">
        <v>292</v>
      </c>
      <c r="C15" s="3" t="s">
        <v>312</v>
      </c>
      <c r="D15" s="2" t="s">
        <v>48</v>
      </c>
      <c r="E15" s="2" t="s">
        <v>313</v>
      </c>
      <c r="F15" s="12">
        <f>--UNCLEARWORD</f>
      </c>
      <c r="G15" s="2" t="s">
        <v>314</v>
      </c>
      <c r="H15" s="2" t="s">
        <v>176</v>
      </c>
      <c r="I15" s="2" t="s">
        <v>93</v>
      </c>
      <c r="J15" s="2" t="s">
        <v>55</v>
      </c>
      <c r="K15" s="2" t="s">
        <v>315</v>
      </c>
      <c r="L15" s="2" t="s">
        <v>316</v>
      </c>
      <c r="M15" s="2" t="s">
        <v>128</v>
      </c>
      <c r="N15" s="2" t="s">
        <v>95</v>
      </c>
      <c r="O15" s="4" t="s">
        <v>96</v>
      </c>
      <c r="P15" s="4" t="s">
        <v>97</v>
      </c>
      <c r="Q15" s="4" t="s">
        <v>98</v>
      </c>
      <c r="R15" s="2" t="s">
        <v>213</v>
      </c>
      <c r="S15" s="4" t="s">
        <v>317</v>
      </c>
      <c r="T15" s="2" t="s">
        <v>182</v>
      </c>
      <c r="U15" s="3" t="s">
        <v>160</v>
      </c>
      <c r="V15" s="2" t="s">
        <v>66</v>
      </c>
      <c r="W15" s="2" t="s">
        <v>204</v>
      </c>
      <c r="X15" s="2" t="s">
        <v>105</v>
      </c>
      <c r="Y15" s="2" t="s">
        <v>318</v>
      </c>
      <c r="Z15" s="3" t="s">
        <v>319</v>
      </c>
      <c r="AA15" s="2" t="s">
        <v>71</v>
      </c>
      <c r="AB15" s="2" t="s">
        <v>320</v>
      </c>
      <c r="AC15" s="2" t="s">
        <v>73</v>
      </c>
      <c r="AD15" s="2" t="s">
        <v>304</v>
      </c>
      <c r="AE15" s="2" t="s">
        <v>305</v>
      </c>
      <c r="AF15" s="2" t="s">
        <v>76</v>
      </c>
      <c r="AG15" s="2" t="s">
        <v>140</v>
      </c>
      <c r="AH15" s="2" t="s">
        <v>306</v>
      </c>
      <c r="AI15" s="9">
        <v>4</v>
      </c>
      <c r="AJ15" s="10">
        <v>42317</v>
      </c>
      <c r="AK15" s="11">
        <v>1.041550925925926</v>
      </c>
      <c r="AL15" s="2" t="s">
        <v>307</v>
      </c>
      <c r="AM15" s="2" t="s">
        <v>308</v>
      </c>
      <c r="AN15" s="9">
        <v>2015</v>
      </c>
      <c r="AO15" s="2" t="s">
        <v>309</v>
      </c>
      <c r="AP15" s="2" t="s">
        <v>310</v>
      </c>
      <c r="AQ15" s="2" t="s">
        <v>83</v>
      </c>
      <c r="AR15" s="2" t="s">
        <v>321</v>
      </c>
      <c r="AS15" s="9">
        <v>916188</v>
      </c>
      <c r="AT15" s="9">
        <v>916189</v>
      </c>
    </row>
    <row x14ac:dyDescent="0.25" r="16" customHeight="1" ht="18.75">
      <c r="A16" s="9">
        <v>15</v>
      </c>
      <c r="B16" s="2" t="s">
        <v>322</v>
      </c>
      <c r="C16" s="3" t="s">
        <v>323</v>
      </c>
      <c r="D16" s="2" t="s">
        <v>48</v>
      </c>
      <c r="E16" s="2" t="s">
        <v>324</v>
      </c>
      <c r="F16" s="2" t="s">
        <v>325</v>
      </c>
      <c r="G16" s="2" t="s">
        <v>326</v>
      </c>
      <c r="H16" s="2" t="s">
        <v>327</v>
      </c>
      <c r="I16" s="2" t="s">
        <v>328</v>
      </c>
      <c r="J16" s="2" t="s">
        <v>329</v>
      </c>
      <c r="K16" s="2" t="s">
        <v>91</v>
      </c>
      <c r="L16" s="2" t="s">
        <v>330</v>
      </c>
      <c r="M16" s="2" t="s">
        <v>331</v>
      </c>
      <c r="N16" s="2" t="s">
        <v>58</v>
      </c>
      <c r="O16" s="4" t="s">
        <v>59</v>
      </c>
      <c r="P16" s="4" t="s">
        <v>60</v>
      </c>
      <c r="Q16" s="4" t="s">
        <v>61</v>
      </c>
      <c r="R16" s="2" t="s">
        <v>282</v>
      </c>
      <c r="S16" s="4" t="s">
        <v>317</v>
      </c>
      <c r="T16" s="2" t="s">
        <v>182</v>
      </c>
      <c r="U16" s="3" t="s">
        <v>102</v>
      </c>
      <c r="V16" s="2" t="s">
        <v>66</v>
      </c>
      <c r="W16" s="2" t="s">
        <v>204</v>
      </c>
      <c r="X16" s="2" t="s">
        <v>105</v>
      </c>
      <c r="Y16" s="2" t="s">
        <v>106</v>
      </c>
      <c r="Z16" s="3" t="s">
        <v>332</v>
      </c>
      <c r="AA16" s="2" t="s">
        <v>71</v>
      </c>
      <c r="AB16" s="2" t="s">
        <v>333</v>
      </c>
      <c r="AC16" s="2" t="s">
        <v>73</v>
      </c>
      <c r="AD16" s="2" t="s">
        <v>334</v>
      </c>
      <c r="AE16" s="2" t="s">
        <v>335</v>
      </c>
      <c r="AF16" s="2" t="s">
        <v>76</v>
      </c>
      <c r="AG16" s="2" t="s">
        <v>77</v>
      </c>
      <c r="AH16" s="2" t="s">
        <v>336</v>
      </c>
      <c r="AI16" s="9">
        <v>2</v>
      </c>
      <c r="AJ16" s="10">
        <v>41898</v>
      </c>
      <c r="AK16" s="11">
        <v>1.0162152777777778</v>
      </c>
      <c r="AL16" s="2" t="s">
        <v>337</v>
      </c>
      <c r="AM16" s="2" t="s">
        <v>80</v>
      </c>
      <c r="AN16" s="9">
        <v>2014</v>
      </c>
      <c r="AO16" s="2" t="s">
        <v>81</v>
      </c>
      <c r="AP16" s="2" t="s">
        <v>334</v>
      </c>
      <c r="AQ16" s="2" t="s">
        <v>338</v>
      </c>
      <c r="AR16" s="2" t="s">
        <v>339</v>
      </c>
      <c r="AS16" s="9">
        <v>938717</v>
      </c>
      <c r="AT16" s="9">
        <v>938718</v>
      </c>
    </row>
    <row x14ac:dyDescent="0.25" r="17" customHeight="1" ht="18.75">
      <c r="A17" s="9">
        <v>16</v>
      </c>
      <c r="B17" s="2" t="s">
        <v>340</v>
      </c>
      <c r="C17" s="3" t="s">
        <v>341</v>
      </c>
      <c r="D17" s="2" t="s">
        <v>48</v>
      </c>
      <c r="E17" s="2" t="s">
        <v>342</v>
      </c>
      <c r="F17" s="2" t="s">
        <v>343</v>
      </c>
      <c r="G17" s="2" t="s">
        <v>344</v>
      </c>
      <c r="H17" s="2" t="s">
        <v>249</v>
      </c>
      <c r="I17" s="2" t="s">
        <v>92</v>
      </c>
      <c r="J17" s="2" t="s">
        <v>345</v>
      </c>
      <c r="K17" s="2" t="s">
        <v>346</v>
      </c>
      <c r="L17" s="2" t="s">
        <v>347</v>
      </c>
      <c r="M17" s="2" t="s">
        <v>348</v>
      </c>
      <c r="N17" s="2" t="s">
        <v>254</v>
      </c>
      <c r="O17" s="4" t="s">
        <v>201</v>
      </c>
      <c r="P17" s="4" t="s">
        <v>129</v>
      </c>
      <c r="Q17" s="4" t="s">
        <v>202</v>
      </c>
      <c r="R17" s="2" t="s">
        <v>214</v>
      </c>
      <c r="S17" s="4" t="s">
        <v>217</v>
      </c>
      <c r="T17" s="2" t="s">
        <v>228</v>
      </c>
      <c r="U17" s="3" t="s">
        <v>102</v>
      </c>
      <c r="V17" s="2" t="s">
        <v>66</v>
      </c>
      <c r="W17" s="2" t="s">
        <v>204</v>
      </c>
      <c r="X17" s="2" t="s">
        <v>105</v>
      </c>
      <c r="Y17" s="2" t="s">
        <v>135</v>
      </c>
      <c r="Z17" s="3" t="s">
        <v>349</v>
      </c>
      <c r="AA17" s="2" t="s">
        <v>71</v>
      </c>
      <c r="AB17" s="2" t="s">
        <v>350</v>
      </c>
      <c r="AC17" s="2" t="s">
        <v>73</v>
      </c>
      <c r="AD17" s="2" t="s">
        <v>351</v>
      </c>
      <c r="AE17" s="2" t="s">
        <v>352</v>
      </c>
      <c r="AF17" s="2" t="s">
        <v>76</v>
      </c>
      <c r="AG17" s="2" t="s">
        <v>140</v>
      </c>
      <c r="AH17" s="2" t="s">
        <v>353</v>
      </c>
      <c r="AI17" s="9">
        <v>4</v>
      </c>
      <c r="AJ17" s="10">
        <v>42292</v>
      </c>
      <c r="AK17" s="11">
        <v>1.0239236111111112</v>
      </c>
      <c r="AL17" s="2" t="s">
        <v>354</v>
      </c>
      <c r="AM17" s="2" t="s">
        <v>308</v>
      </c>
      <c r="AN17" s="9">
        <v>2015</v>
      </c>
      <c r="AO17" s="2" t="s">
        <v>81</v>
      </c>
      <c r="AP17" s="2" t="s">
        <v>355</v>
      </c>
      <c r="AQ17" s="2" t="s">
        <v>356</v>
      </c>
      <c r="AR17" s="2" t="s">
        <v>357</v>
      </c>
      <c r="AS17" s="9">
        <v>1010523</v>
      </c>
      <c r="AT17" s="9">
        <v>1010524</v>
      </c>
    </row>
    <row x14ac:dyDescent="0.25" r="18" customHeight="1" ht="18.75">
      <c r="A18" s="9">
        <v>17</v>
      </c>
      <c r="B18" s="2" t="s">
        <v>358</v>
      </c>
      <c r="C18" s="3" t="s">
        <v>359</v>
      </c>
      <c r="D18" s="2" t="s">
        <v>48</v>
      </c>
      <c r="E18" s="2" t="s">
        <v>360</v>
      </c>
      <c r="F18" s="2" t="s">
        <v>361</v>
      </c>
      <c r="G18" s="2" t="s">
        <v>280</v>
      </c>
      <c r="H18" s="2" t="s">
        <v>362</v>
      </c>
      <c r="I18" s="2" t="s">
        <v>363</v>
      </c>
      <c r="J18" s="2" t="s">
        <v>364</v>
      </c>
      <c r="K18" s="2" t="s">
        <v>150</v>
      </c>
      <c r="L18" s="2" t="s">
        <v>365</v>
      </c>
      <c r="M18" s="2" t="s">
        <v>366</v>
      </c>
      <c r="N18" s="2" t="s">
        <v>94</v>
      </c>
      <c r="O18" s="4" t="s">
        <v>59</v>
      </c>
      <c r="P18" s="4" t="s">
        <v>129</v>
      </c>
      <c r="Q18" s="4" t="s">
        <v>130</v>
      </c>
      <c r="R18" s="2" t="s">
        <v>214</v>
      </c>
      <c r="S18" s="4" t="s">
        <v>217</v>
      </c>
      <c r="T18" s="2" t="s">
        <v>101</v>
      </c>
      <c r="U18" s="3" t="s">
        <v>367</v>
      </c>
      <c r="V18" s="2" t="s">
        <v>103</v>
      </c>
      <c r="W18" s="2" t="s">
        <v>368</v>
      </c>
      <c r="X18" s="2" t="s">
        <v>105</v>
      </c>
      <c r="Y18" s="2" t="s">
        <v>69</v>
      </c>
      <c r="Z18" s="3" t="s">
        <v>369</v>
      </c>
      <c r="AA18" s="2" t="s">
        <v>71</v>
      </c>
      <c r="AB18" s="2" t="s">
        <v>370</v>
      </c>
      <c r="AC18" s="2" t="s">
        <v>73</v>
      </c>
      <c r="AD18" s="2" t="s">
        <v>371</v>
      </c>
      <c r="AE18" s="2" t="s">
        <v>372</v>
      </c>
      <c r="AF18" s="2" t="s">
        <v>111</v>
      </c>
      <c r="AG18" s="2" t="s">
        <v>77</v>
      </c>
      <c r="AH18" s="2" t="s">
        <v>373</v>
      </c>
      <c r="AI18" s="9">
        <v>3</v>
      </c>
      <c r="AJ18" s="10">
        <v>40978</v>
      </c>
      <c r="AK18" s="11">
        <v>1.0438310185185184</v>
      </c>
      <c r="AL18" s="2" t="s">
        <v>374</v>
      </c>
      <c r="AM18" s="2" t="s">
        <v>114</v>
      </c>
      <c r="AN18" s="9">
        <v>2012</v>
      </c>
      <c r="AO18" s="2" t="s">
        <v>309</v>
      </c>
      <c r="AP18" s="2" t="s">
        <v>375</v>
      </c>
      <c r="AQ18" s="2" t="s">
        <v>116</v>
      </c>
      <c r="AR18" s="2" t="s">
        <v>376</v>
      </c>
      <c r="AS18" s="9">
        <v>1059942</v>
      </c>
      <c r="AT18" s="9">
        <v>1059943</v>
      </c>
    </row>
    <row x14ac:dyDescent="0.25" r="19" customHeight="1" ht="18.75">
      <c r="A19" s="9">
        <v>18</v>
      </c>
      <c r="B19" s="2" t="s">
        <v>377</v>
      </c>
      <c r="C19" s="3" t="s">
        <v>378</v>
      </c>
      <c r="D19" s="2" t="s">
        <v>48</v>
      </c>
      <c r="E19" s="2" t="s">
        <v>379</v>
      </c>
      <c r="F19" s="2" t="s">
        <v>252</v>
      </c>
      <c r="G19" s="2" t="s">
        <v>380</v>
      </c>
      <c r="H19" s="2" t="s">
        <v>381</v>
      </c>
      <c r="I19" s="2" t="s">
        <v>93</v>
      </c>
      <c r="J19" s="2" t="s">
        <v>55</v>
      </c>
      <c r="K19" s="2" t="s">
        <v>380</v>
      </c>
      <c r="L19" s="2" t="s">
        <v>256</v>
      </c>
      <c r="M19" s="2" t="s">
        <v>382</v>
      </c>
      <c r="N19" s="2" t="s">
        <v>58</v>
      </c>
      <c r="O19" s="4" t="s">
        <v>201</v>
      </c>
      <c r="P19" s="4" t="s">
        <v>60</v>
      </c>
      <c r="Q19" s="4" t="s">
        <v>383</v>
      </c>
      <c r="R19" s="2" t="s">
        <v>213</v>
      </c>
      <c r="S19" s="4" t="s">
        <v>317</v>
      </c>
      <c r="T19" s="2" t="s">
        <v>384</v>
      </c>
      <c r="U19" s="3" t="s">
        <v>385</v>
      </c>
      <c r="V19" s="2" t="s">
        <v>66</v>
      </c>
      <c r="W19" s="2" t="s">
        <v>386</v>
      </c>
      <c r="X19" s="2" t="s">
        <v>68</v>
      </c>
      <c r="Y19" s="2" t="s">
        <v>69</v>
      </c>
      <c r="Z19" s="3" t="s">
        <v>387</v>
      </c>
      <c r="AA19" s="2" t="s">
        <v>71</v>
      </c>
      <c r="AB19" s="2" t="s">
        <v>388</v>
      </c>
      <c r="AC19" s="2" t="s">
        <v>73</v>
      </c>
      <c r="AD19" s="2" t="s">
        <v>389</v>
      </c>
      <c r="AE19" s="2" t="s">
        <v>390</v>
      </c>
      <c r="AF19" s="2" t="s">
        <v>76</v>
      </c>
      <c r="AG19" s="2" t="s">
        <v>77</v>
      </c>
      <c r="AH19" s="2" t="s">
        <v>391</v>
      </c>
      <c r="AI19" s="9">
        <v>2</v>
      </c>
      <c r="AJ19" s="10">
        <v>41875</v>
      </c>
      <c r="AK19" s="11">
        <v>1.0103587962962963</v>
      </c>
      <c r="AL19" s="2" t="s">
        <v>392</v>
      </c>
      <c r="AM19" s="2" t="s">
        <v>80</v>
      </c>
      <c r="AN19" s="9">
        <v>2014</v>
      </c>
      <c r="AO19" s="2" t="s">
        <v>81</v>
      </c>
      <c r="AP19" s="2" t="s">
        <v>393</v>
      </c>
      <c r="AQ19" s="2" t="s">
        <v>394</v>
      </c>
      <c r="AR19" s="2" t="s">
        <v>395</v>
      </c>
      <c r="AS19" s="9">
        <v>1166592</v>
      </c>
      <c r="AT19" s="9">
        <v>1166593</v>
      </c>
    </row>
    <row x14ac:dyDescent="0.25" r="20" customHeight="1" ht="18.75">
      <c r="A20" s="9">
        <v>19</v>
      </c>
      <c r="B20" s="2" t="s">
        <v>396</v>
      </c>
      <c r="C20" s="3" t="s">
        <v>397</v>
      </c>
      <c r="D20" s="2" t="s">
        <v>48</v>
      </c>
      <c r="E20" s="2" t="s">
        <v>398</v>
      </c>
      <c r="F20" s="2" t="s">
        <v>399</v>
      </c>
      <c r="G20" s="2" t="s">
        <v>400</v>
      </c>
      <c r="H20" s="2" t="s">
        <v>93</v>
      </c>
      <c r="I20" s="2" t="s">
        <v>401</v>
      </c>
      <c r="J20" s="2" t="s">
        <v>280</v>
      </c>
      <c r="K20" s="2" t="s">
        <v>402</v>
      </c>
      <c r="L20" s="2" t="s">
        <v>301</v>
      </c>
      <c r="M20" s="2" t="s">
        <v>403</v>
      </c>
      <c r="N20" s="2" t="s">
        <v>213</v>
      </c>
      <c r="O20" s="4" t="s">
        <v>96</v>
      </c>
      <c r="P20" s="4" t="s">
        <v>242</v>
      </c>
      <c r="Q20" s="4" t="s">
        <v>404</v>
      </c>
      <c r="R20" s="2" t="s">
        <v>405</v>
      </c>
      <c r="S20" s="4" t="s">
        <v>158</v>
      </c>
      <c r="T20" s="2" t="s">
        <v>182</v>
      </c>
      <c r="U20" s="3" t="s">
        <v>367</v>
      </c>
      <c r="V20" s="2" t="s">
        <v>66</v>
      </c>
      <c r="W20" s="2" t="s">
        <v>204</v>
      </c>
      <c r="X20" s="2" t="s">
        <v>105</v>
      </c>
      <c r="Y20" s="2" t="s">
        <v>406</v>
      </c>
      <c r="Z20" s="3" t="s">
        <v>407</v>
      </c>
      <c r="AA20" s="2" t="s">
        <v>71</v>
      </c>
      <c r="AB20" s="2" t="s">
        <v>408</v>
      </c>
      <c r="AC20" s="2" t="s">
        <v>73</v>
      </c>
      <c r="AD20" s="2" t="s">
        <v>409</v>
      </c>
      <c r="AE20" s="2" t="s">
        <v>410</v>
      </c>
      <c r="AF20" s="2" t="s">
        <v>76</v>
      </c>
      <c r="AG20" s="2" t="s">
        <v>140</v>
      </c>
      <c r="AH20" s="2" t="s">
        <v>411</v>
      </c>
      <c r="AI20" s="9">
        <v>3</v>
      </c>
      <c r="AJ20" s="10">
        <v>42278</v>
      </c>
      <c r="AK20" s="11">
        <v>1.050451388888889</v>
      </c>
      <c r="AL20" s="2" t="s">
        <v>412</v>
      </c>
      <c r="AM20" s="2" t="s">
        <v>308</v>
      </c>
      <c r="AN20" s="9">
        <v>2015</v>
      </c>
      <c r="AO20" s="2" t="s">
        <v>81</v>
      </c>
      <c r="AP20" s="2" t="s">
        <v>413</v>
      </c>
      <c r="AQ20" s="2" t="s">
        <v>394</v>
      </c>
      <c r="AR20" s="2" t="s">
        <v>414</v>
      </c>
      <c r="AS20" s="9">
        <v>1497705</v>
      </c>
      <c r="AT20" s="9">
        <v>1497706</v>
      </c>
    </row>
    <row x14ac:dyDescent="0.25" r="21" customHeight="1" ht="18.75">
      <c r="A21" s="9">
        <v>20</v>
      </c>
      <c r="B21" s="2" t="s">
        <v>415</v>
      </c>
      <c r="C21" s="3" t="s">
        <v>416</v>
      </c>
      <c r="D21" s="2" t="s">
        <v>48</v>
      </c>
      <c r="E21" s="2" t="s">
        <v>417</v>
      </c>
      <c r="F21" s="2" t="s">
        <v>198</v>
      </c>
      <c r="G21" s="2" t="s">
        <v>418</v>
      </c>
      <c r="H21" s="2" t="s">
        <v>419</v>
      </c>
      <c r="I21" s="2" t="s">
        <v>210</v>
      </c>
      <c r="J21" s="2" t="s">
        <v>420</v>
      </c>
      <c r="K21" s="2" t="s">
        <v>421</v>
      </c>
      <c r="L21" s="2" t="s">
        <v>422</v>
      </c>
      <c r="M21" s="2" t="s">
        <v>423</v>
      </c>
      <c r="N21" s="2" t="s">
        <v>266</v>
      </c>
      <c r="O21" s="4" t="s">
        <v>96</v>
      </c>
      <c r="P21" s="4" t="s">
        <v>60</v>
      </c>
      <c r="Q21" s="4" t="s">
        <v>424</v>
      </c>
      <c r="R21" s="2" t="s">
        <v>214</v>
      </c>
      <c r="S21" s="4" t="s">
        <v>217</v>
      </c>
      <c r="T21" s="2" t="s">
        <v>64</v>
      </c>
      <c r="U21" s="3" t="s">
        <v>65</v>
      </c>
      <c r="V21" s="2" t="s">
        <v>66</v>
      </c>
      <c r="W21" s="2" t="s">
        <v>67</v>
      </c>
      <c r="X21" s="2" t="s">
        <v>68</v>
      </c>
      <c r="Y21" s="2" t="s">
        <v>69</v>
      </c>
      <c r="Z21" s="3" t="s">
        <v>425</v>
      </c>
      <c r="AA21" s="2" t="s">
        <v>71</v>
      </c>
      <c r="AB21" s="2" t="s">
        <v>426</v>
      </c>
      <c r="AC21" s="2" t="s">
        <v>73</v>
      </c>
      <c r="AD21" s="2" t="s">
        <v>427</v>
      </c>
      <c r="AE21" s="2" t="s">
        <v>428</v>
      </c>
      <c r="AF21" s="2" t="s">
        <v>76</v>
      </c>
      <c r="AG21" s="2" t="s">
        <v>140</v>
      </c>
      <c r="AH21" s="2" t="s">
        <v>429</v>
      </c>
      <c r="AI21" s="9">
        <v>8</v>
      </c>
      <c r="AJ21" s="10">
        <v>41916</v>
      </c>
      <c r="AK21" s="11">
        <v>1.2419212962962962</v>
      </c>
      <c r="AL21" s="2" t="s">
        <v>430</v>
      </c>
      <c r="AM21" s="2" t="s">
        <v>431</v>
      </c>
      <c r="AN21" s="9">
        <v>2014</v>
      </c>
      <c r="AO21" s="2" t="s">
        <v>81</v>
      </c>
      <c r="AP21" s="2" t="s">
        <v>432</v>
      </c>
      <c r="AQ21" s="2" t="s">
        <v>433</v>
      </c>
      <c r="AR21" s="2" t="s">
        <v>434</v>
      </c>
      <c r="AS21" s="9">
        <v>1596875</v>
      </c>
      <c r="AT21" s="9">
        <v>1596876</v>
      </c>
    </row>
    <row x14ac:dyDescent="0.25" r="22" customHeight="1" ht="18.75">
      <c r="A22" s="9">
        <v>21</v>
      </c>
      <c r="B22" s="2" t="s">
        <v>415</v>
      </c>
      <c r="C22" s="3" t="s">
        <v>435</v>
      </c>
      <c r="D22" s="2" t="s">
        <v>48</v>
      </c>
      <c r="E22" s="2" t="s">
        <v>436</v>
      </c>
      <c r="F22" s="2" t="s">
        <v>93</v>
      </c>
      <c r="G22" s="2" t="s">
        <v>55</v>
      </c>
      <c r="H22" s="2" t="s">
        <v>437</v>
      </c>
      <c r="I22" s="2" t="s">
        <v>93</v>
      </c>
      <c r="J22" s="2" t="s">
        <v>438</v>
      </c>
      <c r="K22" s="2" t="s">
        <v>264</v>
      </c>
      <c r="L22" s="2" t="s">
        <v>213</v>
      </c>
      <c r="M22" s="2" t="s">
        <v>239</v>
      </c>
      <c r="N22" s="2" t="s">
        <v>153</v>
      </c>
      <c r="O22" s="4" t="s">
        <v>96</v>
      </c>
      <c r="P22" s="4" t="s">
        <v>156</v>
      </c>
      <c r="Q22" s="4" t="s">
        <v>439</v>
      </c>
      <c r="R22" s="2" t="s">
        <v>213</v>
      </c>
      <c r="S22" s="4" t="s">
        <v>317</v>
      </c>
      <c r="T22" s="2" t="s">
        <v>159</v>
      </c>
      <c r="U22" s="3" t="s">
        <v>160</v>
      </c>
      <c r="V22" s="2" t="s">
        <v>66</v>
      </c>
      <c r="W22" s="2" t="s">
        <v>204</v>
      </c>
      <c r="X22" s="2" t="s">
        <v>105</v>
      </c>
      <c r="Y22" s="2" t="s">
        <v>135</v>
      </c>
      <c r="Z22" s="3" t="s">
        <v>440</v>
      </c>
      <c r="AA22" s="2" t="s">
        <v>71</v>
      </c>
      <c r="AB22" s="2" t="s">
        <v>441</v>
      </c>
      <c r="AC22" s="2" t="s">
        <v>73</v>
      </c>
      <c r="AD22" s="2" t="s">
        <v>427</v>
      </c>
      <c r="AE22" s="2" t="s">
        <v>428</v>
      </c>
      <c r="AF22" s="2" t="s">
        <v>76</v>
      </c>
      <c r="AG22" s="2" t="s">
        <v>140</v>
      </c>
      <c r="AH22" s="2" t="s">
        <v>429</v>
      </c>
      <c r="AI22" s="9">
        <v>8</v>
      </c>
      <c r="AJ22" s="10">
        <v>41916</v>
      </c>
      <c r="AK22" s="11">
        <v>1.2419212962962962</v>
      </c>
      <c r="AL22" s="2" t="s">
        <v>430</v>
      </c>
      <c r="AM22" s="2" t="s">
        <v>431</v>
      </c>
      <c r="AN22" s="9">
        <v>2014</v>
      </c>
      <c r="AO22" s="2" t="s">
        <v>81</v>
      </c>
      <c r="AP22" s="2" t="s">
        <v>432</v>
      </c>
      <c r="AQ22" s="2" t="s">
        <v>433</v>
      </c>
      <c r="AR22" s="2" t="s">
        <v>442</v>
      </c>
      <c r="AS22" s="9">
        <v>1598448</v>
      </c>
      <c r="AT22" s="9">
        <v>1598449</v>
      </c>
    </row>
    <row x14ac:dyDescent="0.25" r="23" customHeight="1" ht="17.25">
      <c r="A23" s="9">
        <v>22</v>
      </c>
      <c r="B23" s="2" t="s">
        <v>415</v>
      </c>
      <c r="C23" s="3" t="s">
        <v>443</v>
      </c>
      <c r="D23" s="2" t="s">
        <v>48</v>
      </c>
      <c r="E23" s="2" t="s">
        <v>444</v>
      </c>
      <c r="F23" s="2" t="s">
        <v>55</v>
      </c>
      <c r="G23" s="2" t="s">
        <v>445</v>
      </c>
      <c r="H23" s="2" t="s">
        <v>446</v>
      </c>
      <c r="I23" s="2" t="s">
        <v>315</v>
      </c>
      <c r="J23" s="2" t="s">
        <v>280</v>
      </c>
      <c r="K23" s="2" t="s">
        <v>447</v>
      </c>
      <c r="L23" s="2" t="s">
        <v>239</v>
      </c>
      <c r="M23" s="2" t="s">
        <v>62</v>
      </c>
      <c r="N23" s="2" t="s">
        <v>153</v>
      </c>
      <c r="O23" s="4" t="s">
        <v>180</v>
      </c>
      <c r="P23" s="4" t="s">
        <v>156</v>
      </c>
      <c r="Q23" s="4" t="s">
        <v>448</v>
      </c>
      <c r="R23" s="2" t="s">
        <v>62</v>
      </c>
      <c r="S23" s="4" t="s">
        <v>63</v>
      </c>
      <c r="T23" s="2" t="s">
        <v>159</v>
      </c>
      <c r="U23" s="3" t="s">
        <v>160</v>
      </c>
      <c r="V23" s="2" t="s">
        <v>66</v>
      </c>
      <c r="W23" s="2" t="s">
        <v>204</v>
      </c>
      <c r="X23" s="2" t="s">
        <v>105</v>
      </c>
      <c r="Y23" s="2" t="s">
        <v>135</v>
      </c>
      <c r="Z23" s="3" t="s">
        <v>449</v>
      </c>
      <c r="AA23" s="2" t="s">
        <v>71</v>
      </c>
      <c r="AB23" s="2" t="s">
        <v>450</v>
      </c>
      <c r="AC23" s="2" t="s">
        <v>73</v>
      </c>
      <c r="AD23" s="2" t="s">
        <v>427</v>
      </c>
      <c r="AE23" s="2" t="s">
        <v>428</v>
      </c>
      <c r="AF23" s="2" t="s">
        <v>76</v>
      </c>
      <c r="AG23" s="2" t="s">
        <v>140</v>
      </c>
      <c r="AH23" s="2" t="s">
        <v>429</v>
      </c>
      <c r="AI23" s="9">
        <v>8</v>
      </c>
      <c r="AJ23" s="10">
        <v>41916</v>
      </c>
      <c r="AK23" s="11">
        <v>1.2419212962962962</v>
      </c>
      <c r="AL23" s="2" t="s">
        <v>430</v>
      </c>
      <c r="AM23" s="2" t="s">
        <v>431</v>
      </c>
      <c r="AN23" s="9">
        <v>2014</v>
      </c>
      <c r="AO23" s="2" t="s">
        <v>81</v>
      </c>
      <c r="AP23" s="2" t="s">
        <v>432</v>
      </c>
      <c r="AQ23" s="2" t="s">
        <v>433</v>
      </c>
      <c r="AR23" s="2" t="s">
        <v>451</v>
      </c>
      <c r="AS23" s="9">
        <v>1598495</v>
      </c>
      <c r="AT23" s="9">
        <v>1598496</v>
      </c>
    </row>
    <row x14ac:dyDescent="0.25" r="24" customHeight="1" ht="17.25">
      <c r="A24" s="9">
        <v>23</v>
      </c>
      <c r="B24" s="2" t="s">
        <v>415</v>
      </c>
      <c r="C24" s="3" t="s">
        <v>452</v>
      </c>
      <c r="D24" s="2" t="s">
        <v>48</v>
      </c>
      <c r="E24" s="2" t="s">
        <v>453</v>
      </c>
      <c r="F24" s="2" t="s">
        <v>121</v>
      </c>
      <c r="G24" s="2" t="s">
        <v>125</v>
      </c>
      <c r="H24" s="2" t="s">
        <v>454</v>
      </c>
      <c r="I24" s="2" t="s">
        <v>361</v>
      </c>
      <c r="J24" s="2" t="s">
        <v>455</v>
      </c>
      <c r="K24" s="2" t="s">
        <v>91</v>
      </c>
      <c r="L24" s="2" t="s">
        <v>126</v>
      </c>
      <c r="M24" s="2" t="s">
        <v>456</v>
      </c>
      <c r="N24" s="2" t="s">
        <v>457</v>
      </c>
      <c r="O24" s="4" t="s">
        <v>59</v>
      </c>
      <c r="P24" s="4" t="s">
        <v>129</v>
      </c>
      <c r="Q24" s="4" t="s">
        <v>130</v>
      </c>
      <c r="R24" s="2" t="s">
        <v>458</v>
      </c>
      <c r="S24" s="4" t="s">
        <v>459</v>
      </c>
      <c r="T24" s="2" t="s">
        <v>228</v>
      </c>
      <c r="U24" s="3" t="s">
        <v>460</v>
      </c>
      <c r="V24" s="2" t="s">
        <v>66</v>
      </c>
      <c r="W24" s="2" t="s">
        <v>204</v>
      </c>
      <c r="X24" s="2" t="s">
        <v>105</v>
      </c>
      <c r="Y24" s="2" t="s">
        <v>106</v>
      </c>
      <c r="Z24" s="3" t="s">
        <v>461</v>
      </c>
      <c r="AA24" s="2" t="s">
        <v>71</v>
      </c>
      <c r="AB24" s="2" t="s">
        <v>462</v>
      </c>
      <c r="AC24" s="2" t="s">
        <v>73</v>
      </c>
      <c r="AD24" s="2" t="s">
        <v>427</v>
      </c>
      <c r="AE24" s="2" t="s">
        <v>428</v>
      </c>
      <c r="AF24" s="2" t="s">
        <v>76</v>
      </c>
      <c r="AG24" s="2" t="s">
        <v>140</v>
      </c>
      <c r="AH24" s="2" t="s">
        <v>429</v>
      </c>
      <c r="AI24" s="9">
        <v>8</v>
      </c>
      <c r="AJ24" s="10">
        <v>41916</v>
      </c>
      <c r="AK24" s="11">
        <v>1.2419212962962962</v>
      </c>
      <c r="AL24" s="2" t="s">
        <v>430</v>
      </c>
      <c r="AM24" s="2" t="s">
        <v>431</v>
      </c>
      <c r="AN24" s="9">
        <v>2014</v>
      </c>
      <c r="AO24" s="2" t="s">
        <v>81</v>
      </c>
      <c r="AP24" s="2" t="s">
        <v>432</v>
      </c>
      <c r="AQ24" s="2" t="s">
        <v>433</v>
      </c>
      <c r="AR24" s="2" t="s">
        <v>463</v>
      </c>
      <c r="AS24" s="9">
        <v>1605817</v>
      </c>
      <c r="AT24" s="9">
        <v>1605818</v>
      </c>
    </row>
    <row x14ac:dyDescent="0.25" r="25" customHeight="1" ht="17.25">
      <c r="A25" s="9">
        <v>24</v>
      </c>
      <c r="B25" s="2" t="s">
        <v>464</v>
      </c>
      <c r="C25" s="3" t="s">
        <v>465</v>
      </c>
      <c r="D25" s="2" t="s">
        <v>48</v>
      </c>
      <c r="E25" s="2" t="s">
        <v>466</v>
      </c>
      <c r="F25" s="2" t="s">
        <v>467</v>
      </c>
      <c r="G25" s="2" t="s">
        <v>468</v>
      </c>
      <c r="H25" s="2" t="s">
        <v>469</v>
      </c>
      <c r="I25" s="2" t="s">
        <v>281</v>
      </c>
      <c r="J25" s="2" t="s">
        <v>194</v>
      </c>
      <c r="K25" s="2" t="s">
        <v>470</v>
      </c>
      <c r="L25" s="2" t="s">
        <v>301</v>
      </c>
      <c r="M25" s="2" t="s">
        <v>62</v>
      </c>
      <c r="N25" s="2" t="s">
        <v>330</v>
      </c>
      <c r="O25" s="4" t="s">
        <v>180</v>
      </c>
      <c r="P25" s="4" t="s">
        <v>129</v>
      </c>
      <c r="Q25" s="4" t="s">
        <v>471</v>
      </c>
      <c r="R25" s="2" t="s">
        <v>128</v>
      </c>
      <c r="S25" s="4" t="s">
        <v>132</v>
      </c>
      <c r="T25" s="2" t="s">
        <v>203</v>
      </c>
      <c r="U25" s="3" t="s">
        <v>257</v>
      </c>
      <c r="V25" s="2" t="s">
        <v>66</v>
      </c>
      <c r="W25" s="2" t="s">
        <v>204</v>
      </c>
      <c r="X25" s="2" t="s">
        <v>105</v>
      </c>
      <c r="Y25" s="2" t="s">
        <v>162</v>
      </c>
      <c r="Z25" s="3" t="s">
        <v>472</v>
      </c>
      <c r="AA25" s="2" t="s">
        <v>71</v>
      </c>
      <c r="AB25" s="2" t="s">
        <v>473</v>
      </c>
      <c r="AC25" s="2" t="s">
        <v>73</v>
      </c>
      <c r="AD25" s="2"/>
      <c r="AE25" s="2" t="s">
        <v>474</v>
      </c>
      <c r="AF25" s="2" t="s">
        <v>111</v>
      </c>
      <c r="AG25" s="2" t="s">
        <v>77</v>
      </c>
      <c r="AH25" s="2" t="s">
        <v>475</v>
      </c>
      <c r="AI25" s="9">
        <v>3</v>
      </c>
      <c r="AJ25" s="10">
        <v>41026</v>
      </c>
      <c r="AK25" s="11">
        <v>1.050150462962963</v>
      </c>
      <c r="AL25" s="2" t="s">
        <v>476</v>
      </c>
      <c r="AM25" s="2" t="s">
        <v>477</v>
      </c>
      <c r="AN25" s="9">
        <v>2012</v>
      </c>
      <c r="AO25" s="2" t="s">
        <v>309</v>
      </c>
      <c r="AP25" s="2" t="s">
        <v>478</v>
      </c>
      <c r="AQ25" s="2" t="s">
        <v>116</v>
      </c>
      <c r="AR25" s="2" t="s">
        <v>479</v>
      </c>
      <c r="AS25" s="9">
        <v>1705644</v>
      </c>
      <c r="AT25" s="9">
        <v>1705645</v>
      </c>
    </row>
    <row x14ac:dyDescent="0.25" r="26" customHeight="1" ht="17.25">
      <c r="A26" s="9">
        <v>25</v>
      </c>
      <c r="B26" s="2" t="s">
        <v>480</v>
      </c>
      <c r="C26" s="3" t="s">
        <v>481</v>
      </c>
      <c r="D26" s="2" t="s">
        <v>48</v>
      </c>
      <c r="E26" s="2" t="s">
        <v>482</v>
      </c>
      <c r="F26" s="2" t="s">
        <v>223</v>
      </c>
      <c r="G26" s="2" t="s">
        <v>483</v>
      </c>
      <c r="H26" s="2" t="s">
        <v>484</v>
      </c>
      <c r="I26" s="2" t="s">
        <v>485</v>
      </c>
      <c r="J26" s="2" t="s">
        <v>223</v>
      </c>
      <c r="K26" s="2" t="s">
        <v>486</v>
      </c>
      <c r="L26" s="2" t="s">
        <v>225</v>
      </c>
      <c r="M26" s="2" t="s">
        <v>58</v>
      </c>
      <c r="N26" s="2" t="s">
        <v>95</v>
      </c>
      <c r="O26" s="4" t="s">
        <v>201</v>
      </c>
      <c r="P26" s="4" t="s">
        <v>97</v>
      </c>
      <c r="Q26" s="4" t="s">
        <v>487</v>
      </c>
      <c r="R26" s="2" t="s">
        <v>488</v>
      </c>
      <c r="S26" s="4" t="s">
        <v>459</v>
      </c>
      <c r="T26" s="2" t="s">
        <v>182</v>
      </c>
      <c r="U26" s="3" t="s">
        <v>460</v>
      </c>
      <c r="V26" s="2" t="s">
        <v>103</v>
      </c>
      <c r="W26" s="2" t="s">
        <v>229</v>
      </c>
      <c r="X26" s="2" t="s">
        <v>68</v>
      </c>
      <c r="Y26" s="2" t="s">
        <v>69</v>
      </c>
      <c r="Z26" s="3" t="s">
        <v>489</v>
      </c>
      <c r="AA26" s="2" t="s">
        <v>71</v>
      </c>
      <c r="AB26" s="2" t="s">
        <v>490</v>
      </c>
      <c r="AC26" s="2" t="s">
        <v>73</v>
      </c>
      <c r="AD26" s="2" t="s">
        <v>491</v>
      </c>
      <c r="AE26" s="2" t="s">
        <v>492</v>
      </c>
      <c r="AF26" s="2" t="s">
        <v>111</v>
      </c>
      <c r="AG26" s="2" t="s">
        <v>77</v>
      </c>
      <c r="AH26" s="2" t="s">
        <v>493</v>
      </c>
      <c r="AI26" s="9">
        <v>2</v>
      </c>
      <c r="AJ26" s="10">
        <v>40982</v>
      </c>
      <c r="AK26" s="11">
        <v>1.0481712962962964</v>
      </c>
      <c r="AL26" s="2" t="s">
        <v>494</v>
      </c>
      <c r="AM26" s="2" t="s">
        <v>114</v>
      </c>
      <c r="AN26" s="9">
        <v>2012</v>
      </c>
      <c r="AO26" s="2" t="s">
        <v>309</v>
      </c>
      <c r="AP26" s="2" t="s">
        <v>495</v>
      </c>
      <c r="AQ26" s="2" t="s">
        <v>496</v>
      </c>
      <c r="AR26" s="2" t="s">
        <v>497</v>
      </c>
      <c r="AS26" s="9">
        <v>1874758</v>
      </c>
      <c r="AT26" s="9">
        <v>1874759</v>
      </c>
    </row>
    <row x14ac:dyDescent="0.25" r="27" customHeight="1" ht="17.25">
      <c r="A27" s="9">
        <v>26</v>
      </c>
      <c r="B27" s="2" t="s">
        <v>498</v>
      </c>
      <c r="C27" s="3" t="s">
        <v>499</v>
      </c>
      <c r="D27" s="2" t="s">
        <v>48</v>
      </c>
      <c r="E27" s="2" t="s">
        <v>500</v>
      </c>
      <c r="F27" s="2" t="s">
        <v>401</v>
      </c>
      <c r="G27" s="2" t="s">
        <v>501</v>
      </c>
      <c r="H27" s="2" t="s">
        <v>502</v>
      </c>
      <c r="I27" s="2" t="s">
        <v>250</v>
      </c>
      <c r="J27" s="2" t="s">
        <v>467</v>
      </c>
      <c r="K27" s="2" t="s">
        <v>503</v>
      </c>
      <c r="L27" s="2" t="s">
        <v>405</v>
      </c>
      <c r="M27" s="2" t="s">
        <v>128</v>
      </c>
      <c r="N27" s="2" t="s">
        <v>458</v>
      </c>
      <c r="O27" s="4" t="s">
        <v>96</v>
      </c>
      <c r="P27" s="4" t="s">
        <v>504</v>
      </c>
      <c r="Q27" s="4" t="s">
        <v>505</v>
      </c>
      <c r="R27" s="2" t="s">
        <v>255</v>
      </c>
      <c r="S27" s="4" t="s">
        <v>317</v>
      </c>
      <c r="T27" s="2" t="s">
        <v>384</v>
      </c>
      <c r="U27" s="3" t="s">
        <v>384</v>
      </c>
      <c r="V27" s="2" t="s">
        <v>66</v>
      </c>
      <c r="W27" s="2" t="s">
        <v>384</v>
      </c>
      <c r="X27" s="2" t="s">
        <v>384</v>
      </c>
      <c r="Y27" s="2" t="s">
        <v>69</v>
      </c>
      <c r="Z27" s="3" t="s">
        <v>506</v>
      </c>
      <c r="AA27" s="2" t="s">
        <v>71</v>
      </c>
      <c r="AB27" s="2" t="s">
        <v>507</v>
      </c>
      <c r="AC27" s="2" t="s">
        <v>73</v>
      </c>
      <c r="AD27" s="2" t="s">
        <v>508</v>
      </c>
      <c r="AE27" s="2" t="s">
        <v>509</v>
      </c>
      <c r="AF27" s="2" t="s">
        <v>76</v>
      </c>
      <c r="AG27" s="2" t="s">
        <v>77</v>
      </c>
      <c r="AH27" s="2" t="s">
        <v>510</v>
      </c>
      <c r="AI27" s="9">
        <v>4</v>
      </c>
      <c r="AJ27" s="10">
        <v>42105</v>
      </c>
      <c r="AK27" s="11">
        <v>1.0766203703703703</v>
      </c>
      <c r="AL27" s="2" t="s">
        <v>511</v>
      </c>
      <c r="AM27" s="2" t="s">
        <v>169</v>
      </c>
      <c r="AN27" s="9">
        <v>2015</v>
      </c>
      <c r="AO27" s="2" t="s">
        <v>309</v>
      </c>
      <c r="AP27" s="2" t="s">
        <v>512</v>
      </c>
      <c r="AQ27" s="2" t="s">
        <v>394</v>
      </c>
      <c r="AR27" s="2" t="s">
        <v>513</v>
      </c>
      <c r="AS27" s="9">
        <v>1908526</v>
      </c>
      <c r="AT27" s="9">
        <v>1908527</v>
      </c>
    </row>
    <row x14ac:dyDescent="0.25" r="28" customHeight="1" ht="17.25">
      <c r="A28" s="9">
        <v>27</v>
      </c>
      <c r="B28" s="2" t="s">
        <v>514</v>
      </c>
      <c r="C28" s="3" t="s">
        <v>515</v>
      </c>
      <c r="D28" s="2" t="s">
        <v>48</v>
      </c>
      <c r="E28" s="2" t="s">
        <v>516</v>
      </c>
      <c r="F28" s="2" t="s">
        <v>194</v>
      </c>
      <c r="G28" s="2" t="s">
        <v>517</v>
      </c>
      <c r="H28" s="2" t="s">
        <v>518</v>
      </c>
      <c r="I28" s="2" t="s">
        <v>363</v>
      </c>
      <c r="J28" s="2" t="s">
        <v>281</v>
      </c>
      <c r="K28" s="2" t="s">
        <v>223</v>
      </c>
      <c r="L28" s="2" t="s">
        <v>200</v>
      </c>
      <c r="M28" s="2" t="s">
        <v>519</v>
      </c>
      <c r="N28" s="2" t="s">
        <v>382</v>
      </c>
      <c r="O28" s="4" t="s">
        <v>59</v>
      </c>
      <c r="P28" s="4" t="s">
        <v>60</v>
      </c>
      <c r="Q28" s="4" t="s">
        <v>61</v>
      </c>
      <c r="R28" s="2" t="s">
        <v>214</v>
      </c>
      <c r="S28" s="4" t="s">
        <v>217</v>
      </c>
      <c r="T28" s="2" t="s">
        <v>182</v>
      </c>
      <c r="U28" s="3" t="s">
        <v>520</v>
      </c>
      <c r="V28" s="2" t="s">
        <v>66</v>
      </c>
      <c r="W28" s="2" t="s">
        <v>521</v>
      </c>
      <c r="X28" s="2" t="s">
        <v>105</v>
      </c>
      <c r="Y28" s="2" t="s">
        <v>135</v>
      </c>
      <c r="Z28" s="3" t="s">
        <v>522</v>
      </c>
      <c r="AA28" s="2" t="s">
        <v>71</v>
      </c>
      <c r="AB28" s="2" t="s">
        <v>523</v>
      </c>
      <c r="AC28" s="2" t="s">
        <v>73</v>
      </c>
      <c r="AD28" s="2" t="s">
        <v>524</v>
      </c>
      <c r="AE28" s="2" t="s">
        <v>525</v>
      </c>
      <c r="AF28" s="2" t="s">
        <v>76</v>
      </c>
      <c r="AG28" s="2" t="s">
        <v>140</v>
      </c>
      <c r="AH28" s="2" t="s">
        <v>526</v>
      </c>
      <c r="AI28" s="9">
        <v>6</v>
      </c>
      <c r="AJ28" s="10">
        <v>42174</v>
      </c>
      <c r="AK28" s="11">
        <v>1.15</v>
      </c>
      <c r="AL28" s="2" t="s">
        <v>527</v>
      </c>
      <c r="AM28" s="2" t="s">
        <v>169</v>
      </c>
      <c r="AN28" s="9">
        <v>2015</v>
      </c>
      <c r="AO28" s="2" t="s">
        <v>81</v>
      </c>
      <c r="AP28" s="2" t="s">
        <v>528</v>
      </c>
      <c r="AQ28" s="2" t="s">
        <v>83</v>
      </c>
      <c r="AR28" s="2" t="s">
        <v>529</v>
      </c>
      <c r="AS28" s="9">
        <v>2036479</v>
      </c>
      <c r="AT28" s="9">
        <v>2036480</v>
      </c>
    </row>
    <row x14ac:dyDescent="0.25" r="29" customHeight="1" ht="17.25">
      <c r="A29" s="9">
        <v>28</v>
      </c>
      <c r="B29" s="2" t="s">
        <v>530</v>
      </c>
      <c r="C29" s="3" t="s">
        <v>531</v>
      </c>
      <c r="D29" s="2" t="s">
        <v>48</v>
      </c>
      <c r="E29" s="2" t="s">
        <v>532</v>
      </c>
      <c r="F29" s="2" t="s">
        <v>54</v>
      </c>
      <c r="G29" s="2" t="s">
        <v>55</v>
      </c>
      <c r="H29" s="2" t="s">
        <v>533</v>
      </c>
      <c r="I29" s="2" t="s">
        <v>150</v>
      </c>
      <c r="J29" s="2" t="s">
        <v>455</v>
      </c>
      <c r="K29" s="2" t="s">
        <v>534</v>
      </c>
      <c r="L29" s="2" t="s">
        <v>535</v>
      </c>
      <c r="M29" s="2" t="s">
        <v>239</v>
      </c>
      <c r="N29" s="2" t="s">
        <v>348</v>
      </c>
      <c r="O29" s="4" t="s">
        <v>96</v>
      </c>
      <c r="P29" s="4" t="s">
        <v>60</v>
      </c>
      <c r="Q29" s="4" t="s">
        <v>202</v>
      </c>
      <c r="R29" s="2" t="s">
        <v>154</v>
      </c>
      <c r="S29" s="4" t="s">
        <v>158</v>
      </c>
      <c r="T29" s="2" t="s">
        <v>64</v>
      </c>
      <c r="U29" s="3" t="s">
        <v>133</v>
      </c>
      <c r="V29" s="2" t="s">
        <v>66</v>
      </c>
      <c r="W29" s="2" t="s">
        <v>134</v>
      </c>
      <c r="X29" s="2" t="s">
        <v>105</v>
      </c>
      <c r="Y29" s="2" t="s">
        <v>106</v>
      </c>
      <c r="Z29" s="3" t="s">
        <v>536</v>
      </c>
      <c r="AA29" s="2" t="s">
        <v>71</v>
      </c>
      <c r="AB29" s="2" t="s">
        <v>537</v>
      </c>
      <c r="AC29" s="2" t="s">
        <v>73</v>
      </c>
      <c r="AD29" s="2" t="s">
        <v>538</v>
      </c>
      <c r="AE29" s="2" t="s">
        <v>139</v>
      </c>
      <c r="AF29" s="2" t="s">
        <v>76</v>
      </c>
      <c r="AG29" s="2" t="s">
        <v>140</v>
      </c>
      <c r="AH29" s="2" t="s">
        <v>539</v>
      </c>
      <c r="AI29" s="9">
        <v>7</v>
      </c>
      <c r="AJ29" s="10">
        <v>42451</v>
      </c>
      <c r="AK29" s="11">
        <v>1.0909027777777778</v>
      </c>
      <c r="AL29" s="2" t="s">
        <v>142</v>
      </c>
      <c r="AM29" s="2" t="s">
        <v>143</v>
      </c>
      <c r="AN29" s="9">
        <v>2016</v>
      </c>
      <c r="AO29" s="2" t="s">
        <v>81</v>
      </c>
      <c r="AP29" s="2" t="s">
        <v>540</v>
      </c>
      <c r="AQ29" s="2" t="s">
        <v>116</v>
      </c>
      <c r="AR29" s="2" t="s">
        <v>541</v>
      </c>
      <c r="AS29" s="9">
        <v>2164869</v>
      </c>
      <c r="AT29" s="9">
        <v>2164870</v>
      </c>
    </row>
    <row x14ac:dyDescent="0.25" r="30" customHeight="1" ht="17.25">
      <c r="A30" s="9">
        <v>29</v>
      </c>
      <c r="B30" s="2" t="s">
        <v>542</v>
      </c>
      <c r="C30" s="3" t="s">
        <v>543</v>
      </c>
      <c r="D30" s="2" t="s">
        <v>48</v>
      </c>
      <c r="E30" s="2" t="s">
        <v>544</v>
      </c>
      <c r="F30" s="2" t="s">
        <v>199</v>
      </c>
      <c r="G30" s="2" t="s">
        <v>545</v>
      </c>
      <c r="H30" s="2" t="s">
        <v>546</v>
      </c>
      <c r="I30" s="2" t="s">
        <v>547</v>
      </c>
      <c r="J30" s="2" t="s">
        <v>53</v>
      </c>
      <c r="K30" s="2" t="s">
        <v>125</v>
      </c>
      <c r="L30" s="2" t="s">
        <v>56</v>
      </c>
      <c r="M30" s="2" t="s">
        <v>330</v>
      </c>
      <c r="N30" s="2" t="s">
        <v>57</v>
      </c>
      <c r="O30" s="4" t="s">
        <v>96</v>
      </c>
      <c r="P30" s="4" t="s">
        <v>242</v>
      </c>
      <c r="Q30" s="4" t="s">
        <v>404</v>
      </c>
      <c r="R30" s="2" t="s">
        <v>365</v>
      </c>
      <c r="S30" s="4" t="s">
        <v>158</v>
      </c>
      <c r="T30" s="2" t="s">
        <v>548</v>
      </c>
      <c r="U30" s="3" t="s">
        <v>102</v>
      </c>
      <c r="V30" s="2" t="s">
        <v>66</v>
      </c>
      <c r="W30" s="2" t="s">
        <v>204</v>
      </c>
      <c r="X30" s="2" t="s">
        <v>105</v>
      </c>
      <c r="Y30" s="2" t="s">
        <v>69</v>
      </c>
      <c r="Z30" s="3" t="s">
        <v>549</v>
      </c>
      <c r="AA30" s="2" t="s">
        <v>71</v>
      </c>
      <c r="AB30" s="2" t="s">
        <v>550</v>
      </c>
      <c r="AC30" s="2" t="s">
        <v>73</v>
      </c>
      <c r="AD30" s="2" t="s">
        <v>551</v>
      </c>
      <c r="AE30" s="2" t="s">
        <v>552</v>
      </c>
      <c r="AF30" s="2" t="s">
        <v>76</v>
      </c>
      <c r="AG30" s="2" t="s">
        <v>77</v>
      </c>
      <c r="AH30" s="2" t="s">
        <v>78</v>
      </c>
      <c r="AI30" s="9">
        <v>2</v>
      </c>
      <c r="AJ30" s="10">
        <v>41915</v>
      </c>
      <c r="AK30" s="11">
        <v>1.0272453703703703</v>
      </c>
      <c r="AL30" s="2" t="s">
        <v>79</v>
      </c>
      <c r="AM30" s="2" t="s">
        <v>431</v>
      </c>
      <c r="AN30" s="9">
        <v>2014</v>
      </c>
      <c r="AO30" s="2" t="s">
        <v>81</v>
      </c>
      <c r="AP30" s="2" t="s">
        <v>553</v>
      </c>
      <c r="AQ30" s="2" t="s">
        <v>554</v>
      </c>
      <c r="AR30" s="2" t="s">
        <v>555</v>
      </c>
      <c r="AS30" s="9">
        <v>2233611</v>
      </c>
      <c r="AT30" s="9">
        <v>2233612</v>
      </c>
    </row>
    <row x14ac:dyDescent="0.25" r="31" customHeight="1" ht="17.25">
      <c r="A31" s="9">
        <v>30</v>
      </c>
      <c r="B31" s="2" t="s">
        <v>556</v>
      </c>
      <c r="C31" s="3" t="s">
        <v>557</v>
      </c>
      <c r="D31" s="2" t="s">
        <v>48</v>
      </c>
      <c r="E31" s="2" t="s">
        <v>558</v>
      </c>
      <c r="F31" s="2" t="s">
        <v>559</v>
      </c>
      <c r="G31" s="2" t="s">
        <v>223</v>
      </c>
      <c r="H31" s="2" t="s">
        <v>560</v>
      </c>
      <c r="I31" s="2" t="s">
        <v>211</v>
      </c>
      <c r="J31" s="2" t="s">
        <v>561</v>
      </c>
      <c r="K31" s="2" t="s">
        <v>562</v>
      </c>
      <c r="L31" s="2" t="s">
        <v>128</v>
      </c>
      <c r="M31" s="2" t="s">
        <v>225</v>
      </c>
      <c r="N31" s="2" t="s">
        <v>348</v>
      </c>
      <c r="O31" s="4" t="s">
        <v>299</v>
      </c>
      <c r="P31" s="4" t="s">
        <v>60</v>
      </c>
      <c r="Q31" s="4" t="s">
        <v>563</v>
      </c>
      <c r="R31" s="2" t="s">
        <v>214</v>
      </c>
      <c r="S31" s="4" t="s">
        <v>217</v>
      </c>
      <c r="T31" s="2" t="s">
        <v>203</v>
      </c>
      <c r="U31" s="3" t="s">
        <v>160</v>
      </c>
      <c r="V31" s="2" t="s">
        <v>66</v>
      </c>
      <c r="W31" s="2" t="s">
        <v>204</v>
      </c>
      <c r="X31" s="2" t="s">
        <v>105</v>
      </c>
      <c r="Y31" s="2" t="s">
        <v>135</v>
      </c>
      <c r="Z31" s="3" t="s">
        <v>564</v>
      </c>
      <c r="AA31" s="2" t="s">
        <v>71</v>
      </c>
      <c r="AB31" s="2" t="s">
        <v>565</v>
      </c>
      <c r="AC31" s="2" t="s">
        <v>73</v>
      </c>
      <c r="AD31" s="2" t="s">
        <v>566</v>
      </c>
      <c r="AE31" s="2" t="s">
        <v>492</v>
      </c>
      <c r="AF31" s="2" t="s">
        <v>111</v>
      </c>
      <c r="AG31" s="2" t="s">
        <v>77</v>
      </c>
      <c r="AH31" s="2" t="s">
        <v>567</v>
      </c>
      <c r="AI31" s="9">
        <v>3</v>
      </c>
      <c r="AJ31" s="10">
        <v>40987</v>
      </c>
      <c r="AK31" s="11">
        <v>1.1325694444444445</v>
      </c>
      <c r="AL31" s="2" t="s">
        <v>494</v>
      </c>
      <c r="AM31" s="2" t="s">
        <v>114</v>
      </c>
      <c r="AN31" s="9">
        <v>2012</v>
      </c>
      <c r="AO31" s="2" t="s">
        <v>309</v>
      </c>
      <c r="AP31" s="2" t="s">
        <v>568</v>
      </c>
      <c r="AQ31" s="2" t="s">
        <v>569</v>
      </c>
      <c r="AR31" s="2" t="s">
        <v>570</v>
      </c>
      <c r="AS31" s="9">
        <v>2244777</v>
      </c>
      <c r="AT31" s="9">
        <v>2244778</v>
      </c>
    </row>
    <row x14ac:dyDescent="0.25" r="32" customHeight="1" ht="17.25">
      <c r="A32" s="9">
        <v>31</v>
      </c>
      <c r="B32" s="2" t="s">
        <v>556</v>
      </c>
      <c r="C32" s="3" t="s">
        <v>571</v>
      </c>
      <c r="D32" s="2" t="s">
        <v>48</v>
      </c>
      <c r="E32" s="2" t="s">
        <v>572</v>
      </c>
      <c r="F32" s="2" t="s">
        <v>573</v>
      </c>
      <c r="G32" s="2" t="s">
        <v>574</v>
      </c>
      <c r="H32" s="2" t="s">
        <v>575</v>
      </c>
      <c r="I32" s="2" t="s">
        <v>455</v>
      </c>
      <c r="J32" s="2" t="s">
        <v>91</v>
      </c>
      <c r="K32" s="2" t="s">
        <v>561</v>
      </c>
      <c r="L32" s="2" t="s">
        <v>348</v>
      </c>
      <c r="M32" s="2" t="s">
        <v>576</v>
      </c>
      <c r="N32" s="2" t="s">
        <v>577</v>
      </c>
      <c r="O32" s="4" t="s">
        <v>578</v>
      </c>
      <c r="P32" s="4" t="s">
        <v>242</v>
      </c>
      <c r="Q32" s="4" t="s">
        <v>579</v>
      </c>
      <c r="R32" s="2" t="s">
        <v>580</v>
      </c>
      <c r="S32" s="4" t="s">
        <v>63</v>
      </c>
      <c r="T32" s="2" t="s">
        <v>64</v>
      </c>
      <c r="U32" s="3" t="s">
        <v>460</v>
      </c>
      <c r="V32" s="2" t="s">
        <v>66</v>
      </c>
      <c r="W32" s="2" t="s">
        <v>229</v>
      </c>
      <c r="X32" s="2" t="s">
        <v>68</v>
      </c>
      <c r="Y32" s="2" t="s">
        <v>106</v>
      </c>
      <c r="Z32" s="3" t="s">
        <v>581</v>
      </c>
      <c r="AA32" s="2" t="s">
        <v>71</v>
      </c>
      <c r="AB32" s="2" t="s">
        <v>582</v>
      </c>
      <c r="AC32" s="2" t="s">
        <v>73</v>
      </c>
      <c r="AD32" s="2" t="s">
        <v>566</v>
      </c>
      <c r="AE32" s="2" t="s">
        <v>492</v>
      </c>
      <c r="AF32" s="2" t="s">
        <v>111</v>
      </c>
      <c r="AG32" s="2" t="s">
        <v>77</v>
      </c>
      <c r="AH32" s="2" t="s">
        <v>567</v>
      </c>
      <c r="AI32" s="9">
        <v>3</v>
      </c>
      <c r="AJ32" s="10">
        <v>40987</v>
      </c>
      <c r="AK32" s="11">
        <v>1.1325694444444445</v>
      </c>
      <c r="AL32" s="2" t="s">
        <v>494</v>
      </c>
      <c r="AM32" s="2" t="s">
        <v>114</v>
      </c>
      <c r="AN32" s="9">
        <v>2012</v>
      </c>
      <c r="AO32" s="2" t="s">
        <v>309</v>
      </c>
      <c r="AP32" s="2" t="s">
        <v>568</v>
      </c>
      <c r="AQ32" s="2" t="s">
        <v>569</v>
      </c>
      <c r="AR32" s="2" t="s">
        <v>583</v>
      </c>
      <c r="AS32" s="9">
        <v>2255875</v>
      </c>
      <c r="AT32" s="9">
        <v>2255876</v>
      </c>
    </row>
    <row x14ac:dyDescent="0.25" r="33" customHeight="1" ht="17.25">
      <c r="A33" s="9">
        <v>32</v>
      </c>
      <c r="B33" s="2" t="s">
        <v>584</v>
      </c>
      <c r="C33" s="3" t="s">
        <v>585</v>
      </c>
      <c r="D33" s="2" t="s">
        <v>48</v>
      </c>
      <c r="E33" s="2" t="s">
        <v>586</v>
      </c>
      <c r="F33" s="2" t="s">
        <v>250</v>
      </c>
      <c r="G33" s="2" t="s">
        <v>587</v>
      </c>
      <c r="H33" s="2" t="s">
        <v>588</v>
      </c>
      <c r="I33" s="2" t="s">
        <v>237</v>
      </c>
      <c r="J33" s="2" t="s">
        <v>589</v>
      </c>
      <c r="K33" s="2" t="s">
        <v>590</v>
      </c>
      <c r="L33" s="2" t="s">
        <v>255</v>
      </c>
      <c r="M33" s="2" t="s">
        <v>301</v>
      </c>
      <c r="N33" s="2" t="s">
        <v>330</v>
      </c>
      <c r="O33" s="4" t="s">
        <v>96</v>
      </c>
      <c r="P33" s="4" t="s">
        <v>129</v>
      </c>
      <c r="Q33" s="4" t="s">
        <v>265</v>
      </c>
      <c r="R33" s="2" t="s">
        <v>154</v>
      </c>
      <c r="S33" s="4" t="s">
        <v>158</v>
      </c>
      <c r="T33" s="2" t="s">
        <v>203</v>
      </c>
      <c r="U33" s="3" t="s">
        <v>257</v>
      </c>
      <c r="V33" s="2" t="s">
        <v>66</v>
      </c>
      <c r="W33" s="2" t="s">
        <v>204</v>
      </c>
      <c r="X33" s="2" t="s">
        <v>105</v>
      </c>
      <c r="Y33" s="2" t="s">
        <v>162</v>
      </c>
      <c r="Z33" s="3" t="s">
        <v>591</v>
      </c>
      <c r="AA33" s="2" t="s">
        <v>71</v>
      </c>
      <c r="AB33" s="2" t="s">
        <v>592</v>
      </c>
      <c r="AC33" s="2" t="s">
        <v>73</v>
      </c>
      <c r="AD33" s="2" t="s">
        <v>593</v>
      </c>
      <c r="AE33" s="2" t="s">
        <v>552</v>
      </c>
      <c r="AF33" s="2" t="s">
        <v>76</v>
      </c>
      <c r="AG33" s="2" t="s">
        <v>140</v>
      </c>
      <c r="AH33" s="2" t="s">
        <v>594</v>
      </c>
      <c r="AI33" s="9">
        <v>2</v>
      </c>
      <c r="AJ33" s="10">
        <v>42432</v>
      </c>
      <c r="AK33" s="11">
        <v>1.027025462962963</v>
      </c>
      <c r="AL33" s="2" t="s">
        <v>595</v>
      </c>
      <c r="AM33" s="2" t="s">
        <v>143</v>
      </c>
      <c r="AN33" s="9">
        <v>2016</v>
      </c>
      <c r="AO33" s="2" t="s">
        <v>81</v>
      </c>
      <c r="AP33" s="2" t="s">
        <v>596</v>
      </c>
      <c r="AQ33" s="2" t="s">
        <v>83</v>
      </c>
      <c r="AR33" s="2" t="s">
        <v>597</v>
      </c>
      <c r="AS33" s="9">
        <v>2418973</v>
      </c>
      <c r="AT33" s="9">
        <v>2418974</v>
      </c>
    </row>
    <row x14ac:dyDescent="0.25" r="34" customHeight="1" ht="17.25">
      <c r="A34" s="9">
        <v>33</v>
      </c>
      <c r="B34" s="2" t="s">
        <v>584</v>
      </c>
      <c r="C34" s="3" t="s">
        <v>598</v>
      </c>
      <c r="D34" s="2" t="s">
        <v>48</v>
      </c>
      <c r="E34" s="2" t="s">
        <v>599</v>
      </c>
      <c r="F34" s="2" t="s">
        <v>600</v>
      </c>
      <c r="G34" s="2" t="s">
        <v>601</v>
      </c>
      <c r="H34" s="2" t="s">
        <v>602</v>
      </c>
      <c r="I34" s="2" t="s">
        <v>600</v>
      </c>
      <c r="J34" s="2" t="s">
        <v>125</v>
      </c>
      <c r="K34" s="2" t="s">
        <v>467</v>
      </c>
      <c r="L34" s="2" t="s">
        <v>240</v>
      </c>
      <c r="M34" s="2" t="s">
        <v>519</v>
      </c>
      <c r="N34" s="2" t="s">
        <v>94</v>
      </c>
      <c r="O34" s="4" t="s">
        <v>59</v>
      </c>
      <c r="P34" s="4" t="s">
        <v>129</v>
      </c>
      <c r="Q34" s="4" t="s">
        <v>130</v>
      </c>
      <c r="R34" s="2" t="s">
        <v>603</v>
      </c>
      <c r="S34" s="4" t="s">
        <v>158</v>
      </c>
      <c r="T34" s="2" t="s">
        <v>228</v>
      </c>
      <c r="U34" s="3" t="s">
        <v>102</v>
      </c>
      <c r="V34" s="2" t="s">
        <v>103</v>
      </c>
      <c r="W34" s="2" t="s">
        <v>604</v>
      </c>
      <c r="X34" s="2" t="s">
        <v>68</v>
      </c>
      <c r="Y34" s="2" t="s">
        <v>69</v>
      </c>
      <c r="Z34" s="3" t="s">
        <v>605</v>
      </c>
      <c r="AA34" s="2" t="s">
        <v>71</v>
      </c>
      <c r="AB34" s="2" t="s">
        <v>606</v>
      </c>
      <c r="AC34" s="2" t="s">
        <v>73</v>
      </c>
      <c r="AD34" s="2" t="s">
        <v>593</v>
      </c>
      <c r="AE34" s="2" t="s">
        <v>552</v>
      </c>
      <c r="AF34" s="2" t="s">
        <v>76</v>
      </c>
      <c r="AG34" s="2" t="s">
        <v>140</v>
      </c>
      <c r="AH34" s="2" t="s">
        <v>594</v>
      </c>
      <c r="AI34" s="9">
        <v>2</v>
      </c>
      <c r="AJ34" s="10">
        <v>42432</v>
      </c>
      <c r="AK34" s="11">
        <v>1.027025462962963</v>
      </c>
      <c r="AL34" s="2" t="s">
        <v>595</v>
      </c>
      <c r="AM34" s="2" t="s">
        <v>143</v>
      </c>
      <c r="AN34" s="9">
        <v>2016</v>
      </c>
      <c r="AO34" s="2" t="s">
        <v>81</v>
      </c>
      <c r="AP34" s="2" t="s">
        <v>596</v>
      </c>
      <c r="AQ34" s="2" t="s">
        <v>83</v>
      </c>
      <c r="AR34" s="2" t="s">
        <v>607</v>
      </c>
      <c r="AS34" s="9">
        <v>2420407</v>
      </c>
      <c r="AT34" s="9">
        <v>2420408</v>
      </c>
    </row>
    <row x14ac:dyDescent="0.25" r="35" customHeight="1" ht="17.25">
      <c r="A35" s="9">
        <v>34</v>
      </c>
      <c r="B35" s="2" t="s">
        <v>608</v>
      </c>
      <c r="C35" s="3" t="s">
        <v>609</v>
      </c>
      <c r="D35" s="2" t="s">
        <v>48</v>
      </c>
      <c r="E35" s="2" t="s">
        <v>610</v>
      </c>
      <c r="F35" s="2" t="s">
        <v>150</v>
      </c>
      <c r="G35" s="2" t="s">
        <v>93</v>
      </c>
      <c r="H35" s="2" t="s">
        <v>55</v>
      </c>
      <c r="I35" s="2" t="s">
        <v>611</v>
      </c>
      <c r="J35" s="2" t="s">
        <v>420</v>
      </c>
      <c r="K35" s="2" t="s">
        <v>264</v>
      </c>
      <c r="L35" s="2" t="s">
        <v>154</v>
      </c>
      <c r="M35" s="2" t="s">
        <v>213</v>
      </c>
      <c r="N35" s="2" t="s">
        <v>239</v>
      </c>
      <c r="O35" s="4" t="s">
        <v>59</v>
      </c>
      <c r="P35" s="4" t="s">
        <v>129</v>
      </c>
      <c r="Q35" s="4" t="s">
        <v>130</v>
      </c>
      <c r="R35" s="2" t="s">
        <v>214</v>
      </c>
      <c r="S35" s="4" t="s">
        <v>217</v>
      </c>
      <c r="T35" s="2" t="s">
        <v>228</v>
      </c>
      <c r="U35" s="3" t="s">
        <v>384</v>
      </c>
      <c r="V35" s="2" t="s">
        <v>66</v>
      </c>
      <c r="W35" s="2" t="s">
        <v>384</v>
      </c>
      <c r="X35" s="2" t="s">
        <v>384</v>
      </c>
      <c r="Y35" s="2" t="s">
        <v>69</v>
      </c>
      <c r="Z35" s="3" t="s">
        <v>612</v>
      </c>
      <c r="AA35" s="2" t="s">
        <v>71</v>
      </c>
      <c r="AB35" s="2" t="s">
        <v>613</v>
      </c>
      <c r="AC35" s="2" t="s">
        <v>73</v>
      </c>
      <c r="AD35" s="2" t="s">
        <v>614</v>
      </c>
      <c r="AE35" s="2" t="s">
        <v>615</v>
      </c>
      <c r="AF35" s="2" t="s">
        <v>76</v>
      </c>
      <c r="AG35" s="2" t="s">
        <v>77</v>
      </c>
      <c r="AH35" s="2" t="s">
        <v>616</v>
      </c>
      <c r="AI35" s="9">
        <v>4</v>
      </c>
      <c r="AJ35" s="10">
        <v>42286</v>
      </c>
      <c r="AK35" s="11">
        <v>1.0171875</v>
      </c>
      <c r="AL35" s="2" t="s">
        <v>617</v>
      </c>
      <c r="AM35" s="2" t="s">
        <v>308</v>
      </c>
      <c r="AN35" s="9">
        <v>2015</v>
      </c>
      <c r="AO35" s="2" t="s">
        <v>81</v>
      </c>
      <c r="AP35" s="2" t="s">
        <v>618</v>
      </c>
      <c r="AQ35" s="2" t="s">
        <v>338</v>
      </c>
      <c r="AR35" s="2" t="s">
        <v>619</v>
      </c>
      <c r="AS35" s="9">
        <v>2449150</v>
      </c>
      <c r="AT35" s="9">
        <v>2449151</v>
      </c>
    </row>
    <row x14ac:dyDescent="0.25" r="36" customHeight="1" ht="17.25">
      <c r="A36" s="9">
        <v>35</v>
      </c>
      <c r="B36" s="2" t="s">
        <v>620</v>
      </c>
      <c r="C36" s="3" t="s">
        <v>621</v>
      </c>
      <c r="D36" s="2" t="s">
        <v>48</v>
      </c>
      <c r="E36" s="2" t="s">
        <v>622</v>
      </c>
      <c r="F36" s="2" t="s">
        <v>623</v>
      </c>
      <c r="G36" s="2" t="s">
        <v>199</v>
      </c>
      <c r="H36" s="2" t="s">
        <v>123</v>
      </c>
      <c r="I36" s="2" t="s">
        <v>280</v>
      </c>
      <c r="J36" s="2" t="s">
        <v>624</v>
      </c>
      <c r="K36" s="2" t="s">
        <v>625</v>
      </c>
      <c r="L36" s="2" t="s">
        <v>301</v>
      </c>
      <c r="M36" s="2" t="s">
        <v>56</v>
      </c>
      <c r="N36" s="2" t="s">
        <v>330</v>
      </c>
      <c r="O36" s="4" t="s">
        <v>626</v>
      </c>
      <c r="P36" s="4" t="s">
        <v>129</v>
      </c>
      <c r="Q36" s="4" t="s">
        <v>627</v>
      </c>
      <c r="R36" s="2" t="s">
        <v>366</v>
      </c>
      <c r="S36" s="4" t="s">
        <v>317</v>
      </c>
      <c r="T36" s="2" t="s">
        <v>101</v>
      </c>
      <c r="U36" s="3" t="s">
        <v>460</v>
      </c>
      <c r="V36" s="2" t="s">
        <v>103</v>
      </c>
      <c r="W36" s="2" t="s">
        <v>204</v>
      </c>
      <c r="X36" s="2" t="s">
        <v>105</v>
      </c>
      <c r="Y36" s="2" t="s">
        <v>135</v>
      </c>
      <c r="Z36" s="3" t="s">
        <v>628</v>
      </c>
      <c r="AA36" s="2" t="s">
        <v>71</v>
      </c>
      <c r="AB36" s="2" t="s">
        <v>629</v>
      </c>
      <c r="AC36" s="2" t="s">
        <v>73</v>
      </c>
      <c r="AD36" s="2" t="s">
        <v>630</v>
      </c>
      <c r="AE36" s="2" t="s">
        <v>270</v>
      </c>
      <c r="AF36" s="2" t="s">
        <v>76</v>
      </c>
      <c r="AG36" s="2" t="s">
        <v>140</v>
      </c>
      <c r="AH36" s="2" t="s">
        <v>631</v>
      </c>
      <c r="AI36" s="9">
        <v>3</v>
      </c>
      <c r="AJ36" s="10">
        <v>42446</v>
      </c>
      <c r="AK36" s="11">
        <v>1.0791782407407406</v>
      </c>
      <c r="AL36" s="2" t="s">
        <v>632</v>
      </c>
      <c r="AM36" s="2" t="s">
        <v>143</v>
      </c>
      <c r="AN36" s="9">
        <v>2016</v>
      </c>
      <c r="AO36" s="2" t="s">
        <v>81</v>
      </c>
      <c r="AP36" s="2" t="s">
        <v>633</v>
      </c>
      <c r="AQ36" s="2" t="s">
        <v>83</v>
      </c>
      <c r="AR36" s="2" t="s">
        <v>634</v>
      </c>
      <c r="AS36" s="9">
        <v>2720789</v>
      </c>
      <c r="AT36" s="9">
        <v>2720790</v>
      </c>
    </row>
    <row x14ac:dyDescent="0.25" r="37" customHeight="1" ht="17.25">
      <c r="A37" s="9">
        <v>36</v>
      </c>
      <c r="B37" s="2" t="s">
        <v>635</v>
      </c>
      <c r="C37" s="3" t="s">
        <v>636</v>
      </c>
      <c r="D37" s="2" t="s">
        <v>48</v>
      </c>
      <c r="E37" s="2" t="s">
        <v>637</v>
      </c>
      <c r="F37" s="2" t="s">
        <v>502</v>
      </c>
      <c r="G37" s="2" t="s">
        <v>638</v>
      </c>
      <c r="H37" s="2" t="s">
        <v>55</v>
      </c>
      <c r="I37" s="2" t="s">
        <v>91</v>
      </c>
      <c r="J37" s="2" t="s">
        <v>53</v>
      </c>
      <c r="K37" s="2" t="s">
        <v>639</v>
      </c>
      <c r="L37" s="2" t="s">
        <v>458</v>
      </c>
      <c r="M37" s="2" t="s">
        <v>640</v>
      </c>
      <c r="N37" s="2" t="s">
        <v>239</v>
      </c>
      <c r="O37" s="4" t="s">
        <v>59</v>
      </c>
      <c r="P37" s="4" t="s">
        <v>129</v>
      </c>
      <c r="Q37" s="4" t="s">
        <v>130</v>
      </c>
      <c r="R37" s="2" t="s">
        <v>99</v>
      </c>
      <c r="S37" s="4" t="s">
        <v>100</v>
      </c>
      <c r="T37" s="2" t="s">
        <v>228</v>
      </c>
      <c r="U37" s="3" t="s">
        <v>638</v>
      </c>
      <c r="V37" s="2" t="s">
        <v>66</v>
      </c>
      <c r="W37" s="2" t="s">
        <v>229</v>
      </c>
      <c r="X37" s="2" t="s">
        <v>68</v>
      </c>
      <c r="Y37" s="2" t="s">
        <v>106</v>
      </c>
      <c r="Z37" s="3" t="s">
        <v>641</v>
      </c>
      <c r="AA37" s="2" t="s">
        <v>71</v>
      </c>
      <c r="AB37" s="2" t="s">
        <v>642</v>
      </c>
      <c r="AC37" s="2" t="s">
        <v>73</v>
      </c>
      <c r="AD37" s="2" t="s">
        <v>643</v>
      </c>
      <c r="AE37" s="2" t="s">
        <v>552</v>
      </c>
      <c r="AF37" s="2" t="s">
        <v>76</v>
      </c>
      <c r="AG37" s="2" t="s">
        <v>140</v>
      </c>
      <c r="AH37" s="2" t="s">
        <v>644</v>
      </c>
      <c r="AI37" s="9">
        <v>4</v>
      </c>
      <c r="AJ37" s="10">
        <v>42541</v>
      </c>
      <c r="AK37" s="11">
        <v>1.0353472222222222</v>
      </c>
      <c r="AL37" s="2" t="s">
        <v>645</v>
      </c>
      <c r="AM37" s="2" t="s">
        <v>646</v>
      </c>
      <c r="AN37" s="9">
        <v>2016</v>
      </c>
      <c r="AO37" s="2" t="s">
        <v>81</v>
      </c>
      <c r="AP37" s="2" t="s">
        <v>647</v>
      </c>
      <c r="AQ37" s="2" t="s">
        <v>83</v>
      </c>
      <c r="AR37" s="2" t="s">
        <v>648</v>
      </c>
      <c r="AS37" s="9">
        <v>2754070</v>
      </c>
      <c r="AT37" s="9">
        <v>2754071</v>
      </c>
    </row>
    <row x14ac:dyDescent="0.25" r="38" customHeight="1" ht="17.25">
      <c r="A38" s="9">
        <v>37</v>
      </c>
      <c r="B38" s="2" t="s">
        <v>649</v>
      </c>
      <c r="C38" s="3" t="s">
        <v>650</v>
      </c>
      <c r="D38" s="2" t="s">
        <v>48</v>
      </c>
      <c r="E38" s="2" t="s">
        <v>651</v>
      </c>
      <c r="F38" s="2" t="s">
        <v>652</v>
      </c>
      <c r="G38" s="2" t="s">
        <v>281</v>
      </c>
      <c r="H38" s="2" t="s">
        <v>328</v>
      </c>
      <c r="I38" s="2" t="s">
        <v>210</v>
      </c>
      <c r="J38" s="2" t="s">
        <v>295</v>
      </c>
      <c r="K38" s="2" t="s">
        <v>93</v>
      </c>
      <c r="L38" s="2" t="s">
        <v>301</v>
      </c>
      <c r="M38" s="2" t="s">
        <v>330</v>
      </c>
      <c r="N38" s="2" t="s">
        <v>282</v>
      </c>
      <c r="O38" s="4" t="s">
        <v>96</v>
      </c>
      <c r="P38" s="4" t="s">
        <v>242</v>
      </c>
      <c r="Q38" s="4" t="s">
        <v>404</v>
      </c>
      <c r="R38" s="2" t="s">
        <v>214</v>
      </c>
      <c r="S38" s="4" t="s">
        <v>217</v>
      </c>
      <c r="T38" s="2" t="s">
        <v>182</v>
      </c>
      <c r="U38" s="3" t="s">
        <v>102</v>
      </c>
      <c r="V38" s="2" t="s">
        <v>103</v>
      </c>
      <c r="W38" s="2" t="s">
        <v>229</v>
      </c>
      <c r="X38" s="2" t="s">
        <v>68</v>
      </c>
      <c r="Y38" s="2" t="s">
        <v>106</v>
      </c>
      <c r="Z38" s="3" t="s">
        <v>653</v>
      </c>
      <c r="AA38" s="2" t="s">
        <v>71</v>
      </c>
      <c r="AB38" s="2" t="s">
        <v>654</v>
      </c>
      <c r="AC38" s="2" t="s">
        <v>73</v>
      </c>
      <c r="AD38" s="2" t="s">
        <v>655</v>
      </c>
      <c r="AE38" s="2" t="s">
        <v>552</v>
      </c>
      <c r="AF38" s="2" t="s">
        <v>76</v>
      </c>
      <c r="AG38" s="2" t="s">
        <v>140</v>
      </c>
      <c r="AH38" s="2" t="s">
        <v>656</v>
      </c>
      <c r="AI38" s="9">
        <v>3</v>
      </c>
      <c r="AJ38" s="10">
        <v>42458</v>
      </c>
      <c r="AK38" s="11">
        <v>1.0147222222222223</v>
      </c>
      <c r="AL38" s="2" t="s">
        <v>657</v>
      </c>
      <c r="AM38" s="2" t="s">
        <v>143</v>
      </c>
      <c r="AN38" s="9">
        <v>2016</v>
      </c>
      <c r="AO38" s="2" t="s">
        <v>81</v>
      </c>
      <c r="AP38" s="2"/>
      <c r="AQ38" s="2" t="s">
        <v>394</v>
      </c>
      <c r="AR38" s="2" t="s">
        <v>658</v>
      </c>
      <c r="AS38" s="9">
        <v>2822785</v>
      </c>
      <c r="AT38" s="9">
        <v>2822786</v>
      </c>
    </row>
    <row x14ac:dyDescent="0.25" r="39" customHeight="1" ht="17.25">
      <c r="A39" s="9">
        <v>38</v>
      </c>
      <c r="B39" s="2" t="s">
        <v>659</v>
      </c>
      <c r="C39" s="3" t="s">
        <v>660</v>
      </c>
      <c r="D39" s="2" t="s">
        <v>48</v>
      </c>
      <c r="E39" s="2" t="s">
        <v>661</v>
      </c>
      <c r="F39" s="2" t="s">
        <v>55</v>
      </c>
      <c r="G39" s="2" t="s">
        <v>662</v>
      </c>
      <c r="H39" s="2" t="s">
        <v>437</v>
      </c>
      <c r="I39" s="2" t="s">
        <v>663</v>
      </c>
      <c r="J39" s="2" t="s">
        <v>438</v>
      </c>
      <c r="K39" s="2" t="s">
        <v>149</v>
      </c>
      <c r="L39" s="2" t="s">
        <v>239</v>
      </c>
      <c r="M39" s="2" t="s">
        <v>240</v>
      </c>
      <c r="N39" s="2" t="s">
        <v>153</v>
      </c>
      <c r="O39" s="4" t="s">
        <v>180</v>
      </c>
      <c r="P39" s="4" t="s">
        <v>156</v>
      </c>
      <c r="Q39" s="4" t="s">
        <v>448</v>
      </c>
      <c r="R39" s="2" t="s">
        <v>640</v>
      </c>
      <c r="S39" s="4" t="s">
        <v>317</v>
      </c>
      <c r="T39" s="2" t="s">
        <v>159</v>
      </c>
      <c r="U39" s="3" t="s">
        <v>160</v>
      </c>
      <c r="V39" s="2" t="s">
        <v>66</v>
      </c>
      <c r="W39" s="2" t="s">
        <v>204</v>
      </c>
      <c r="X39" s="2" t="s">
        <v>105</v>
      </c>
      <c r="Y39" s="2" t="s">
        <v>135</v>
      </c>
      <c r="Z39" s="3" t="s">
        <v>664</v>
      </c>
      <c r="AA39" s="2" t="s">
        <v>71</v>
      </c>
      <c r="AB39" s="2" t="s">
        <v>665</v>
      </c>
      <c r="AC39" s="2" t="s">
        <v>73</v>
      </c>
      <c r="AD39" s="2" t="s">
        <v>666</v>
      </c>
      <c r="AE39" s="2" t="s">
        <v>492</v>
      </c>
      <c r="AF39" s="2" t="s">
        <v>111</v>
      </c>
      <c r="AG39" s="2" t="s">
        <v>77</v>
      </c>
      <c r="AH39" s="2" t="s">
        <v>667</v>
      </c>
      <c r="AI39" s="9">
        <v>3</v>
      </c>
      <c r="AJ39" s="10">
        <v>40993</v>
      </c>
      <c r="AK39" s="11">
        <v>1.1094328703703704</v>
      </c>
      <c r="AL39" s="2" t="s">
        <v>494</v>
      </c>
      <c r="AM39" s="2" t="s">
        <v>114</v>
      </c>
      <c r="AN39" s="9">
        <v>2012</v>
      </c>
      <c r="AO39" s="2" t="s">
        <v>309</v>
      </c>
      <c r="AP39" s="2" t="s">
        <v>668</v>
      </c>
      <c r="AQ39" s="2" t="s">
        <v>116</v>
      </c>
      <c r="AR39" s="2" t="s">
        <v>669</v>
      </c>
      <c r="AS39" s="9">
        <v>2862675</v>
      </c>
      <c r="AT39" s="9">
        <v>2862676</v>
      </c>
    </row>
    <row x14ac:dyDescent="0.25" r="40" customHeight="1" ht="17.25">
      <c r="A40" s="9">
        <v>39</v>
      </c>
      <c r="B40" s="2" t="s">
        <v>670</v>
      </c>
      <c r="C40" s="3" t="s">
        <v>671</v>
      </c>
      <c r="D40" s="2" t="s">
        <v>48</v>
      </c>
      <c r="E40" s="2" t="s">
        <v>672</v>
      </c>
      <c r="F40" s="2" t="s">
        <v>54</v>
      </c>
      <c r="G40" s="2" t="s">
        <v>55</v>
      </c>
      <c r="H40" s="2" t="s">
        <v>673</v>
      </c>
      <c r="I40" s="2" t="s">
        <v>150</v>
      </c>
      <c r="J40" s="2" t="s">
        <v>561</v>
      </c>
      <c r="K40" s="2" t="s">
        <v>562</v>
      </c>
      <c r="L40" s="2" t="s">
        <v>535</v>
      </c>
      <c r="M40" s="2" t="s">
        <v>239</v>
      </c>
      <c r="N40" s="2" t="s">
        <v>674</v>
      </c>
      <c r="O40" s="4" t="s">
        <v>96</v>
      </c>
      <c r="P40" s="4" t="s">
        <v>675</v>
      </c>
      <c r="Q40" s="4" t="s">
        <v>676</v>
      </c>
      <c r="R40" s="2" t="s">
        <v>154</v>
      </c>
      <c r="S40" s="4" t="s">
        <v>158</v>
      </c>
      <c r="T40" s="2" t="s">
        <v>64</v>
      </c>
      <c r="U40" s="3" t="s">
        <v>102</v>
      </c>
      <c r="V40" s="2" t="s">
        <v>66</v>
      </c>
      <c r="W40" s="2" t="s">
        <v>229</v>
      </c>
      <c r="X40" s="2" t="s">
        <v>68</v>
      </c>
      <c r="Y40" s="2" t="s">
        <v>69</v>
      </c>
      <c r="Z40" s="3" t="s">
        <v>677</v>
      </c>
      <c r="AA40" s="2" t="s">
        <v>71</v>
      </c>
      <c r="AB40" s="2" t="s">
        <v>678</v>
      </c>
      <c r="AC40" s="2" t="s">
        <v>73</v>
      </c>
      <c r="AD40" s="2" t="s">
        <v>679</v>
      </c>
      <c r="AE40" s="2" t="s">
        <v>680</v>
      </c>
      <c r="AF40" s="2" t="s">
        <v>76</v>
      </c>
      <c r="AG40" s="2" t="s">
        <v>140</v>
      </c>
      <c r="AH40" s="2" t="s">
        <v>681</v>
      </c>
      <c r="AI40" s="9">
        <v>4</v>
      </c>
      <c r="AJ40" s="10">
        <v>41890</v>
      </c>
      <c r="AK40" s="11">
        <v>1.0443171296296296</v>
      </c>
      <c r="AL40" s="2" t="s">
        <v>682</v>
      </c>
      <c r="AM40" s="2" t="s">
        <v>80</v>
      </c>
      <c r="AN40" s="9">
        <v>2014</v>
      </c>
      <c r="AO40" s="2" t="s">
        <v>81</v>
      </c>
      <c r="AP40" s="2" t="s">
        <v>683</v>
      </c>
      <c r="AQ40" s="2" t="s">
        <v>83</v>
      </c>
      <c r="AR40" s="2" t="s">
        <v>684</v>
      </c>
      <c r="AS40" s="9">
        <v>2909595</v>
      </c>
      <c r="AT40" s="9">
        <v>2909596</v>
      </c>
    </row>
    <row x14ac:dyDescent="0.25" r="41" customHeight="1" ht="17.25">
      <c r="A41" s="9">
        <v>40</v>
      </c>
      <c r="B41" s="2" t="s">
        <v>670</v>
      </c>
      <c r="C41" s="3" t="s">
        <v>685</v>
      </c>
      <c r="D41" s="2" t="s">
        <v>48</v>
      </c>
      <c r="E41" s="2" t="s">
        <v>686</v>
      </c>
      <c r="F41" s="2" t="s">
        <v>687</v>
      </c>
      <c r="G41" s="2" t="s">
        <v>93</v>
      </c>
      <c r="H41" s="2" t="s">
        <v>688</v>
      </c>
      <c r="I41" s="2" t="s">
        <v>91</v>
      </c>
      <c r="J41" s="2" t="s">
        <v>211</v>
      </c>
      <c r="K41" s="2" t="s">
        <v>280</v>
      </c>
      <c r="L41" s="2" t="s">
        <v>689</v>
      </c>
      <c r="M41" s="2" t="s">
        <v>213</v>
      </c>
      <c r="N41" s="2" t="s">
        <v>690</v>
      </c>
      <c r="O41" s="4" t="s">
        <v>59</v>
      </c>
      <c r="P41" s="4" t="s">
        <v>129</v>
      </c>
      <c r="Q41" s="4" t="s">
        <v>130</v>
      </c>
      <c r="R41" s="2" t="s">
        <v>99</v>
      </c>
      <c r="S41" s="4" t="s">
        <v>100</v>
      </c>
      <c r="T41" s="2" t="s">
        <v>228</v>
      </c>
      <c r="U41" s="3" t="s">
        <v>102</v>
      </c>
      <c r="V41" s="2" t="s">
        <v>66</v>
      </c>
      <c r="W41" s="2" t="s">
        <v>229</v>
      </c>
      <c r="X41" s="2" t="s">
        <v>68</v>
      </c>
      <c r="Y41" s="2" t="s">
        <v>106</v>
      </c>
      <c r="Z41" s="3" t="s">
        <v>691</v>
      </c>
      <c r="AA41" s="2" t="s">
        <v>71</v>
      </c>
      <c r="AB41" s="2" t="s">
        <v>692</v>
      </c>
      <c r="AC41" s="2" t="s">
        <v>73</v>
      </c>
      <c r="AD41" s="2" t="s">
        <v>679</v>
      </c>
      <c r="AE41" s="2" t="s">
        <v>680</v>
      </c>
      <c r="AF41" s="2" t="s">
        <v>76</v>
      </c>
      <c r="AG41" s="2" t="s">
        <v>140</v>
      </c>
      <c r="AH41" s="2" t="s">
        <v>681</v>
      </c>
      <c r="AI41" s="9">
        <v>4</v>
      </c>
      <c r="AJ41" s="10">
        <v>41890</v>
      </c>
      <c r="AK41" s="11">
        <v>1.0443171296296296</v>
      </c>
      <c r="AL41" s="2" t="s">
        <v>682</v>
      </c>
      <c r="AM41" s="2" t="s">
        <v>80</v>
      </c>
      <c r="AN41" s="9">
        <v>2014</v>
      </c>
      <c r="AO41" s="2" t="s">
        <v>81</v>
      </c>
      <c r="AP41" s="2" t="s">
        <v>683</v>
      </c>
      <c r="AQ41" s="2" t="s">
        <v>83</v>
      </c>
      <c r="AR41" s="2" t="s">
        <v>693</v>
      </c>
      <c r="AS41" s="9">
        <v>2914151</v>
      </c>
      <c r="AT41" s="9">
        <v>2914152</v>
      </c>
    </row>
    <row x14ac:dyDescent="0.25" r="42" customHeight="1" ht="17.25">
      <c r="A42" s="9">
        <v>41</v>
      </c>
      <c r="B42" s="2" t="s">
        <v>694</v>
      </c>
      <c r="C42" s="3" t="s">
        <v>695</v>
      </c>
      <c r="D42" s="2" t="s">
        <v>48</v>
      </c>
      <c r="E42" s="2" t="s">
        <v>696</v>
      </c>
      <c r="F42" s="2" t="s">
        <v>559</v>
      </c>
      <c r="G42" s="2" t="s">
        <v>697</v>
      </c>
      <c r="H42" s="2" t="s">
        <v>698</v>
      </c>
      <c r="I42" s="2" t="s">
        <v>699</v>
      </c>
      <c r="J42" s="2" t="s">
        <v>211</v>
      </c>
      <c r="K42" s="2" t="s">
        <v>315</v>
      </c>
      <c r="L42" s="2" t="s">
        <v>153</v>
      </c>
      <c r="M42" s="2" t="s">
        <v>348</v>
      </c>
      <c r="N42" s="2" t="s">
        <v>153</v>
      </c>
      <c r="O42" s="4" t="s">
        <v>201</v>
      </c>
      <c r="P42" s="4" t="s">
        <v>156</v>
      </c>
      <c r="Q42" s="4" t="s">
        <v>700</v>
      </c>
      <c r="R42" s="2" t="s">
        <v>214</v>
      </c>
      <c r="S42" s="4" t="s">
        <v>217</v>
      </c>
      <c r="T42" s="2" t="s">
        <v>159</v>
      </c>
      <c r="U42" s="3" t="s">
        <v>160</v>
      </c>
      <c r="V42" s="2" t="s">
        <v>66</v>
      </c>
      <c r="W42" s="2" t="s">
        <v>204</v>
      </c>
      <c r="X42" s="2" t="s">
        <v>105</v>
      </c>
      <c r="Y42" s="2" t="s">
        <v>69</v>
      </c>
      <c r="Z42" s="3" t="s">
        <v>701</v>
      </c>
      <c r="AA42" s="2" t="s">
        <v>71</v>
      </c>
      <c r="AB42" s="2" t="s">
        <v>702</v>
      </c>
      <c r="AC42" s="2" t="s">
        <v>73</v>
      </c>
      <c r="AD42" s="2" t="s">
        <v>703</v>
      </c>
      <c r="AE42" s="2" t="s">
        <v>704</v>
      </c>
      <c r="AF42" s="2" t="s">
        <v>76</v>
      </c>
      <c r="AG42" s="2" t="s">
        <v>140</v>
      </c>
      <c r="AH42" s="2" t="s">
        <v>705</v>
      </c>
      <c r="AI42" s="9">
        <v>3</v>
      </c>
      <c r="AJ42" s="10">
        <v>42380</v>
      </c>
      <c r="AK42" s="11">
        <v>1.0196064814814816</v>
      </c>
      <c r="AL42" s="2" t="s">
        <v>706</v>
      </c>
      <c r="AM42" s="2" t="s">
        <v>143</v>
      </c>
      <c r="AN42" s="9">
        <v>2016</v>
      </c>
      <c r="AO42" s="2" t="s">
        <v>309</v>
      </c>
      <c r="AP42" s="2" t="s">
        <v>707</v>
      </c>
      <c r="AQ42" s="2" t="s">
        <v>83</v>
      </c>
      <c r="AR42" s="2" t="s">
        <v>708</v>
      </c>
      <c r="AS42" s="9">
        <v>2964968</v>
      </c>
      <c r="AT42" s="9">
        <v>2964969</v>
      </c>
    </row>
    <row x14ac:dyDescent="0.25" r="43" customHeight="1" ht="17.25">
      <c r="A43" s="9">
        <v>42</v>
      </c>
      <c r="B43" s="2" t="s">
        <v>709</v>
      </c>
      <c r="C43" s="3" t="s">
        <v>710</v>
      </c>
      <c r="D43" s="2" t="s">
        <v>48</v>
      </c>
      <c r="E43" s="2" t="s">
        <v>711</v>
      </c>
      <c r="F43" s="2" t="s">
        <v>361</v>
      </c>
      <c r="G43" s="2" t="s">
        <v>280</v>
      </c>
      <c r="H43" s="2" t="s">
        <v>362</v>
      </c>
      <c r="I43" s="2" t="s">
        <v>210</v>
      </c>
      <c r="J43" s="2" t="s">
        <v>712</v>
      </c>
      <c r="K43" s="2" t="s">
        <v>713</v>
      </c>
      <c r="L43" s="2" t="s">
        <v>365</v>
      </c>
      <c r="M43" s="2" t="s">
        <v>366</v>
      </c>
      <c r="N43" s="2" t="s">
        <v>94</v>
      </c>
      <c r="O43" s="4" t="s">
        <v>59</v>
      </c>
      <c r="P43" s="4" t="s">
        <v>129</v>
      </c>
      <c r="Q43" s="4" t="s">
        <v>130</v>
      </c>
      <c r="R43" s="2" t="s">
        <v>214</v>
      </c>
      <c r="S43" s="4" t="s">
        <v>217</v>
      </c>
      <c r="T43" s="2" t="s">
        <v>101</v>
      </c>
      <c r="U43" s="3" t="s">
        <v>367</v>
      </c>
      <c r="V43" s="2" t="s">
        <v>103</v>
      </c>
      <c r="W43" s="2" t="s">
        <v>368</v>
      </c>
      <c r="X43" s="2" t="s">
        <v>105</v>
      </c>
      <c r="Y43" s="2" t="s">
        <v>69</v>
      </c>
      <c r="Z43" s="3" t="s">
        <v>714</v>
      </c>
      <c r="AA43" s="2" t="s">
        <v>71</v>
      </c>
      <c r="AB43" s="2" t="s">
        <v>715</v>
      </c>
      <c r="AC43" s="2" t="s">
        <v>73</v>
      </c>
      <c r="AD43" s="2" t="s">
        <v>716</v>
      </c>
      <c r="AE43" s="2" t="s">
        <v>492</v>
      </c>
      <c r="AF43" s="2" t="s">
        <v>111</v>
      </c>
      <c r="AG43" s="2" t="s">
        <v>77</v>
      </c>
      <c r="AH43" s="2" t="s">
        <v>717</v>
      </c>
      <c r="AI43" s="9">
        <v>3</v>
      </c>
      <c r="AJ43" s="10">
        <v>40993</v>
      </c>
      <c r="AK43" s="11">
        <v>1.0737962962962964</v>
      </c>
      <c r="AL43" s="2" t="s">
        <v>494</v>
      </c>
      <c r="AM43" s="2" t="s">
        <v>114</v>
      </c>
      <c r="AN43" s="9">
        <v>2012</v>
      </c>
      <c r="AO43" s="2" t="s">
        <v>309</v>
      </c>
      <c r="AP43" s="2" t="s">
        <v>718</v>
      </c>
      <c r="AQ43" s="2" t="s">
        <v>116</v>
      </c>
      <c r="AR43" s="2" t="s">
        <v>719</v>
      </c>
      <c r="AS43" s="9">
        <v>2986472</v>
      </c>
      <c r="AT43" s="9">
        <v>2986473</v>
      </c>
    </row>
    <row x14ac:dyDescent="0.25" r="44" customHeight="1" ht="17.25">
      <c r="A44" s="9">
        <v>43</v>
      </c>
      <c r="B44" s="2" t="s">
        <v>720</v>
      </c>
      <c r="C44" s="3" t="s">
        <v>721</v>
      </c>
      <c r="D44" s="2" t="s">
        <v>48</v>
      </c>
      <c r="E44" s="2" t="s">
        <v>722</v>
      </c>
      <c r="F44" s="2" t="s">
        <v>55</v>
      </c>
      <c r="G44" s="2" t="s">
        <v>559</v>
      </c>
      <c r="H44" s="12">
        <f>--UNCLEARWORD</f>
      </c>
      <c r="I44" s="2" t="s">
        <v>54</v>
      </c>
      <c r="J44" s="2" t="s">
        <v>399</v>
      </c>
      <c r="K44" s="2" t="s">
        <v>723</v>
      </c>
      <c r="L44" s="2" t="s">
        <v>239</v>
      </c>
      <c r="M44" s="2" t="s">
        <v>62</v>
      </c>
      <c r="N44" s="2" t="s">
        <v>316</v>
      </c>
      <c r="O44" s="4" t="s">
        <v>180</v>
      </c>
      <c r="P44" s="4" t="s">
        <v>60</v>
      </c>
      <c r="Q44" s="4" t="s">
        <v>724</v>
      </c>
      <c r="R44" s="2" t="s">
        <v>535</v>
      </c>
      <c r="S44" s="4" t="s">
        <v>725</v>
      </c>
      <c r="T44" s="2" t="s">
        <v>384</v>
      </c>
      <c r="U44" s="3" t="s">
        <v>384</v>
      </c>
      <c r="V44" s="2" t="s">
        <v>384</v>
      </c>
      <c r="W44" s="2" t="s">
        <v>386</v>
      </c>
      <c r="X44" s="2" t="s">
        <v>68</v>
      </c>
      <c r="Y44" s="2" t="s">
        <v>135</v>
      </c>
      <c r="Z44" s="3" t="s">
        <v>726</v>
      </c>
      <c r="AA44" s="2" t="s">
        <v>71</v>
      </c>
      <c r="AB44" s="2" t="s">
        <v>727</v>
      </c>
      <c r="AC44" s="2" t="s">
        <v>73</v>
      </c>
      <c r="AD44" s="2" t="s">
        <v>728</v>
      </c>
      <c r="AE44" s="2" t="s">
        <v>729</v>
      </c>
      <c r="AF44" s="2" t="s">
        <v>76</v>
      </c>
      <c r="AG44" s="2" t="s">
        <v>140</v>
      </c>
      <c r="AH44" s="2" t="s">
        <v>730</v>
      </c>
      <c r="AI44" s="9">
        <v>7</v>
      </c>
      <c r="AJ44" s="10">
        <v>42370</v>
      </c>
      <c r="AK44" s="11">
        <v>1.062662037037037</v>
      </c>
      <c r="AL44" s="2" t="s">
        <v>731</v>
      </c>
      <c r="AM44" s="2" t="s">
        <v>143</v>
      </c>
      <c r="AN44" s="9">
        <v>2016</v>
      </c>
      <c r="AO44" s="2" t="s">
        <v>81</v>
      </c>
      <c r="AP44" s="2" t="s">
        <v>732</v>
      </c>
      <c r="AQ44" s="2" t="s">
        <v>83</v>
      </c>
      <c r="AR44" s="2" t="s">
        <v>733</v>
      </c>
      <c r="AS44" s="9">
        <v>3031385</v>
      </c>
      <c r="AT44" s="9">
        <v>3031386</v>
      </c>
    </row>
    <row x14ac:dyDescent="0.25" r="45" customHeight="1" ht="17.25">
      <c r="A45" s="9">
        <v>44</v>
      </c>
      <c r="B45" s="2" t="s">
        <v>734</v>
      </c>
      <c r="C45" s="3" t="s">
        <v>735</v>
      </c>
      <c r="D45" s="2" t="s">
        <v>48</v>
      </c>
      <c r="E45" s="2" t="s">
        <v>736</v>
      </c>
      <c r="F45" s="2" t="s">
        <v>737</v>
      </c>
      <c r="G45" s="2" t="s">
        <v>574</v>
      </c>
      <c r="H45" s="2" t="s">
        <v>738</v>
      </c>
      <c r="I45" s="2" t="s">
        <v>739</v>
      </c>
      <c r="J45" s="2" t="s">
        <v>264</v>
      </c>
      <c r="K45" s="2" t="s">
        <v>211</v>
      </c>
      <c r="L45" s="2" t="s">
        <v>740</v>
      </c>
      <c r="M45" s="2" t="s">
        <v>741</v>
      </c>
      <c r="N45" s="2" t="s">
        <v>58</v>
      </c>
      <c r="O45" s="4" t="s">
        <v>742</v>
      </c>
      <c r="P45" s="4" t="s">
        <v>60</v>
      </c>
      <c r="Q45" s="4" t="s">
        <v>700</v>
      </c>
      <c r="R45" s="2" t="s">
        <v>127</v>
      </c>
      <c r="S45" s="4" t="s">
        <v>317</v>
      </c>
      <c r="T45" s="2" t="s">
        <v>203</v>
      </c>
      <c r="U45" s="3" t="s">
        <v>638</v>
      </c>
      <c r="V45" s="2" t="s">
        <v>66</v>
      </c>
      <c r="W45" s="2" t="s">
        <v>229</v>
      </c>
      <c r="X45" s="2" t="s">
        <v>68</v>
      </c>
      <c r="Y45" s="2" t="s">
        <v>162</v>
      </c>
      <c r="Z45" s="3" t="s">
        <v>743</v>
      </c>
      <c r="AA45" s="2" t="s">
        <v>71</v>
      </c>
      <c r="AB45" s="2" t="s">
        <v>744</v>
      </c>
      <c r="AC45" s="2" t="s">
        <v>73</v>
      </c>
      <c r="AD45" s="2" t="s">
        <v>745</v>
      </c>
      <c r="AE45" s="2" t="s">
        <v>746</v>
      </c>
      <c r="AF45" s="2" t="s">
        <v>76</v>
      </c>
      <c r="AG45" s="2" t="s">
        <v>140</v>
      </c>
      <c r="AH45" s="2" t="s">
        <v>747</v>
      </c>
      <c r="AI45" s="9">
        <v>2</v>
      </c>
      <c r="AJ45" s="10">
        <v>42323</v>
      </c>
      <c r="AK45" s="11">
        <v>1.0416898148148148</v>
      </c>
      <c r="AL45" s="2" t="s">
        <v>748</v>
      </c>
      <c r="AM45" s="2" t="s">
        <v>308</v>
      </c>
      <c r="AN45" s="9">
        <v>2015</v>
      </c>
      <c r="AO45" s="2" t="s">
        <v>81</v>
      </c>
      <c r="AP45" s="2" t="s">
        <v>749</v>
      </c>
      <c r="AQ45" s="2" t="s">
        <v>433</v>
      </c>
      <c r="AR45" s="2" t="s">
        <v>750</v>
      </c>
      <c r="AS45" s="9">
        <v>3045727</v>
      </c>
      <c r="AT45" s="9">
        <v>3045728</v>
      </c>
    </row>
    <row x14ac:dyDescent="0.25" r="46" customHeight="1" ht="17.25">
      <c r="A46" s="9">
        <v>45</v>
      </c>
      <c r="B46" s="2" t="s">
        <v>751</v>
      </c>
      <c r="C46" s="3" t="s">
        <v>752</v>
      </c>
      <c r="D46" s="2" t="s">
        <v>48</v>
      </c>
      <c r="E46" s="2" t="s">
        <v>753</v>
      </c>
      <c r="F46" s="2" t="s">
        <v>194</v>
      </c>
      <c r="G46" s="2" t="s">
        <v>754</v>
      </c>
      <c r="H46" s="2" t="s">
        <v>437</v>
      </c>
      <c r="I46" s="2" t="s">
        <v>755</v>
      </c>
      <c r="J46" s="2" t="s">
        <v>211</v>
      </c>
      <c r="K46" s="2" t="s">
        <v>315</v>
      </c>
      <c r="L46" s="2" t="s">
        <v>756</v>
      </c>
      <c r="M46" s="2" t="s">
        <v>757</v>
      </c>
      <c r="N46" s="2" t="s">
        <v>153</v>
      </c>
      <c r="O46" s="4" t="s">
        <v>180</v>
      </c>
      <c r="P46" s="4" t="s">
        <v>156</v>
      </c>
      <c r="Q46" s="4" t="s">
        <v>448</v>
      </c>
      <c r="R46" s="2" t="s">
        <v>580</v>
      </c>
      <c r="S46" s="4" t="s">
        <v>63</v>
      </c>
      <c r="T46" s="2" t="s">
        <v>159</v>
      </c>
      <c r="U46" s="3" t="s">
        <v>160</v>
      </c>
      <c r="V46" s="2" t="s">
        <v>66</v>
      </c>
      <c r="W46" s="2" t="s">
        <v>204</v>
      </c>
      <c r="X46" s="2" t="s">
        <v>105</v>
      </c>
      <c r="Y46" s="2" t="s">
        <v>135</v>
      </c>
      <c r="Z46" s="3" t="s">
        <v>758</v>
      </c>
      <c r="AA46" s="2" t="s">
        <v>71</v>
      </c>
      <c r="AB46" s="2" t="s">
        <v>759</v>
      </c>
      <c r="AC46" s="2" t="s">
        <v>73</v>
      </c>
      <c r="AD46" s="2" t="s">
        <v>760</v>
      </c>
      <c r="AE46" s="2" t="s">
        <v>761</v>
      </c>
      <c r="AF46" s="2" t="s">
        <v>76</v>
      </c>
      <c r="AG46" s="2" t="s">
        <v>140</v>
      </c>
      <c r="AH46" s="2" t="s">
        <v>762</v>
      </c>
      <c r="AI46" s="9">
        <v>5</v>
      </c>
      <c r="AJ46" s="10">
        <v>41897</v>
      </c>
      <c r="AK46" s="11">
        <v>1.0631018518518518</v>
      </c>
      <c r="AL46" s="2" t="s">
        <v>682</v>
      </c>
      <c r="AM46" s="2" t="s">
        <v>80</v>
      </c>
      <c r="AN46" s="9">
        <v>2014</v>
      </c>
      <c r="AO46" s="2" t="s">
        <v>81</v>
      </c>
      <c r="AP46" s="2" t="s">
        <v>763</v>
      </c>
      <c r="AQ46" s="2" t="s">
        <v>274</v>
      </c>
      <c r="AR46" s="2" t="s">
        <v>764</v>
      </c>
      <c r="AS46" s="9">
        <v>3079382</v>
      </c>
      <c r="AT46" s="9">
        <v>3079383</v>
      </c>
    </row>
    <row x14ac:dyDescent="0.25" r="47" customHeight="1" ht="17.25">
      <c r="A47" s="9">
        <v>46</v>
      </c>
      <c r="B47" s="2" t="s">
        <v>765</v>
      </c>
      <c r="C47" s="3" t="s">
        <v>766</v>
      </c>
      <c r="D47" s="2" t="s">
        <v>48</v>
      </c>
      <c r="E47" s="2" t="s">
        <v>767</v>
      </c>
      <c r="F47" s="2" t="s">
        <v>768</v>
      </c>
      <c r="G47" s="2" t="s">
        <v>769</v>
      </c>
      <c r="H47" s="2" t="s">
        <v>755</v>
      </c>
      <c r="I47" s="2" t="s">
        <v>600</v>
      </c>
      <c r="J47" s="2" t="s">
        <v>53</v>
      </c>
      <c r="K47" s="2" t="s">
        <v>211</v>
      </c>
      <c r="L47" s="2" t="s">
        <v>770</v>
      </c>
      <c r="M47" s="2" t="s">
        <v>58</v>
      </c>
      <c r="N47" s="2" t="s">
        <v>580</v>
      </c>
      <c r="O47" s="4" t="s">
        <v>201</v>
      </c>
      <c r="P47" s="4" t="s">
        <v>97</v>
      </c>
      <c r="Q47" s="4" t="s">
        <v>487</v>
      </c>
      <c r="R47" s="2" t="s">
        <v>240</v>
      </c>
      <c r="S47" s="4" t="s">
        <v>158</v>
      </c>
      <c r="T47" s="2" t="s">
        <v>159</v>
      </c>
      <c r="U47" s="3" t="s">
        <v>160</v>
      </c>
      <c r="V47" s="2" t="s">
        <v>66</v>
      </c>
      <c r="W47" s="2" t="s">
        <v>204</v>
      </c>
      <c r="X47" s="2" t="s">
        <v>105</v>
      </c>
      <c r="Y47" s="2" t="s">
        <v>135</v>
      </c>
      <c r="Z47" s="3" t="s">
        <v>771</v>
      </c>
      <c r="AA47" s="2" t="s">
        <v>71</v>
      </c>
      <c r="AB47" s="2" t="s">
        <v>772</v>
      </c>
      <c r="AC47" s="2" t="s">
        <v>73</v>
      </c>
      <c r="AD47" s="2" t="s">
        <v>773</v>
      </c>
      <c r="AE47" s="2" t="s">
        <v>774</v>
      </c>
      <c r="AF47" s="2" t="s">
        <v>76</v>
      </c>
      <c r="AG47" s="2" t="s">
        <v>140</v>
      </c>
      <c r="AH47" s="2" t="s">
        <v>775</v>
      </c>
      <c r="AI47" s="9">
        <v>3</v>
      </c>
      <c r="AJ47" s="10">
        <v>41929</v>
      </c>
      <c r="AK47" s="11">
        <v>1.0575231481481482</v>
      </c>
      <c r="AL47" s="2" t="s">
        <v>392</v>
      </c>
      <c r="AM47" s="2" t="s">
        <v>431</v>
      </c>
      <c r="AN47" s="9">
        <v>2014</v>
      </c>
      <c r="AO47" s="2" t="s">
        <v>81</v>
      </c>
      <c r="AP47" s="2" t="s">
        <v>776</v>
      </c>
      <c r="AQ47" s="2" t="s">
        <v>83</v>
      </c>
      <c r="AR47" s="2" t="s">
        <v>777</v>
      </c>
      <c r="AS47" s="9">
        <v>3137613</v>
      </c>
      <c r="AT47" s="9">
        <v>3137614</v>
      </c>
    </row>
    <row x14ac:dyDescent="0.25" r="48" customHeight="1" ht="17.25">
      <c r="A48" s="9">
        <v>47</v>
      </c>
      <c r="B48" s="2" t="s">
        <v>765</v>
      </c>
      <c r="C48" s="3" t="s">
        <v>778</v>
      </c>
      <c r="D48" s="2" t="s">
        <v>48</v>
      </c>
      <c r="E48" s="2" t="s">
        <v>779</v>
      </c>
      <c r="F48" s="2" t="s">
        <v>223</v>
      </c>
      <c r="G48" s="2" t="s">
        <v>780</v>
      </c>
      <c r="H48" s="2" t="s">
        <v>781</v>
      </c>
      <c r="I48" s="2" t="s">
        <v>264</v>
      </c>
      <c r="J48" s="2" t="s">
        <v>401</v>
      </c>
      <c r="K48" s="2" t="s">
        <v>638</v>
      </c>
      <c r="L48" s="2" t="s">
        <v>225</v>
      </c>
      <c r="M48" s="2" t="s">
        <v>348</v>
      </c>
      <c r="N48" s="2" t="s">
        <v>62</v>
      </c>
      <c r="O48" s="4" t="s">
        <v>201</v>
      </c>
      <c r="P48" s="4" t="s">
        <v>97</v>
      </c>
      <c r="Q48" s="4" t="s">
        <v>487</v>
      </c>
      <c r="R48" s="2" t="s">
        <v>316</v>
      </c>
      <c r="S48" s="4" t="s">
        <v>267</v>
      </c>
      <c r="T48" s="2" t="s">
        <v>182</v>
      </c>
      <c r="U48" s="3" t="s">
        <v>160</v>
      </c>
      <c r="V48" s="2" t="s">
        <v>66</v>
      </c>
      <c r="W48" s="2" t="s">
        <v>204</v>
      </c>
      <c r="X48" s="2" t="s">
        <v>105</v>
      </c>
      <c r="Y48" s="2" t="s">
        <v>406</v>
      </c>
      <c r="Z48" s="3" t="s">
        <v>782</v>
      </c>
      <c r="AA48" s="2" t="s">
        <v>71</v>
      </c>
      <c r="AB48" s="2" t="s">
        <v>783</v>
      </c>
      <c r="AC48" s="2" t="s">
        <v>73</v>
      </c>
      <c r="AD48" s="2" t="s">
        <v>773</v>
      </c>
      <c r="AE48" s="2" t="s">
        <v>774</v>
      </c>
      <c r="AF48" s="2" t="s">
        <v>76</v>
      </c>
      <c r="AG48" s="2" t="s">
        <v>140</v>
      </c>
      <c r="AH48" s="2" t="s">
        <v>775</v>
      </c>
      <c r="AI48" s="9">
        <v>3</v>
      </c>
      <c r="AJ48" s="10">
        <v>41929</v>
      </c>
      <c r="AK48" s="11">
        <v>1.0575231481481482</v>
      </c>
      <c r="AL48" s="2" t="s">
        <v>392</v>
      </c>
      <c r="AM48" s="2" t="s">
        <v>431</v>
      </c>
      <c r="AN48" s="9">
        <v>2014</v>
      </c>
      <c r="AO48" s="2" t="s">
        <v>81</v>
      </c>
      <c r="AP48" s="2" t="s">
        <v>776</v>
      </c>
      <c r="AQ48" s="2" t="s">
        <v>83</v>
      </c>
      <c r="AR48" s="2" t="s">
        <v>784</v>
      </c>
      <c r="AS48" s="9">
        <v>3137650</v>
      </c>
      <c r="AT48" s="9">
        <v>3137651</v>
      </c>
    </row>
    <row x14ac:dyDescent="0.25" r="49" customHeight="1" ht="17.25">
      <c r="A49" s="9">
        <v>48</v>
      </c>
      <c r="B49" s="2" t="s">
        <v>785</v>
      </c>
      <c r="C49" s="3" t="s">
        <v>786</v>
      </c>
      <c r="D49" s="2" t="s">
        <v>48</v>
      </c>
      <c r="E49" s="2" t="s">
        <v>787</v>
      </c>
      <c r="F49" s="2" t="s">
        <v>788</v>
      </c>
      <c r="G49" s="2" t="s">
        <v>198</v>
      </c>
      <c r="H49" s="2" t="s">
        <v>789</v>
      </c>
      <c r="I49" s="2" t="s">
        <v>150</v>
      </c>
      <c r="J49" s="2" t="s">
        <v>789</v>
      </c>
      <c r="K49" s="2" t="s">
        <v>790</v>
      </c>
      <c r="L49" s="2" t="s">
        <v>301</v>
      </c>
      <c r="M49" s="2" t="s">
        <v>791</v>
      </c>
      <c r="N49" s="2" t="s">
        <v>348</v>
      </c>
      <c r="O49" s="4" t="s">
        <v>96</v>
      </c>
      <c r="P49" s="4" t="s">
        <v>60</v>
      </c>
      <c r="Q49" s="4" t="s">
        <v>424</v>
      </c>
      <c r="R49" s="2" t="s">
        <v>154</v>
      </c>
      <c r="S49" s="4" t="s">
        <v>158</v>
      </c>
      <c r="T49" s="2" t="s">
        <v>64</v>
      </c>
      <c r="U49" s="3" t="s">
        <v>792</v>
      </c>
      <c r="V49" s="2" t="s">
        <v>66</v>
      </c>
      <c r="W49" s="2" t="s">
        <v>104</v>
      </c>
      <c r="X49" s="2" t="s">
        <v>105</v>
      </c>
      <c r="Y49" s="2" t="s">
        <v>69</v>
      </c>
      <c r="Z49" s="3" t="s">
        <v>793</v>
      </c>
      <c r="AA49" s="2" t="s">
        <v>71</v>
      </c>
      <c r="AB49" s="2" t="s">
        <v>794</v>
      </c>
      <c r="AC49" s="2" t="s">
        <v>73</v>
      </c>
      <c r="AD49" s="2" t="s">
        <v>795</v>
      </c>
      <c r="AE49" s="2" t="s">
        <v>796</v>
      </c>
      <c r="AF49" s="2" t="s">
        <v>76</v>
      </c>
      <c r="AG49" s="2" t="s">
        <v>77</v>
      </c>
      <c r="AH49" s="2" t="s">
        <v>797</v>
      </c>
      <c r="AI49" s="9">
        <v>4</v>
      </c>
      <c r="AJ49" s="10">
        <v>41878</v>
      </c>
      <c r="AK49" s="11">
        <v>1.0280092592592593</v>
      </c>
      <c r="AL49" s="2" t="s">
        <v>798</v>
      </c>
      <c r="AM49" s="2" t="s">
        <v>80</v>
      </c>
      <c r="AN49" s="9">
        <v>2014</v>
      </c>
      <c r="AO49" s="2" t="s">
        <v>81</v>
      </c>
      <c r="AP49" s="2" t="s">
        <v>799</v>
      </c>
      <c r="AQ49" s="2" t="s">
        <v>83</v>
      </c>
      <c r="AR49" s="2" t="s">
        <v>800</v>
      </c>
      <c r="AS49" s="9">
        <v>3150177</v>
      </c>
      <c r="AT49" s="9">
        <v>3150178</v>
      </c>
    </row>
    <row x14ac:dyDescent="0.25" r="50" customHeight="1" ht="17.25">
      <c r="A50" s="9">
        <v>49</v>
      </c>
      <c r="B50" s="2" t="s">
        <v>785</v>
      </c>
      <c r="C50" s="3" t="s">
        <v>801</v>
      </c>
      <c r="D50" s="2" t="s">
        <v>48</v>
      </c>
      <c r="E50" s="2" t="s">
        <v>802</v>
      </c>
      <c r="F50" s="2" t="s">
        <v>737</v>
      </c>
      <c r="G50" s="2" t="s">
        <v>223</v>
      </c>
      <c r="H50" s="2" t="s">
        <v>803</v>
      </c>
      <c r="I50" s="2" t="s">
        <v>804</v>
      </c>
      <c r="J50" s="2" t="s">
        <v>250</v>
      </c>
      <c r="K50" s="2" t="s">
        <v>562</v>
      </c>
      <c r="L50" s="2" t="s">
        <v>95</v>
      </c>
      <c r="M50" s="2" t="s">
        <v>225</v>
      </c>
      <c r="N50" s="2" t="s">
        <v>58</v>
      </c>
      <c r="O50" s="4" t="s">
        <v>299</v>
      </c>
      <c r="P50" s="4" t="s">
        <v>60</v>
      </c>
      <c r="Q50" s="4" t="s">
        <v>563</v>
      </c>
      <c r="R50" s="2" t="s">
        <v>365</v>
      </c>
      <c r="S50" s="4" t="s">
        <v>158</v>
      </c>
      <c r="T50" s="2" t="s">
        <v>182</v>
      </c>
      <c r="U50" s="3" t="s">
        <v>102</v>
      </c>
      <c r="V50" s="2" t="s">
        <v>66</v>
      </c>
      <c r="W50" s="2" t="s">
        <v>204</v>
      </c>
      <c r="X50" s="2" t="s">
        <v>105</v>
      </c>
      <c r="Y50" s="2" t="s">
        <v>69</v>
      </c>
      <c r="Z50" s="3" t="s">
        <v>805</v>
      </c>
      <c r="AA50" s="2" t="s">
        <v>71</v>
      </c>
      <c r="AB50" s="2" t="s">
        <v>806</v>
      </c>
      <c r="AC50" s="2" t="s">
        <v>73</v>
      </c>
      <c r="AD50" s="2" t="s">
        <v>795</v>
      </c>
      <c r="AE50" s="2" t="s">
        <v>796</v>
      </c>
      <c r="AF50" s="2" t="s">
        <v>76</v>
      </c>
      <c r="AG50" s="2" t="s">
        <v>77</v>
      </c>
      <c r="AH50" s="2" t="s">
        <v>797</v>
      </c>
      <c r="AI50" s="9">
        <v>4</v>
      </c>
      <c r="AJ50" s="10">
        <v>41878</v>
      </c>
      <c r="AK50" s="11">
        <v>1.0280092592592593</v>
      </c>
      <c r="AL50" s="2" t="s">
        <v>798</v>
      </c>
      <c r="AM50" s="2" t="s">
        <v>80</v>
      </c>
      <c r="AN50" s="9">
        <v>2014</v>
      </c>
      <c r="AO50" s="2" t="s">
        <v>81</v>
      </c>
      <c r="AP50" s="2" t="s">
        <v>799</v>
      </c>
      <c r="AQ50" s="2" t="s">
        <v>83</v>
      </c>
      <c r="AR50" s="2" t="s">
        <v>807</v>
      </c>
      <c r="AS50" s="9">
        <v>3150972</v>
      </c>
      <c r="AT50" s="9">
        <v>3150973</v>
      </c>
    </row>
    <row x14ac:dyDescent="0.25" r="51" customHeight="1" ht="17.25">
      <c r="A51" s="9">
        <v>50</v>
      </c>
      <c r="B51" s="2" t="s">
        <v>785</v>
      </c>
      <c r="C51" s="3" t="s">
        <v>808</v>
      </c>
      <c r="D51" s="2" t="s">
        <v>48</v>
      </c>
      <c r="E51" s="2" t="s">
        <v>809</v>
      </c>
      <c r="F51" s="2" t="s">
        <v>810</v>
      </c>
      <c r="G51" s="2" t="s">
        <v>811</v>
      </c>
      <c r="H51" s="2" t="s">
        <v>812</v>
      </c>
      <c r="I51" s="2" t="s">
        <v>813</v>
      </c>
      <c r="J51" s="2" t="s">
        <v>280</v>
      </c>
      <c r="K51" s="2" t="s">
        <v>814</v>
      </c>
      <c r="L51" s="2" t="s">
        <v>815</v>
      </c>
      <c r="M51" s="2" t="s">
        <v>816</v>
      </c>
      <c r="N51" s="2" t="s">
        <v>330</v>
      </c>
      <c r="O51" s="4" t="s">
        <v>96</v>
      </c>
      <c r="P51" s="4" t="s">
        <v>129</v>
      </c>
      <c r="Q51" s="4" t="s">
        <v>265</v>
      </c>
      <c r="R51" s="2" t="s">
        <v>214</v>
      </c>
      <c r="S51" s="4" t="s">
        <v>217</v>
      </c>
      <c r="T51" s="2" t="s">
        <v>182</v>
      </c>
      <c r="U51" s="3" t="s">
        <v>257</v>
      </c>
      <c r="V51" s="2" t="s">
        <v>66</v>
      </c>
      <c r="W51" s="2" t="s">
        <v>204</v>
      </c>
      <c r="X51" s="2" t="s">
        <v>105</v>
      </c>
      <c r="Y51" s="2" t="s">
        <v>406</v>
      </c>
      <c r="Z51" s="3" t="s">
        <v>817</v>
      </c>
      <c r="AA51" s="2" t="s">
        <v>71</v>
      </c>
      <c r="AB51" s="2" t="s">
        <v>818</v>
      </c>
      <c r="AC51" s="2" t="s">
        <v>73</v>
      </c>
      <c r="AD51" s="2" t="s">
        <v>795</v>
      </c>
      <c r="AE51" s="2" t="s">
        <v>796</v>
      </c>
      <c r="AF51" s="2" t="s">
        <v>76</v>
      </c>
      <c r="AG51" s="2" t="s">
        <v>77</v>
      </c>
      <c r="AH51" s="2" t="s">
        <v>797</v>
      </c>
      <c r="AI51" s="9">
        <v>4</v>
      </c>
      <c r="AJ51" s="10">
        <v>41878</v>
      </c>
      <c r="AK51" s="11">
        <v>1.0280092592592593</v>
      </c>
      <c r="AL51" s="2" t="s">
        <v>798</v>
      </c>
      <c r="AM51" s="2" t="s">
        <v>80</v>
      </c>
      <c r="AN51" s="9">
        <v>2014</v>
      </c>
      <c r="AO51" s="2" t="s">
        <v>81</v>
      </c>
      <c r="AP51" s="2" t="s">
        <v>799</v>
      </c>
      <c r="AQ51" s="2" t="s">
        <v>83</v>
      </c>
      <c r="AR51" s="2" t="s">
        <v>819</v>
      </c>
      <c r="AS51" s="9">
        <v>3150980</v>
      </c>
      <c r="AT51" s="9">
        <v>3150981</v>
      </c>
    </row>
    <row x14ac:dyDescent="0.25" r="52" customHeight="1" ht="17.25">
      <c r="A52" s="9">
        <v>51</v>
      </c>
      <c r="B52" s="2" t="s">
        <v>820</v>
      </c>
      <c r="C52" s="3" t="s">
        <v>821</v>
      </c>
      <c r="D52" s="2" t="s">
        <v>48</v>
      </c>
      <c r="E52" s="2" t="s">
        <v>822</v>
      </c>
      <c r="F52" s="2" t="s">
        <v>93</v>
      </c>
      <c r="G52" s="2" t="s">
        <v>55</v>
      </c>
      <c r="H52" s="2" t="s">
        <v>437</v>
      </c>
      <c r="I52" s="2" t="s">
        <v>264</v>
      </c>
      <c r="J52" s="2" t="s">
        <v>467</v>
      </c>
      <c r="K52" s="2" t="s">
        <v>250</v>
      </c>
      <c r="L52" s="2" t="s">
        <v>213</v>
      </c>
      <c r="M52" s="2" t="s">
        <v>239</v>
      </c>
      <c r="N52" s="2" t="s">
        <v>153</v>
      </c>
      <c r="O52" s="4" t="s">
        <v>96</v>
      </c>
      <c r="P52" s="4" t="s">
        <v>156</v>
      </c>
      <c r="Q52" s="4" t="s">
        <v>439</v>
      </c>
      <c r="R52" s="2" t="s">
        <v>316</v>
      </c>
      <c r="S52" s="4" t="s">
        <v>267</v>
      </c>
      <c r="T52" s="2" t="s">
        <v>159</v>
      </c>
      <c r="U52" s="3" t="s">
        <v>160</v>
      </c>
      <c r="V52" s="2" t="s">
        <v>66</v>
      </c>
      <c r="W52" s="2" t="s">
        <v>204</v>
      </c>
      <c r="X52" s="2" t="s">
        <v>105</v>
      </c>
      <c r="Y52" s="2" t="s">
        <v>135</v>
      </c>
      <c r="Z52" s="3" t="s">
        <v>823</v>
      </c>
      <c r="AA52" s="2" t="s">
        <v>71</v>
      </c>
      <c r="AB52" s="2" t="s">
        <v>824</v>
      </c>
      <c r="AC52" s="2" t="s">
        <v>73</v>
      </c>
      <c r="AD52" s="2" t="s">
        <v>825</v>
      </c>
      <c r="AE52" s="2" t="s">
        <v>826</v>
      </c>
      <c r="AF52" s="2" t="s">
        <v>76</v>
      </c>
      <c r="AG52" s="2" t="s">
        <v>140</v>
      </c>
      <c r="AH52" s="2" t="s">
        <v>827</v>
      </c>
      <c r="AI52" s="9">
        <v>6</v>
      </c>
      <c r="AJ52" s="10">
        <v>42358</v>
      </c>
      <c r="AK52" s="11">
        <v>1.0381944444444444</v>
      </c>
      <c r="AL52" s="2" t="s">
        <v>828</v>
      </c>
      <c r="AM52" s="2" t="s">
        <v>308</v>
      </c>
      <c r="AN52" s="9">
        <v>2015</v>
      </c>
      <c r="AO52" s="2" t="s">
        <v>81</v>
      </c>
      <c r="AP52" s="2" t="s">
        <v>829</v>
      </c>
      <c r="AQ52" s="2" t="s">
        <v>83</v>
      </c>
      <c r="AR52" s="2" t="s">
        <v>830</v>
      </c>
      <c r="AS52" s="9">
        <v>3357677</v>
      </c>
      <c r="AT52" s="9">
        <v>3357678</v>
      </c>
    </row>
    <row x14ac:dyDescent="0.25" r="53" customHeight="1" ht="17.25">
      <c r="A53" s="9">
        <v>52</v>
      </c>
      <c r="B53" s="2" t="s">
        <v>831</v>
      </c>
      <c r="C53" s="3" t="s">
        <v>832</v>
      </c>
      <c r="D53" s="2" t="s">
        <v>48</v>
      </c>
      <c r="E53" s="2" t="s">
        <v>833</v>
      </c>
      <c r="F53" s="2" t="s">
        <v>179</v>
      </c>
      <c r="G53" s="2" t="s">
        <v>834</v>
      </c>
      <c r="H53" s="2" t="s">
        <v>93</v>
      </c>
      <c r="I53" s="2" t="s">
        <v>198</v>
      </c>
      <c r="J53" s="2" t="s">
        <v>125</v>
      </c>
      <c r="K53" s="2" t="s">
        <v>835</v>
      </c>
      <c r="L53" s="2" t="s">
        <v>62</v>
      </c>
      <c r="M53" s="2" t="s">
        <v>330</v>
      </c>
      <c r="N53" s="2" t="s">
        <v>213</v>
      </c>
      <c r="O53" s="4" t="s">
        <v>96</v>
      </c>
      <c r="P53" s="4" t="s">
        <v>242</v>
      </c>
      <c r="Q53" s="4" t="s">
        <v>404</v>
      </c>
      <c r="R53" s="2" t="s">
        <v>422</v>
      </c>
      <c r="S53" s="4" t="s">
        <v>132</v>
      </c>
      <c r="T53" s="2" t="s">
        <v>182</v>
      </c>
      <c r="U53" s="3" t="s">
        <v>102</v>
      </c>
      <c r="V53" s="2" t="s">
        <v>103</v>
      </c>
      <c r="W53" s="2" t="s">
        <v>229</v>
      </c>
      <c r="X53" s="2" t="s">
        <v>68</v>
      </c>
      <c r="Y53" s="2" t="s">
        <v>162</v>
      </c>
      <c r="Z53" s="3" t="s">
        <v>836</v>
      </c>
      <c r="AA53" s="2" t="s">
        <v>71</v>
      </c>
      <c r="AB53" s="2" t="s">
        <v>837</v>
      </c>
      <c r="AC53" s="2" t="s">
        <v>73</v>
      </c>
      <c r="AD53" s="2" t="s">
        <v>838</v>
      </c>
      <c r="AE53" s="2" t="s">
        <v>839</v>
      </c>
      <c r="AF53" s="2" t="s">
        <v>76</v>
      </c>
      <c r="AG53" s="2" t="s">
        <v>77</v>
      </c>
      <c r="AH53" s="2" t="s">
        <v>840</v>
      </c>
      <c r="AI53" s="9">
        <v>5</v>
      </c>
      <c r="AJ53" s="10">
        <v>41983</v>
      </c>
      <c r="AK53" s="11">
        <v>1.0071180555555554</v>
      </c>
      <c r="AL53" s="2" t="s">
        <v>841</v>
      </c>
      <c r="AM53" s="2" t="s">
        <v>431</v>
      </c>
      <c r="AN53" s="9">
        <v>2014</v>
      </c>
      <c r="AO53" s="2" t="s">
        <v>309</v>
      </c>
      <c r="AP53" s="2" t="s">
        <v>842</v>
      </c>
      <c r="AQ53" s="2" t="s">
        <v>394</v>
      </c>
      <c r="AR53" s="2" t="s">
        <v>843</v>
      </c>
      <c r="AS53" s="9">
        <v>3443602</v>
      </c>
      <c r="AT53" s="9">
        <v>3443603</v>
      </c>
    </row>
    <row x14ac:dyDescent="0.25" r="54" customHeight="1" ht="17.25">
      <c r="A54" s="9">
        <v>53</v>
      </c>
      <c r="B54" s="2" t="s">
        <v>844</v>
      </c>
      <c r="C54" s="3" t="s">
        <v>845</v>
      </c>
      <c r="D54" s="2" t="s">
        <v>48</v>
      </c>
      <c r="E54" s="2" t="s">
        <v>846</v>
      </c>
      <c r="F54" s="2" t="s">
        <v>54</v>
      </c>
      <c r="G54" s="2" t="s">
        <v>55</v>
      </c>
      <c r="H54" s="2" t="s">
        <v>546</v>
      </c>
      <c r="I54" s="2" t="s">
        <v>279</v>
      </c>
      <c r="J54" s="2" t="s">
        <v>847</v>
      </c>
      <c r="K54" s="2" t="s">
        <v>93</v>
      </c>
      <c r="L54" s="2" t="s">
        <v>535</v>
      </c>
      <c r="M54" s="2" t="s">
        <v>239</v>
      </c>
      <c r="N54" s="2" t="s">
        <v>57</v>
      </c>
      <c r="O54" s="4" t="s">
        <v>96</v>
      </c>
      <c r="P54" s="4" t="s">
        <v>242</v>
      </c>
      <c r="Q54" s="4" t="s">
        <v>404</v>
      </c>
      <c r="R54" s="2" t="s">
        <v>283</v>
      </c>
      <c r="S54" s="4" t="s">
        <v>158</v>
      </c>
      <c r="T54" s="2" t="s">
        <v>64</v>
      </c>
      <c r="U54" s="3" t="s">
        <v>102</v>
      </c>
      <c r="V54" s="2" t="s">
        <v>66</v>
      </c>
      <c r="W54" s="2" t="s">
        <v>229</v>
      </c>
      <c r="X54" s="2" t="s">
        <v>68</v>
      </c>
      <c r="Y54" s="2" t="s">
        <v>162</v>
      </c>
      <c r="Z54" s="3" t="s">
        <v>848</v>
      </c>
      <c r="AA54" s="2" t="s">
        <v>71</v>
      </c>
      <c r="AB54" s="2" t="s">
        <v>849</v>
      </c>
      <c r="AC54" s="2" t="s">
        <v>73</v>
      </c>
      <c r="AD54" s="2" t="s">
        <v>850</v>
      </c>
      <c r="AE54" s="2" t="s">
        <v>851</v>
      </c>
      <c r="AF54" s="2" t="s">
        <v>76</v>
      </c>
      <c r="AG54" s="2" t="s">
        <v>140</v>
      </c>
      <c r="AH54" s="2" t="s">
        <v>852</v>
      </c>
      <c r="AI54" s="9">
        <v>4</v>
      </c>
      <c r="AJ54" s="10">
        <v>41872</v>
      </c>
      <c r="AK54" s="11">
        <v>1.1488310185185184</v>
      </c>
      <c r="AL54" s="2" t="s">
        <v>853</v>
      </c>
      <c r="AM54" s="2" t="s">
        <v>80</v>
      </c>
      <c r="AN54" s="9">
        <v>2014</v>
      </c>
      <c r="AO54" s="2" t="s">
        <v>81</v>
      </c>
      <c r="AP54" s="2" t="s">
        <v>854</v>
      </c>
      <c r="AQ54" s="2" t="s">
        <v>116</v>
      </c>
      <c r="AR54" s="2" t="s">
        <v>855</v>
      </c>
      <c r="AS54" s="9">
        <v>3639471</v>
      </c>
      <c r="AT54" s="9">
        <v>3639472</v>
      </c>
    </row>
    <row x14ac:dyDescent="0.25" r="55" customHeight="1" ht="17.25">
      <c r="A55" s="9">
        <v>54</v>
      </c>
      <c r="B55" s="2" t="s">
        <v>844</v>
      </c>
      <c r="C55" s="3" t="s">
        <v>856</v>
      </c>
      <c r="D55" s="2" t="s">
        <v>48</v>
      </c>
      <c r="E55" s="2" t="s">
        <v>857</v>
      </c>
      <c r="F55" s="2" t="s">
        <v>858</v>
      </c>
      <c r="G55" s="2" t="s">
        <v>811</v>
      </c>
      <c r="H55" s="2" t="s">
        <v>859</v>
      </c>
      <c r="I55" s="2" t="s">
        <v>804</v>
      </c>
      <c r="J55" s="2" t="s">
        <v>455</v>
      </c>
      <c r="K55" s="2" t="s">
        <v>93</v>
      </c>
      <c r="L55" s="2" t="s">
        <v>128</v>
      </c>
      <c r="M55" s="2" t="s">
        <v>200</v>
      </c>
      <c r="N55" s="2" t="s">
        <v>58</v>
      </c>
      <c r="O55" s="4" t="s">
        <v>96</v>
      </c>
      <c r="P55" s="4" t="s">
        <v>129</v>
      </c>
      <c r="Q55" s="4" t="s">
        <v>265</v>
      </c>
      <c r="R55" s="2" t="s">
        <v>365</v>
      </c>
      <c r="S55" s="4" t="s">
        <v>158</v>
      </c>
      <c r="T55" s="2" t="s">
        <v>101</v>
      </c>
      <c r="U55" s="3" t="s">
        <v>460</v>
      </c>
      <c r="V55" s="2" t="s">
        <v>103</v>
      </c>
      <c r="W55" s="2" t="s">
        <v>368</v>
      </c>
      <c r="X55" s="2" t="s">
        <v>105</v>
      </c>
      <c r="Y55" s="2" t="s">
        <v>162</v>
      </c>
      <c r="Z55" s="3" t="s">
        <v>860</v>
      </c>
      <c r="AA55" s="2" t="s">
        <v>71</v>
      </c>
      <c r="AB55" s="2" t="s">
        <v>861</v>
      </c>
      <c r="AC55" s="2" t="s">
        <v>73</v>
      </c>
      <c r="AD55" s="2" t="s">
        <v>850</v>
      </c>
      <c r="AE55" s="2" t="s">
        <v>851</v>
      </c>
      <c r="AF55" s="2" t="s">
        <v>76</v>
      </c>
      <c r="AG55" s="2" t="s">
        <v>140</v>
      </c>
      <c r="AH55" s="2" t="s">
        <v>852</v>
      </c>
      <c r="AI55" s="9">
        <v>4</v>
      </c>
      <c r="AJ55" s="10">
        <v>41872</v>
      </c>
      <c r="AK55" s="11">
        <v>1.1488310185185184</v>
      </c>
      <c r="AL55" s="2" t="s">
        <v>853</v>
      </c>
      <c r="AM55" s="2" t="s">
        <v>80</v>
      </c>
      <c r="AN55" s="9">
        <v>2014</v>
      </c>
      <c r="AO55" s="2" t="s">
        <v>81</v>
      </c>
      <c r="AP55" s="2" t="s">
        <v>854</v>
      </c>
      <c r="AQ55" s="2" t="s">
        <v>116</v>
      </c>
      <c r="AR55" s="2" t="s">
        <v>862</v>
      </c>
      <c r="AS55" s="9">
        <v>3640842</v>
      </c>
      <c r="AT55" s="9">
        <v>3640843</v>
      </c>
    </row>
    <row x14ac:dyDescent="0.25" r="56" customHeight="1" ht="17.25">
      <c r="A56" s="9">
        <v>55</v>
      </c>
      <c r="B56" s="2" t="s">
        <v>863</v>
      </c>
      <c r="C56" s="3" t="s">
        <v>864</v>
      </c>
      <c r="D56" s="2" t="s">
        <v>48</v>
      </c>
      <c r="E56" s="2" t="s">
        <v>865</v>
      </c>
      <c r="F56" s="2" t="s">
        <v>518</v>
      </c>
      <c r="G56" s="2" t="s">
        <v>866</v>
      </c>
      <c r="H56" s="2" t="s">
        <v>123</v>
      </c>
      <c r="I56" s="2" t="s">
        <v>590</v>
      </c>
      <c r="J56" s="2" t="s">
        <v>867</v>
      </c>
      <c r="K56" s="2" t="s">
        <v>868</v>
      </c>
      <c r="L56" s="2" t="s">
        <v>382</v>
      </c>
      <c r="M56" s="2" t="s">
        <v>869</v>
      </c>
      <c r="N56" s="2" t="s">
        <v>128</v>
      </c>
      <c r="O56" s="4" t="s">
        <v>59</v>
      </c>
      <c r="P56" s="4" t="s">
        <v>129</v>
      </c>
      <c r="Q56" s="4" t="s">
        <v>130</v>
      </c>
      <c r="R56" s="2" t="s">
        <v>870</v>
      </c>
      <c r="S56" s="4" t="s">
        <v>459</v>
      </c>
      <c r="T56" s="2" t="s">
        <v>101</v>
      </c>
      <c r="U56" s="3" t="s">
        <v>520</v>
      </c>
      <c r="V56" s="2" t="s">
        <v>103</v>
      </c>
      <c r="W56" s="2" t="s">
        <v>871</v>
      </c>
      <c r="X56" s="2" t="s">
        <v>105</v>
      </c>
      <c r="Y56" s="2" t="s">
        <v>69</v>
      </c>
      <c r="Z56" s="3" t="s">
        <v>872</v>
      </c>
      <c r="AA56" s="2" t="s">
        <v>71</v>
      </c>
      <c r="AB56" s="2" t="s">
        <v>873</v>
      </c>
      <c r="AC56" s="2" t="s">
        <v>73</v>
      </c>
      <c r="AD56" s="2" t="s">
        <v>874</v>
      </c>
      <c r="AE56" s="2" t="s">
        <v>875</v>
      </c>
      <c r="AF56" s="2" t="s">
        <v>76</v>
      </c>
      <c r="AG56" s="2" t="s">
        <v>77</v>
      </c>
      <c r="AH56" s="2" t="s">
        <v>876</v>
      </c>
      <c r="AI56" s="9">
        <v>2</v>
      </c>
      <c r="AJ56" s="10">
        <v>42191</v>
      </c>
      <c r="AK56" s="11">
        <v>1.0876273148148148</v>
      </c>
      <c r="AL56" s="2" t="s">
        <v>877</v>
      </c>
      <c r="AM56" s="2" t="s">
        <v>878</v>
      </c>
      <c r="AN56" s="9">
        <v>2015</v>
      </c>
      <c r="AO56" s="2" t="s">
        <v>81</v>
      </c>
      <c r="AP56" s="2" t="s">
        <v>879</v>
      </c>
      <c r="AQ56" s="2" t="s">
        <v>83</v>
      </c>
      <c r="AR56" s="2" t="s">
        <v>880</v>
      </c>
      <c r="AS56" s="9">
        <v>3684995</v>
      </c>
      <c r="AT56" s="9">
        <v>3684996</v>
      </c>
    </row>
    <row x14ac:dyDescent="0.25" r="57" customHeight="1" ht="17.25">
      <c r="A57" s="9">
        <v>56</v>
      </c>
      <c r="B57" s="2" t="s">
        <v>863</v>
      </c>
      <c r="C57" s="3" t="s">
        <v>881</v>
      </c>
      <c r="D57" s="2" t="s">
        <v>48</v>
      </c>
      <c r="E57" s="2" t="s">
        <v>882</v>
      </c>
      <c r="F57" s="2" t="s">
        <v>883</v>
      </c>
      <c r="G57" s="2" t="s">
        <v>884</v>
      </c>
      <c r="H57" s="2" t="s">
        <v>885</v>
      </c>
      <c r="I57" s="2" t="s">
        <v>886</v>
      </c>
      <c r="J57" s="2" t="s">
        <v>92</v>
      </c>
      <c r="K57" s="2" t="s">
        <v>401</v>
      </c>
      <c r="L57" s="2" t="s">
        <v>282</v>
      </c>
      <c r="M57" s="2" t="s">
        <v>887</v>
      </c>
      <c r="N57" s="2" t="s">
        <v>348</v>
      </c>
      <c r="O57" s="4" t="s">
        <v>201</v>
      </c>
      <c r="P57" s="4" t="s">
        <v>60</v>
      </c>
      <c r="Q57" s="4" t="s">
        <v>383</v>
      </c>
      <c r="R57" s="2" t="s">
        <v>580</v>
      </c>
      <c r="S57" s="4" t="s">
        <v>63</v>
      </c>
      <c r="T57" s="2" t="s">
        <v>64</v>
      </c>
      <c r="U57" s="3" t="s">
        <v>133</v>
      </c>
      <c r="V57" s="2" t="s">
        <v>66</v>
      </c>
      <c r="W57" s="2" t="s">
        <v>368</v>
      </c>
      <c r="X57" s="2" t="s">
        <v>105</v>
      </c>
      <c r="Y57" s="2" t="s">
        <v>135</v>
      </c>
      <c r="Z57" s="3" t="s">
        <v>888</v>
      </c>
      <c r="AA57" s="2" t="s">
        <v>71</v>
      </c>
      <c r="AB57" s="2" t="s">
        <v>889</v>
      </c>
      <c r="AC57" s="2" t="s">
        <v>73</v>
      </c>
      <c r="AD57" s="2" t="s">
        <v>874</v>
      </c>
      <c r="AE57" s="2" t="s">
        <v>875</v>
      </c>
      <c r="AF57" s="2" t="s">
        <v>76</v>
      </c>
      <c r="AG57" s="2" t="s">
        <v>77</v>
      </c>
      <c r="AH57" s="2" t="s">
        <v>876</v>
      </c>
      <c r="AI57" s="9">
        <v>2</v>
      </c>
      <c r="AJ57" s="10">
        <v>42191</v>
      </c>
      <c r="AK57" s="11">
        <v>1.0876273148148148</v>
      </c>
      <c r="AL57" s="2" t="s">
        <v>877</v>
      </c>
      <c r="AM57" s="2" t="s">
        <v>878</v>
      </c>
      <c r="AN57" s="9">
        <v>2015</v>
      </c>
      <c r="AO57" s="2" t="s">
        <v>81</v>
      </c>
      <c r="AP57" s="2" t="s">
        <v>879</v>
      </c>
      <c r="AQ57" s="2" t="s">
        <v>83</v>
      </c>
      <c r="AR57" s="2" t="s">
        <v>890</v>
      </c>
      <c r="AS57" s="9">
        <v>3700753</v>
      </c>
      <c r="AT57" s="9">
        <v>3700754</v>
      </c>
    </row>
    <row x14ac:dyDescent="0.25" r="58" customHeight="1" ht="17.25">
      <c r="A58" s="9">
        <v>57</v>
      </c>
      <c r="B58" s="2" t="s">
        <v>891</v>
      </c>
      <c r="C58" s="3" t="s">
        <v>892</v>
      </c>
      <c r="D58" s="2" t="s">
        <v>48</v>
      </c>
      <c r="E58" s="2" t="s">
        <v>893</v>
      </c>
      <c r="F58" s="2" t="s">
        <v>194</v>
      </c>
      <c r="G58" s="2" t="s">
        <v>894</v>
      </c>
      <c r="H58" s="2" t="s">
        <v>895</v>
      </c>
      <c r="I58" s="2" t="s">
        <v>485</v>
      </c>
      <c r="J58" s="2" t="s">
        <v>211</v>
      </c>
      <c r="K58" s="2" t="s">
        <v>896</v>
      </c>
      <c r="L58" s="2" t="s">
        <v>200</v>
      </c>
      <c r="M58" s="2" t="s">
        <v>153</v>
      </c>
      <c r="N58" s="2" t="s">
        <v>58</v>
      </c>
      <c r="O58" s="4" t="s">
        <v>742</v>
      </c>
      <c r="P58" s="4" t="s">
        <v>60</v>
      </c>
      <c r="Q58" s="4" t="s">
        <v>897</v>
      </c>
      <c r="R58" s="2" t="s">
        <v>488</v>
      </c>
      <c r="S58" s="4" t="s">
        <v>459</v>
      </c>
      <c r="T58" s="2" t="s">
        <v>182</v>
      </c>
      <c r="U58" s="3" t="s">
        <v>102</v>
      </c>
      <c r="V58" s="2" t="s">
        <v>103</v>
      </c>
      <c r="W58" s="2" t="s">
        <v>604</v>
      </c>
      <c r="X58" s="2" t="s">
        <v>68</v>
      </c>
      <c r="Y58" s="2" t="s">
        <v>162</v>
      </c>
      <c r="Z58" s="3" t="s">
        <v>898</v>
      </c>
      <c r="AA58" s="2" t="s">
        <v>71</v>
      </c>
      <c r="AB58" s="2" t="s">
        <v>899</v>
      </c>
      <c r="AC58" s="2" t="s">
        <v>73</v>
      </c>
      <c r="AD58" s="2" t="s">
        <v>900</v>
      </c>
      <c r="AE58" s="2" t="s">
        <v>901</v>
      </c>
      <c r="AF58" s="2" t="s">
        <v>76</v>
      </c>
      <c r="AG58" s="2" t="s">
        <v>140</v>
      </c>
      <c r="AH58" s="2" t="s">
        <v>902</v>
      </c>
      <c r="AI58" s="9">
        <v>6</v>
      </c>
      <c r="AJ58" s="10">
        <v>42363</v>
      </c>
      <c r="AK58" s="11">
        <v>1.0536805555555555</v>
      </c>
      <c r="AL58" s="2" t="s">
        <v>903</v>
      </c>
      <c r="AM58" s="2" t="s">
        <v>308</v>
      </c>
      <c r="AN58" s="9">
        <v>2015</v>
      </c>
      <c r="AO58" s="2" t="s">
        <v>81</v>
      </c>
      <c r="AP58" s="2" t="s">
        <v>904</v>
      </c>
      <c r="AQ58" s="2" t="s">
        <v>83</v>
      </c>
      <c r="AR58" s="2" t="s">
        <v>905</v>
      </c>
      <c r="AS58" s="9">
        <v>3721568</v>
      </c>
      <c r="AT58" s="9">
        <v>3721569</v>
      </c>
    </row>
    <row x14ac:dyDescent="0.25" r="59" customHeight="1" ht="17.25">
      <c r="A59" s="9">
        <v>58</v>
      </c>
      <c r="B59" s="2" t="s">
        <v>906</v>
      </c>
      <c r="C59" s="3" t="s">
        <v>907</v>
      </c>
      <c r="D59" s="2" t="s">
        <v>48</v>
      </c>
      <c r="E59" s="2" t="s">
        <v>908</v>
      </c>
      <c r="F59" s="2" t="s">
        <v>363</v>
      </c>
      <c r="G59" s="2" t="s">
        <v>909</v>
      </c>
      <c r="H59" s="2" t="s">
        <v>910</v>
      </c>
      <c r="I59" s="2" t="s">
        <v>93</v>
      </c>
      <c r="J59" s="2" t="s">
        <v>55</v>
      </c>
      <c r="K59" s="2" t="s">
        <v>315</v>
      </c>
      <c r="L59" s="2" t="s">
        <v>214</v>
      </c>
      <c r="M59" s="2" t="s">
        <v>214</v>
      </c>
      <c r="N59" s="2" t="s">
        <v>58</v>
      </c>
      <c r="O59" s="4" t="s">
        <v>911</v>
      </c>
      <c r="P59" s="4" t="s">
        <v>60</v>
      </c>
      <c r="Q59" s="4" t="s">
        <v>912</v>
      </c>
      <c r="R59" s="2" t="s">
        <v>213</v>
      </c>
      <c r="S59" s="4" t="s">
        <v>317</v>
      </c>
      <c r="T59" s="2" t="s">
        <v>64</v>
      </c>
      <c r="U59" s="3" t="s">
        <v>65</v>
      </c>
      <c r="V59" s="2" t="s">
        <v>66</v>
      </c>
      <c r="W59" s="2" t="s">
        <v>67</v>
      </c>
      <c r="X59" s="2" t="s">
        <v>68</v>
      </c>
      <c r="Y59" s="2" t="s">
        <v>69</v>
      </c>
      <c r="Z59" s="3" t="s">
        <v>913</v>
      </c>
      <c r="AA59" s="2" t="s">
        <v>71</v>
      </c>
      <c r="AB59" s="2" t="s">
        <v>914</v>
      </c>
      <c r="AC59" s="2" t="s">
        <v>73</v>
      </c>
      <c r="AD59" s="2" t="s">
        <v>915</v>
      </c>
      <c r="AE59" s="2" t="s">
        <v>916</v>
      </c>
      <c r="AF59" s="2" t="s">
        <v>76</v>
      </c>
      <c r="AG59" s="2" t="s">
        <v>140</v>
      </c>
      <c r="AH59" s="2" t="s">
        <v>917</v>
      </c>
      <c r="AI59" s="9">
        <v>4</v>
      </c>
      <c r="AJ59" s="10">
        <v>42317</v>
      </c>
      <c r="AK59" s="11">
        <v>1.0416550925925927</v>
      </c>
      <c r="AL59" s="2" t="s">
        <v>918</v>
      </c>
      <c r="AM59" s="2" t="s">
        <v>308</v>
      </c>
      <c r="AN59" s="9">
        <v>2015</v>
      </c>
      <c r="AO59" s="2" t="s">
        <v>309</v>
      </c>
      <c r="AP59" s="2" t="s">
        <v>919</v>
      </c>
      <c r="AQ59" s="2" t="s">
        <v>83</v>
      </c>
      <c r="AR59" s="2" t="s">
        <v>920</v>
      </c>
      <c r="AS59" s="9">
        <v>3782666</v>
      </c>
      <c r="AT59" s="9">
        <v>3782667</v>
      </c>
    </row>
    <row x14ac:dyDescent="0.25" r="60" customHeight="1" ht="17.25">
      <c r="A60" s="9">
        <v>59</v>
      </c>
      <c r="B60" s="2" t="s">
        <v>921</v>
      </c>
      <c r="C60" s="3" t="s">
        <v>922</v>
      </c>
      <c r="D60" s="2" t="s">
        <v>48</v>
      </c>
      <c r="E60" s="2" t="s">
        <v>923</v>
      </c>
      <c r="F60" s="2" t="s">
        <v>250</v>
      </c>
      <c r="G60" s="2" t="s">
        <v>924</v>
      </c>
      <c r="H60" s="2" t="s">
        <v>925</v>
      </c>
      <c r="I60" s="2" t="s">
        <v>264</v>
      </c>
      <c r="J60" s="2" t="s">
        <v>638</v>
      </c>
      <c r="K60" s="2" t="s">
        <v>926</v>
      </c>
      <c r="L60" s="2" t="s">
        <v>255</v>
      </c>
      <c r="M60" s="2" t="s">
        <v>128</v>
      </c>
      <c r="N60" s="2" t="s">
        <v>58</v>
      </c>
      <c r="O60" s="4" t="s">
        <v>96</v>
      </c>
      <c r="P60" s="4" t="s">
        <v>60</v>
      </c>
      <c r="Q60" s="4" t="s">
        <v>424</v>
      </c>
      <c r="R60" s="2" t="s">
        <v>316</v>
      </c>
      <c r="S60" s="4" t="s">
        <v>267</v>
      </c>
      <c r="T60" s="2" t="s">
        <v>182</v>
      </c>
      <c r="U60" s="3" t="s">
        <v>257</v>
      </c>
      <c r="V60" s="2" t="s">
        <v>66</v>
      </c>
      <c r="W60" s="2" t="s">
        <v>204</v>
      </c>
      <c r="X60" s="2" t="s">
        <v>105</v>
      </c>
      <c r="Y60" s="2" t="s">
        <v>406</v>
      </c>
      <c r="Z60" s="3" t="s">
        <v>927</v>
      </c>
      <c r="AA60" s="2" t="s">
        <v>71</v>
      </c>
      <c r="AB60" s="2" t="s">
        <v>928</v>
      </c>
      <c r="AC60" s="2" t="s">
        <v>73</v>
      </c>
      <c r="AD60" s="2" t="s">
        <v>929</v>
      </c>
      <c r="AE60" s="2" t="s">
        <v>930</v>
      </c>
      <c r="AF60" s="2" t="s">
        <v>76</v>
      </c>
      <c r="AG60" s="2" t="s">
        <v>140</v>
      </c>
      <c r="AH60" s="2" t="s">
        <v>188</v>
      </c>
      <c r="AI60" s="9">
        <v>2</v>
      </c>
      <c r="AJ60" s="10">
        <v>41902</v>
      </c>
      <c r="AK60" s="11">
        <v>1.0586574074074073</v>
      </c>
      <c r="AL60" s="2" t="s">
        <v>682</v>
      </c>
      <c r="AM60" s="2" t="s">
        <v>80</v>
      </c>
      <c r="AN60" s="9">
        <v>2014</v>
      </c>
      <c r="AO60" s="2" t="s">
        <v>81</v>
      </c>
      <c r="AP60" s="2" t="s">
        <v>931</v>
      </c>
      <c r="AQ60" s="2" t="s">
        <v>433</v>
      </c>
      <c r="AR60" s="2" t="s">
        <v>932</v>
      </c>
      <c r="AS60" s="9">
        <v>3822031</v>
      </c>
      <c r="AT60" s="9">
        <v>3822032</v>
      </c>
    </row>
    <row x14ac:dyDescent="0.25" r="61" customHeight="1" ht="17.25">
      <c r="A61" s="9">
        <v>60</v>
      </c>
      <c r="B61" s="2" t="s">
        <v>921</v>
      </c>
      <c r="C61" s="3" t="s">
        <v>933</v>
      </c>
      <c r="D61" s="2" t="s">
        <v>48</v>
      </c>
      <c r="E61" s="2" t="s">
        <v>934</v>
      </c>
      <c r="F61" s="2" t="s">
        <v>281</v>
      </c>
      <c r="G61" s="2" t="s">
        <v>194</v>
      </c>
      <c r="H61" s="2" t="s">
        <v>935</v>
      </c>
      <c r="I61" s="2" t="s">
        <v>936</v>
      </c>
      <c r="J61" s="2" t="s">
        <v>210</v>
      </c>
      <c r="K61" s="2" t="s">
        <v>198</v>
      </c>
      <c r="L61" s="2" t="s">
        <v>423</v>
      </c>
      <c r="M61" s="2" t="s">
        <v>200</v>
      </c>
      <c r="N61" s="2" t="s">
        <v>58</v>
      </c>
      <c r="O61" s="4" t="s">
        <v>299</v>
      </c>
      <c r="P61" s="4" t="s">
        <v>60</v>
      </c>
      <c r="Q61" s="4" t="s">
        <v>563</v>
      </c>
      <c r="R61" s="2" t="s">
        <v>58</v>
      </c>
      <c r="S61" s="4" t="s">
        <v>267</v>
      </c>
      <c r="T61" s="2" t="s">
        <v>182</v>
      </c>
      <c r="U61" s="3" t="s">
        <v>65</v>
      </c>
      <c r="V61" s="2" t="s">
        <v>103</v>
      </c>
      <c r="W61" s="2" t="s">
        <v>67</v>
      </c>
      <c r="X61" s="2" t="s">
        <v>68</v>
      </c>
      <c r="Y61" s="2" t="s">
        <v>69</v>
      </c>
      <c r="Z61" s="3" t="s">
        <v>937</v>
      </c>
      <c r="AA61" s="2" t="s">
        <v>71</v>
      </c>
      <c r="AB61" s="2" t="s">
        <v>938</v>
      </c>
      <c r="AC61" s="2" t="s">
        <v>73</v>
      </c>
      <c r="AD61" s="2" t="s">
        <v>929</v>
      </c>
      <c r="AE61" s="2" t="s">
        <v>930</v>
      </c>
      <c r="AF61" s="2" t="s">
        <v>76</v>
      </c>
      <c r="AG61" s="2" t="s">
        <v>140</v>
      </c>
      <c r="AH61" s="2" t="s">
        <v>188</v>
      </c>
      <c r="AI61" s="9">
        <v>2</v>
      </c>
      <c r="AJ61" s="10">
        <v>41902</v>
      </c>
      <c r="AK61" s="11">
        <v>1.0586574074074073</v>
      </c>
      <c r="AL61" s="2" t="s">
        <v>682</v>
      </c>
      <c r="AM61" s="2" t="s">
        <v>80</v>
      </c>
      <c r="AN61" s="9">
        <v>2014</v>
      </c>
      <c r="AO61" s="2" t="s">
        <v>81</v>
      </c>
      <c r="AP61" s="2" t="s">
        <v>931</v>
      </c>
      <c r="AQ61" s="2" t="s">
        <v>433</v>
      </c>
      <c r="AR61" s="2" t="s">
        <v>939</v>
      </c>
      <c r="AS61" s="9">
        <v>3825393</v>
      </c>
      <c r="AT61" s="9">
        <v>3825394</v>
      </c>
    </row>
    <row x14ac:dyDescent="0.25" r="62" customHeight="1" ht="17.25">
      <c r="A62" s="9">
        <v>61</v>
      </c>
      <c r="B62" s="2" t="s">
        <v>921</v>
      </c>
      <c r="C62" s="3" t="s">
        <v>940</v>
      </c>
      <c r="D62" s="2" t="s">
        <v>48</v>
      </c>
      <c r="E62" s="2" t="s">
        <v>941</v>
      </c>
      <c r="F62" s="2" t="s">
        <v>125</v>
      </c>
      <c r="G62" s="2" t="s">
        <v>814</v>
      </c>
      <c r="H62" s="2" t="s">
        <v>942</v>
      </c>
      <c r="I62" s="2" t="s">
        <v>91</v>
      </c>
      <c r="J62" s="2" t="s">
        <v>559</v>
      </c>
      <c r="K62" s="2" t="s">
        <v>943</v>
      </c>
      <c r="L62" s="2" t="s">
        <v>456</v>
      </c>
      <c r="M62" s="2" t="s">
        <v>330</v>
      </c>
      <c r="N62" s="2" t="s">
        <v>944</v>
      </c>
      <c r="O62" s="4" t="s">
        <v>96</v>
      </c>
      <c r="P62" s="4" t="s">
        <v>129</v>
      </c>
      <c r="Q62" s="4" t="s">
        <v>265</v>
      </c>
      <c r="R62" s="2" t="s">
        <v>99</v>
      </c>
      <c r="S62" s="4" t="s">
        <v>100</v>
      </c>
      <c r="T62" s="2" t="s">
        <v>182</v>
      </c>
      <c r="U62" s="3" t="s">
        <v>65</v>
      </c>
      <c r="V62" s="2" t="s">
        <v>103</v>
      </c>
      <c r="W62" s="2" t="s">
        <v>67</v>
      </c>
      <c r="X62" s="2" t="s">
        <v>68</v>
      </c>
      <c r="Y62" s="2" t="s">
        <v>106</v>
      </c>
      <c r="Z62" s="3" t="s">
        <v>945</v>
      </c>
      <c r="AA62" s="2" t="s">
        <v>71</v>
      </c>
      <c r="AB62" s="2" t="s">
        <v>946</v>
      </c>
      <c r="AC62" s="2" t="s">
        <v>73</v>
      </c>
      <c r="AD62" s="2" t="s">
        <v>929</v>
      </c>
      <c r="AE62" s="2" t="s">
        <v>930</v>
      </c>
      <c r="AF62" s="2" t="s">
        <v>76</v>
      </c>
      <c r="AG62" s="2" t="s">
        <v>140</v>
      </c>
      <c r="AH62" s="2" t="s">
        <v>188</v>
      </c>
      <c r="AI62" s="9">
        <v>2</v>
      </c>
      <c r="AJ62" s="10">
        <v>41902</v>
      </c>
      <c r="AK62" s="11">
        <v>1.0586574074074073</v>
      </c>
      <c r="AL62" s="2" t="s">
        <v>682</v>
      </c>
      <c r="AM62" s="2" t="s">
        <v>80</v>
      </c>
      <c r="AN62" s="9">
        <v>2014</v>
      </c>
      <c r="AO62" s="2" t="s">
        <v>81</v>
      </c>
      <c r="AP62" s="2" t="s">
        <v>931</v>
      </c>
      <c r="AQ62" s="2" t="s">
        <v>433</v>
      </c>
      <c r="AR62" s="2" t="s">
        <v>947</v>
      </c>
      <c r="AS62" s="9">
        <v>3827544</v>
      </c>
      <c r="AT62" s="9">
        <v>3827545</v>
      </c>
    </row>
    <row x14ac:dyDescent="0.25" r="63" customHeight="1" ht="17.25">
      <c r="A63" s="9">
        <v>62</v>
      </c>
      <c r="B63" s="2" t="s">
        <v>948</v>
      </c>
      <c r="C63" s="3" t="s">
        <v>949</v>
      </c>
      <c r="D63" s="2" t="s">
        <v>48</v>
      </c>
      <c r="E63" s="2" t="s">
        <v>950</v>
      </c>
      <c r="F63" s="2" t="s">
        <v>951</v>
      </c>
      <c r="G63" s="2" t="s">
        <v>253</v>
      </c>
      <c r="H63" s="2" t="s">
        <v>123</v>
      </c>
      <c r="I63" s="2" t="s">
        <v>328</v>
      </c>
      <c r="J63" s="2" t="s">
        <v>438</v>
      </c>
      <c r="K63" s="2" t="s">
        <v>223</v>
      </c>
      <c r="L63" s="2" t="s">
        <v>952</v>
      </c>
      <c r="M63" s="2" t="s">
        <v>816</v>
      </c>
      <c r="N63" s="2" t="s">
        <v>330</v>
      </c>
      <c r="O63" s="4" t="s">
        <v>953</v>
      </c>
      <c r="P63" s="4" t="s">
        <v>129</v>
      </c>
      <c r="Q63" s="4" t="s">
        <v>954</v>
      </c>
      <c r="R63" s="2" t="s">
        <v>282</v>
      </c>
      <c r="S63" s="4" t="s">
        <v>317</v>
      </c>
      <c r="T63" s="2" t="s">
        <v>101</v>
      </c>
      <c r="U63" s="3" t="s">
        <v>792</v>
      </c>
      <c r="V63" s="2" t="s">
        <v>103</v>
      </c>
      <c r="W63" s="2" t="s">
        <v>204</v>
      </c>
      <c r="X63" s="2" t="s">
        <v>105</v>
      </c>
      <c r="Y63" s="2" t="s">
        <v>384</v>
      </c>
      <c r="Z63" s="3" t="s">
        <v>955</v>
      </c>
      <c r="AA63" s="2" t="s">
        <v>71</v>
      </c>
      <c r="AB63" s="2" t="s">
        <v>956</v>
      </c>
      <c r="AC63" s="2" t="s">
        <v>73</v>
      </c>
      <c r="AD63" s="2" t="s">
        <v>957</v>
      </c>
      <c r="AE63" s="2" t="s">
        <v>958</v>
      </c>
      <c r="AF63" s="2" t="s">
        <v>76</v>
      </c>
      <c r="AG63" s="2" t="s">
        <v>140</v>
      </c>
      <c r="AH63" s="2" t="s">
        <v>959</v>
      </c>
      <c r="AI63" s="9">
        <v>4</v>
      </c>
      <c r="AJ63" s="10">
        <v>42029</v>
      </c>
      <c r="AK63" s="11">
        <v>1.0845717592592592</v>
      </c>
      <c r="AL63" s="2" t="s">
        <v>337</v>
      </c>
      <c r="AM63" s="2" t="s">
        <v>960</v>
      </c>
      <c r="AN63" s="9">
        <v>2015</v>
      </c>
      <c r="AO63" s="2" t="s">
        <v>81</v>
      </c>
      <c r="AP63" s="2" t="s">
        <v>961</v>
      </c>
      <c r="AQ63" s="2" t="s">
        <v>433</v>
      </c>
      <c r="AR63" s="2" t="s">
        <v>962</v>
      </c>
      <c r="AS63" s="9">
        <v>3949514</v>
      </c>
      <c r="AT63" s="9">
        <v>3949515</v>
      </c>
    </row>
    <row x14ac:dyDescent="0.25" r="64" customHeight="1" ht="17.25">
      <c r="A64" s="9">
        <v>63</v>
      </c>
      <c r="B64" s="2" t="s">
        <v>963</v>
      </c>
      <c r="C64" s="3" t="s">
        <v>964</v>
      </c>
      <c r="D64" s="2" t="s">
        <v>48</v>
      </c>
      <c r="E64" s="2" t="s">
        <v>965</v>
      </c>
      <c r="F64" s="2" t="s">
        <v>223</v>
      </c>
      <c r="G64" s="12">
        <f>--ANONplace</f>
      </c>
      <c r="H64" s="2" t="s">
        <v>966</v>
      </c>
      <c r="I64" s="2" t="s">
        <v>967</v>
      </c>
      <c r="J64" s="2" t="s">
        <v>545</v>
      </c>
      <c r="K64" s="2" t="s">
        <v>125</v>
      </c>
      <c r="L64" s="2" t="s">
        <v>225</v>
      </c>
      <c r="M64" s="2" t="s">
        <v>266</v>
      </c>
      <c r="N64" s="2" t="s">
        <v>94</v>
      </c>
      <c r="O64" s="4" t="s">
        <v>201</v>
      </c>
      <c r="P64" s="4" t="s">
        <v>129</v>
      </c>
      <c r="Q64" s="4" t="s">
        <v>202</v>
      </c>
      <c r="R64" s="2" t="s">
        <v>62</v>
      </c>
      <c r="S64" s="4" t="s">
        <v>63</v>
      </c>
      <c r="T64" s="2" t="s">
        <v>101</v>
      </c>
      <c r="U64" s="3" t="s">
        <v>367</v>
      </c>
      <c r="V64" s="2" t="s">
        <v>103</v>
      </c>
      <c r="W64" s="2" t="s">
        <v>368</v>
      </c>
      <c r="X64" s="2" t="s">
        <v>105</v>
      </c>
      <c r="Y64" s="2" t="s">
        <v>69</v>
      </c>
      <c r="Z64" s="3" t="s">
        <v>968</v>
      </c>
      <c r="AA64" s="2" t="s">
        <v>71</v>
      </c>
      <c r="AB64" s="2" t="s">
        <v>969</v>
      </c>
      <c r="AC64" s="2" t="s">
        <v>73</v>
      </c>
      <c r="AD64" s="2" t="s">
        <v>970</v>
      </c>
      <c r="AE64" s="2"/>
      <c r="AF64" s="2" t="s">
        <v>76</v>
      </c>
      <c r="AG64" s="2" t="s">
        <v>140</v>
      </c>
      <c r="AH64" s="2" t="s">
        <v>971</v>
      </c>
      <c r="AI64" s="9">
        <v>4</v>
      </c>
      <c r="AJ64" s="10">
        <v>42251</v>
      </c>
      <c r="AK64" s="11">
        <v>1.010173611111111</v>
      </c>
      <c r="AL64" s="2" t="s">
        <v>972</v>
      </c>
      <c r="AM64" s="2" t="s">
        <v>878</v>
      </c>
      <c r="AN64" s="9">
        <v>2015</v>
      </c>
      <c r="AO64" s="2"/>
      <c r="AP64" s="2"/>
      <c r="AQ64" s="2" t="s">
        <v>433</v>
      </c>
      <c r="AR64" s="2" t="s">
        <v>973</v>
      </c>
      <c r="AS64" s="9">
        <v>3974832</v>
      </c>
      <c r="AT64" s="9">
        <v>3974833</v>
      </c>
    </row>
    <row x14ac:dyDescent="0.25" r="65" customHeight="1" ht="17.25">
      <c r="A65" s="9">
        <v>64</v>
      </c>
      <c r="B65" s="2" t="s">
        <v>974</v>
      </c>
      <c r="C65" s="3" t="s">
        <v>975</v>
      </c>
      <c r="D65" s="2" t="s">
        <v>48</v>
      </c>
      <c r="E65" s="2" t="s">
        <v>976</v>
      </c>
      <c r="F65" s="2" t="s">
        <v>280</v>
      </c>
      <c r="G65" s="2" t="s">
        <v>399</v>
      </c>
      <c r="H65" s="2" t="s">
        <v>977</v>
      </c>
      <c r="I65" s="2" t="s">
        <v>455</v>
      </c>
      <c r="J65" s="2" t="s">
        <v>66</v>
      </c>
      <c r="K65" s="2" t="s">
        <v>978</v>
      </c>
      <c r="L65" s="2" t="s">
        <v>366</v>
      </c>
      <c r="M65" s="2" t="s">
        <v>301</v>
      </c>
      <c r="N65" s="2" t="s">
        <v>330</v>
      </c>
      <c r="O65" s="4" t="s">
        <v>96</v>
      </c>
      <c r="P65" s="4" t="s">
        <v>129</v>
      </c>
      <c r="Q65" s="4" t="s">
        <v>265</v>
      </c>
      <c r="R65" s="2" t="s">
        <v>580</v>
      </c>
      <c r="S65" s="4" t="s">
        <v>63</v>
      </c>
      <c r="T65" s="2" t="s">
        <v>182</v>
      </c>
      <c r="U65" s="3" t="s">
        <v>367</v>
      </c>
      <c r="V65" s="2" t="s">
        <v>66</v>
      </c>
      <c r="W65" s="2" t="s">
        <v>204</v>
      </c>
      <c r="X65" s="2" t="s">
        <v>105</v>
      </c>
      <c r="Y65" s="2" t="s">
        <v>406</v>
      </c>
      <c r="Z65" s="3" t="s">
        <v>979</v>
      </c>
      <c r="AA65" s="2" t="s">
        <v>71</v>
      </c>
      <c r="AB65" s="2" t="s">
        <v>980</v>
      </c>
      <c r="AC65" s="2" t="s">
        <v>73</v>
      </c>
      <c r="AD65" s="2" t="s">
        <v>981</v>
      </c>
      <c r="AE65" s="2" t="s">
        <v>552</v>
      </c>
      <c r="AF65" s="2" t="s">
        <v>111</v>
      </c>
      <c r="AG65" s="2" t="s">
        <v>77</v>
      </c>
      <c r="AH65" s="2" t="s">
        <v>112</v>
      </c>
      <c r="AI65" s="9">
        <v>4</v>
      </c>
      <c r="AJ65" s="10">
        <v>40979</v>
      </c>
      <c r="AK65" s="11">
        <v>1.0118171296296297</v>
      </c>
      <c r="AL65" s="2" t="s">
        <v>113</v>
      </c>
      <c r="AM65" s="2" t="s">
        <v>114</v>
      </c>
      <c r="AN65" s="9">
        <v>2012</v>
      </c>
      <c r="AO65" s="2" t="s">
        <v>81</v>
      </c>
      <c r="AP65" s="2" t="s">
        <v>982</v>
      </c>
      <c r="AQ65" s="2" t="s">
        <v>496</v>
      </c>
      <c r="AR65" s="2" t="s">
        <v>983</v>
      </c>
      <c r="AS65" s="9">
        <v>3976425</v>
      </c>
      <c r="AT65" s="9">
        <v>3976426</v>
      </c>
    </row>
    <row x14ac:dyDescent="0.25" r="66" customHeight="1" ht="17.25">
      <c r="A66" s="9">
        <v>65</v>
      </c>
      <c r="B66" s="2" t="s">
        <v>984</v>
      </c>
      <c r="C66" s="3" t="s">
        <v>985</v>
      </c>
      <c r="D66" s="2" t="s">
        <v>48</v>
      </c>
      <c r="E66" s="2" t="s">
        <v>986</v>
      </c>
      <c r="F66" s="2" t="s">
        <v>518</v>
      </c>
      <c r="G66" s="2" t="s">
        <v>253</v>
      </c>
      <c r="H66" s="2" t="s">
        <v>123</v>
      </c>
      <c r="I66" s="2" t="s">
        <v>92</v>
      </c>
      <c r="J66" s="2" t="s">
        <v>987</v>
      </c>
      <c r="K66" s="2" t="s">
        <v>574</v>
      </c>
      <c r="L66" s="2" t="s">
        <v>382</v>
      </c>
      <c r="M66" s="2" t="s">
        <v>816</v>
      </c>
      <c r="N66" s="2" t="s">
        <v>330</v>
      </c>
      <c r="O66" s="4" t="s">
        <v>953</v>
      </c>
      <c r="P66" s="4" t="s">
        <v>129</v>
      </c>
      <c r="Q66" s="4" t="s">
        <v>954</v>
      </c>
      <c r="R66" s="2" t="s">
        <v>214</v>
      </c>
      <c r="S66" s="4" t="s">
        <v>217</v>
      </c>
      <c r="T66" s="2" t="s">
        <v>101</v>
      </c>
      <c r="U66" s="3" t="s">
        <v>520</v>
      </c>
      <c r="V66" s="2" t="s">
        <v>103</v>
      </c>
      <c r="W66" s="2" t="s">
        <v>521</v>
      </c>
      <c r="X66" s="2" t="s">
        <v>105</v>
      </c>
      <c r="Y66" s="2" t="s">
        <v>135</v>
      </c>
      <c r="Z66" s="3" t="s">
        <v>988</v>
      </c>
      <c r="AA66" s="2" t="s">
        <v>71</v>
      </c>
      <c r="AB66" s="2" t="s">
        <v>989</v>
      </c>
      <c r="AC66" s="2" t="s">
        <v>73</v>
      </c>
      <c r="AD66" s="2" t="s">
        <v>990</v>
      </c>
      <c r="AE66" s="2" t="s">
        <v>991</v>
      </c>
      <c r="AF66" s="2" t="s">
        <v>76</v>
      </c>
      <c r="AG66" s="2" t="s">
        <v>140</v>
      </c>
      <c r="AH66" s="2" t="s">
        <v>992</v>
      </c>
      <c r="AI66" s="9">
        <v>2</v>
      </c>
      <c r="AJ66" s="10">
        <v>42232</v>
      </c>
      <c r="AK66" s="11">
        <v>1.0235416666666666</v>
      </c>
      <c r="AL66" s="2" t="s">
        <v>993</v>
      </c>
      <c r="AM66" s="2" t="s">
        <v>878</v>
      </c>
      <c r="AN66" s="9">
        <v>2015</v>
      </c>
      <c r="AO66" s="2" t="s">
        <v>994</v>
      </c>
      <c r="AP66" s="2" t="s">
        <v>995</v>
      </c>
      <c r="AQ66" s="2" t="s">
        <v>394</v>
      </c>
      <c r="AR66" s="2" t="s">
        <v>996</v>
      </c>
      <c r="AS66" s="9">
        <v>4037795</v>
      </c>
      <c r="AT66" s="9">
        <v>4037796</v>
      </c>
    </row>
    <row x14ac:dyDescent="0.25" r="67" customHeight="1" ht="17.25">
      <c r="A67" s="9">
        <v>66</v>
      </c>
      <c r="B67" s="2" t="s">
        <v>997</v>
      </c>
      <c r="C67" s="3" t="s">
        <v>998</v>
      </c>
      <c r="D67" s="2" t="s">
        <v>48</v>
      </c>
      <c r="E67" s="2" t="s">
        <v>999</v>
      </c>
      <c r="F67" s="2" t="s">
        <v>1000</v>
      </c>
      <c r="G67" s="2" t="s">
        <v>559</v>
      </c>
      <c r="H67" s="2" t="s">
        <v>279</v>
      </c>
      <c r="I67" s="2" t="s">
        <v>91</v>
      </c>
      <c r="J67" s="2" t="s">
        <v>54</v>
      </c>
      <c r="K67" s="2" t="s">
        <v>55</v>
      </c>
      <c r="L67" s="2" t="s">
        <v>127</v>
      </c>
      <c r="M67" s="2" t="s">
        <v>458</v>
      </c>
      <c r="N67" s="2" t="s">
        <v>282</v>
      </c>
      <c r="O67" s="4" t="s">
        <v>578</v>
      </c>
      <c r="P67" s="4" t="s">
        <v>242</v>
      </c>
      <c r="Q67" s="4" t="s">
        <v>579</v>
      </c>
      <c r="R67" s="2" t="s">
        <v>99</v>
      </c>
      <c r="S67" s="4" t="s">
        <v>100</v>
      </c>
      <c r="T67" s="2" t="s">
        <v>64</v>
      </c>
      <c r="U67" s="3" t="s">
        <v>65</v>
      </c>
      <c r="V67" s="2" t="s">
        <v>66</v>
      </c>
      <c r="W67" s="2" t="s">
        <v>67</v>
      </c>
      <c r="X67" s="2" t="s">
        <v>68</v>
      </c>
      <c r="Y67" s="2" t="s">
        <v>106</v>
      </c>
      <c r="Z67" s="3" t="s">
        <v>1001</v>
      </c>
      <c r="AA67" s="2" t="s">
        <v>71</v>
      </c>
      <c r="AB67" s="2" t="s">
        <v>1002</v>
      </c>
      <c r="AC67" s="2" t="s">
        <v>73</v>
      </c>
      <c r="AD67" s="2" t="s">
        <v>1003</v>
      </c>
      <c r="AE67" s="2" t="s">
        <v>139</v>
      </c>
      <c r="AF67" s="2" t="s">
        <v>76</v>
      </c>
      <c r="AG67" s="2" t="s">
        <v>140</v>
      </c>
      <c r="AH67" s="2" t="s">
        <v>1004</v>
      </c>
      <c r="AI67" s="9">
        <v>6</v>
      </c>
      <c r="AJ67" s="10">
        <v>42451</v>
      </c>
      <c r="AK67" s="11">
        <v>1.062326388888889</v>
      </c>
      <c r="AL67" s="2" t="s">
        <v>142</v>
      </c>
      <c r="AM67" s="2" t="s">
        <v>143</v>
      </c>
      <c r="AN67" s="9">
        <v>2016</v>
      </c>
      <c r="AO67" s="2" t="s">
        <v>81</v>
      </c>
      <c r="AP67" s="2" t="s">
        <v>1005</v>
      </c>
      <c r="AQ67" s="2" t="s">
        <v>433</v>
      </c>
      <c r="AR67" s="2" t="s">
        <v>1006</v>
      </c>
      <c r="AS67" s="9">
        <v>4253577</v>
      </c>
      <c r="AT67" s="9">
        <v>4253578</v>
      </c>
    </row>
    <row x14ac:dyDescent="0.25" r="68" customHeight="1" ht="17.25">
      <c r="A68" s="9">
        <v>67</v>
      </c>
      <c r="B68" s="2" t="s">
        <v>1007</v>
      </c>
      <c r="C68" s="3" t="s">
        <v>1008</v>
      </c>
      <c r="D68" s="2" t="s">
        <v>48</v>
      </c>
      <c r="E68" s="2" t="s">
        <v>1009</v>
      </c>
      <c r="F68" s="2" t="s">
        <v>1010</v>
      </c>
      <c r="G68" s="2" t="s">
        <v>1011</v>
      </c>
      <c r="H68" s="2" t="s">
        <v>1012</v>
      </c>
      <c r="I68" s="2" t="s">
        <v>1013</v>
      </c>
      <c r="J68" s="2" t="s">
        <v>50</v>
      </c>
      <c r="K68" s="2" t="s">
        <v>50</v>
      </c>
      <c r="L68" s="2" t="s">
        <v>153</v>
      </c>
      <c r="M68" s="2" t="s">
        <v>58</v>
      </c>
      <c r="N68" s="2" t="s">
        <v>348</v>
      </c>
      <c r="O68" s="4" t="s">
        <v>201</v>
      </c>
      <c r="P68" s="4" t="s">
        <v>60</v>
      </c>
      <c r="Q68" s="4" t="s">
        <v>383</v>
      </c>
      <c r="R68" s="2" t="s">
        <v>580</v>
      </c>
      <c r="S68" s="4" t="s">
        <v>63</v>
      </c>
      <c r="T68" s="2" t="s">
        <v>64</v>
      </c>
      <c r="U68" s="3" t="s">
        <v>102</v>
      </c>
      <c r="V68" s="2" t="s">
        <v>66</v>
      </c>
      <c r="W68" s="2" t="s">
        <v>204</v>
      </c>
      <c r="X68" s="2" t="s">
        <v>105</v>
      </c>
      <c r="Y68" s="2" t="s">
        <v>69</v>
      </c>
      <c r="Z68" s="3" t="s">
        <v>1014</v>
      </c>
      <c r="AA68" s="2" t="s">
        <v>71</v>
      </c>
      <c r="AB68" s="2" t="s">
        <v>1015</v>
      </c>
      <c r="AC68" s="2" t="s">
        <v>73</v>
      </c>
      <c r="AD68" s="2" t="s">
        <v>1016</v>
      </c>
      <c r="AE68" s="2" t="s">
        <v>270</v>
      </c>
      <c r="AF68" s="2" t="s">
        <v>111</v>
      </c>
      <c r="AG68" s="2" t="s">
        <v>77</v>
      </c>
      <c r="AH68" s="2" t="s">
        <v>1017</v>
      </c>
      <c r="AI68" s="9">
        <v>2</v>
      </c>
      <c r="AJ68" s="10">
        <v>40969</v>
      </c>
      <c r="AK68" s="11">
        <v>1.021412037037037</v>
      </c>
      <c r="AL68" s="2" t="s">
        <v>1018</v>
      </c>
      <c r="AM68" s="2" t="s">
        <v>114</v>
      </c>
      <c r="AN68" s="9">
        <v>2012</v>
      </c>
      <c r="AO68" s="2" t="s">
        <v>81</v>
      </c>
      <c r="AP68" s="2" t="s">
        <v>1019</v>
      </c>
      <c r="AQ68" s="2" t="s">
        <v>394</v>
      </c>
      <c r="AR68" s="2" t="s">
        <v>1020</v>
      </c>
      <c r="AS68" s="9">
        <v>4354925</v>
      </c>
      <c r="AT68" s="9">
        <v>4354926</v>
      </c>
    </row>
    <row x14ac:dyDescent="0.25" r="69" customHeight="1" ht="17.25">
      <c r="A69" s="9">
        <v>68</v>
      </c>
      <c r="B69" s="2" t="s">
        <v>1021</v>
      </c>
      <c r="C69" s="3" t="s">
        <v>1022</v>
      </c>
      <c r="D69" s="2" t="s">
        <v>48</v>
      </c>
      <c r="E69" s="2" t="s">
        <v>1023</v>
      </c>
      <c r="F69" s="2" t="s">
        <v>687</v>
      </c>
      <c r="G69" s="2" t="s">
        <v>237</v>
      </c>
      <c r="H69" s="2" t="s">
        <v>326</v>
      </c>
      <c r="I69" s="2" t="s">
        <v>91</v>
      </c>
      <c r="J69" s="2" t="s">
        <v>264</v>
      </c>
      <c r="K69" s="2" t="s">
        <v>1024</v>
      </c>
      <c r="L69" s="2" t="s">
        <v>689</v>
      </c>
      <c r="M69" s="2" t="s">
        <v>154</v>
      </c>
      <c r="N69" s="2" t="s">
        <v>331</v>
      </c>
      <c r="O69" s="4" t="s">
        <v>155</v>
      </c>
      <c r="P69" s="4" t="s">
        <v>242</v>
      </c>
      <c r="Q69" s="4" t="s">
        <v>1025</v>
      </c>
      <c r="R69" s="2" t="s">
        <v>99</v>
      </c>
      <c r="S69" s="4" t="s">
        <v>100</v>
      </c>
      <c r="T69" s="2" t="s">
        <v>228</v>
      </c>
      <c r="U69" s="3" t="s">
        <v>384</v>
      </c>
      <c r="V69" s="2" t="s">
        <v>66</v>
      </c>
      <c r="W69" s="2" t="s">
        <v>604</v>
      </c>
      <c r="X69" s="2" t="s">
        <v>68</v>
      </c>
      <c r="Y69" s="2" t="s">
        <v>106</v>
      </c>
      <c r="Z69" s="3" t="s">
        <v>1026</v>
      </c>
      <c r="AA69" s="2" t="s">
        <v>71</v>
      </c>
      <c r="AB69" s="2" t="s">
        <v>1027</v>
      </c>
      <c r="AC69" s="2" t="s">
        <v>73</v>
      </c>
      <c r="AD69" s="2" t="s">
        <v>1028</v>
      </c>
      <c r="AE69" s="2" t="s">
        <v>110</v>
      </c>
      <c r="AF69" s="2" t="s">
        <v>76</v>
      </c>
      <c r="AG69" s="2" t="s">
        <v>140</v>
      </c>
      <c r="AH69" s="2" t="s">
        <v>1029</v>
      </c>
      <c r="AI69" s="9">
        <v>4</v>
      </c>
      <c r="AJ69" s="10">
        <v>42318</v>
      </c>
      <c r="AK69" s="11">
        <v>1.0418171296296297</v>
      </c>
      <c r="AL69" s="2" t="s">
        <v>1030</v>
      </c>
      <c r="AM69" s="2" t="s">
        <v>308</v>
      </c>
      <c r="AN69" s="9">
        <v>2015</v>
      </c>
      <c r="AO69" s="2" t="s">
        <v>309</v>
      </c>
      <c r="AP69" s="2" t="s">
        <v>1031</v>
      </c>
      <c r="AQ69" s="2" t="s">
        <v>433</v>
      </c>
      <c r="AR69" s="2" t="s">
        <v>1032</v>
      </c>
      <c r="AS69" s="9">
        <v>4370433</v>
      </c>
      <c r="AT69" s="9">
        <v>4370434</v>
      </c>
    </row>
    <row x14ac:dyDescent="0.25" r="70" customHeight="1" ht="17.25">
      <c r="A70" s="9">
        <v>69</v>
      </c>
      <c r="B70" s="2" t="s">
        <v>1033</v>
      </c>
      <c r="C70" s="3" t="s">
        <v>1034</v>
      </c>
      <c r="D70" s="2" t="s">
        <v>48</v>
      </c>
      <c r="E70" s="2" t="s">
        <v>1035</v>
      </c>
      <c r="F70" s="2" t="s">
        <v>1036</v>
      </c>
      <c r="G70" s="2" t="s">
        <v>93</v>
      </c>
      <c r="H70" s="2" t="s">
        <v>1037</v>
      </c>
      <c r="I70" s="2" t="s">
        <v>93</v>
      </c>
      <c r="J70" s="2" t="s">
        <v>55</v>
      </c>
      <c r="K70" s="2" t="s">
        <v>223</v>
      </c>
      <c r="L70" s="2" t="s">
        <v>128</v>
      </c>
      <c r="M70" s="2" t="s">
        <v>213</v>
      </c>
      <c r="N70" s="2" t="s">
        <v>58</v>
      </c>
      <c r="O70" s="4" t="s">
        <v>59</v>
      </c>
      <c r="P70" s="4" t="s">
        <v>60</v>
      </c>
      <c r="Q70" s="4" t="s">
        <v>61</v>
      </c>
      <c r="R70" s="2" t="s">
        <v>213</v>
      </c>
      <c r="S70" s="4" t="s">
        <v>317</v>
      </c>
      <c r="T70" s="2" t="s">
        <v>182</v>
      </c>
      <c r="U70" s="3" t="s">
        <v>102</v>
      </c>
      <c r="V70" s="2" t="s">
        <v>66</v>
      </c>
      <c r="W70" s="2" t="s">
        <v>1038</v>
      </c>
      <c r="X70" s="2" t="s">
        <v>105</v>
      </c>
      <c r="Y70" s="2" t="s">
        <v>69</v>
      </c>
      <c r="Z70" s="3" t="s">
        <v>1039</v>
      </c>
      <c r="AA70" s="2" t="s">
        <v>71</v>
      </c>
      <c r="AB70" s="2" t="s">
        <v>1040</v>
      </c>
      <c r="AC70" s="2" t="s">
        <v>73</v>
      </c>
      <c r="AD70" s="2"/>
      <c r="AE70" s="2" t="s">
        <v>1041</v>
      </c>
      <c r="AF70" s="2" t="s">
        <v>111</v>
      </c>
      <c r="AG70" s="2" t="s">
        <v>77</v>
      </c>
      <c r="AH70" s="2" t="s">
        <v>1042</v>
      </c>
      <c r="AI70" s="9">
        <v>2</v>
      </c>
      <c r="AJ70" s="10">
        <v>40984</v>
      </c>
      <c r="AK70" s="11">
        <v>1.0778125</v>
      </c>
      <c r="AL70" s="2" t="s">
        <v>1043</v>
      </c>
      <c r="AM70" s="2" t="s">
        <v>114</v>
      </c>
      <c r="AN70" s="9">
        <v>2012</v>
      </c>
      <c r="AO70" s="2" t="s">
        <v>81</v>
      </c>
      <c r="AP70" s="2" t="s">
        <v>1044</v>
      </c>
      <c r="AQ70" s="2" t="s">
        <v>569</v>
      </c>
      <c r="AR70" s="2" t="s">
        <v>1045</v>
      </c>
      <c r="AS70" s="9">
        <v>4451295</v>
      </c>
      <c r="AT70" s="9">
        <v>4451296</v>
      </c>
    </row>
    <row x14ac:dyDescent="0.25" r="71" customHeight="1" ht="17.25">
      <c r="A71" s="9">
        <v>70</v>
      </c>
      <c r="B71" s="2" t="s">
        <v>1046</v>
      </c>
      <c r="C71" s="3" t="s">
        <v>1047</v>
      </c>
      <c r="D71" s="2" t="s">
        <v>48</v>
      </c>
      <c r="E71" s="2" t="s">
        <v>1048</v>
      </c>
      <c r="F71" s="2" t="s">
        <v>250</v>
      </c>
      <c r="G71" s="2" t="s">
        <v>152</v>
      </c>
      <c r="H71" s="2" t="s">
        <v>454</v>
      </c>
      <c r="I71" s="2" t="s">
        <v>1049</v>
      </c>
      <c r="J71" s="2" t="s">
        <v>1050</v>
      </c>
      <c r="K71" s="2" t="s">
        <v>363</v>
      </c>
      <c r="L71" s="2" t="s">
        <v>255</v>
      </c>
      <c r="M71" s="2" t="s">
        <v>422</v>
      </c>
      <c r="N71" s="2" t="s">
        <v>457</v>
      </c>
      <c r="O71" s="4" t="s">
        <v>96</v>
      </c>
      <c r="P71" s="4" t="s">
        <v>129</v>
      </c>
      <c r="Q71" s="4" t="s">
        <v>265</v>
      </c>
      <c r="R71" s="2" t="s">
        <v>674</v>
      </c>
      <c r="S71" s="4" t="s">
        <v>1051</v>
      </c>
      <c r="T71" s="2" t="s">
        <v>228</v>
      </c>
      <c r="U71" s="3" t="s">
        <v>257</v>
      </c>
      <c r="V71" s="2" t="s">
        <v>66</v>
      </c>
      <c r="W71" s="2" t="s">
        <v>368</v>
      </c>
      <c r="X71" s="2" t="s">
        <v>105</v>
      </c>
      <c r="Y71" s="2" t="s">
        <v>69</v>
      </c>
      <c r="Z71" s="3" t="s">
        <v>1052</v>
      </c>
      <c r="AA71" s="2" t="s">
        <v>71</v>
      </c>
      <c r="AB71" s="2" t="s">
        <v>1053</v>
      </c>
      <c r="AC71" s="2" t="s">
        <v>73</v>
      </c>
      <c r="AD71" s="2" t="s">
        <v>1054</v>
      </c>
      <c r="AE71" s="2" t="s">
        <v>1055</v>
      </c>
      <c r="AF71" s="2" t="s">
        <v>76</v>
      </c>
      <c r="AG71" s="2" t="s">
        <v>77</v>
      </c>
      <c r="AH71" s="2" t="s">
        <v>1056</v>
      </c>
      <c r="AI71" s="9">
        <v>2</v>
      </c>
      <c r="AJ71" s="10">
        <v>42191</v>
      </c>
      <c r="AK71" s="11">
        <v>1.0288078703703705</v>
      </c>
      <c r="AL71" s="2" t="s">
        <v>1057</v>
      </c>
      <c r="AM71" s="2" t="s">
        <v>878</v>
      </c>
      <c r="AN71" s="9">
        <v>2015</v>
      </c>
      <c r="AO71" s="2" t="s">
        <v>994</v>
      </c>
      <c r="AP71" s="2" t="s">
        <v>1058</v>
      </c>
      <c r="AQ71" s="2" t="s">
        <v>394</v>
      </c>
      <c r="AR71" s="2" t="s">
        <v>1059</v>
      </c>
      <c r="AS71" s="9">
        <v>4636124</v>
      </c>
      <c r="AT71" s="9">
        <v>4636125</v>
      </c>
    </row>
    <row x14ac:dyDescent="0.25" r="72" customHeight="1" ht="17.25">
      <c r="A72" s="9">
        <v>71</v>
      </c>
      <c r="B72" s="2" t="s">
        <v>1060</v>
      </c>
      <c r="C72" s="3" t="s">
        <v>1061</v>
      </c>
      <c r="D72" s="2" t="s">
        <v>48</v>
      </c>
      <c r="E72" s="2" t="s">
        <v>1062</v>
      </c>
      <c r="F72" s="2" t="s">
        <v>125</v>
      </c>
      <c r="G72" s="2" t="s">
        <v>562</v>
      </c>
      <c r="H72" s="2" t="s">
        <v>1063</v>
      </c>
      <c r="I72" s="2" t="s">
        <v>400</v>
      </c>
      <c r="J72" s="2" t="s">
        <v>125</v>
      </c>
      <c r="K72" s="2" t="s">
        <v>1064</v>
      </c>
      <c r="L72" s="2" t="s">
        <v>456</v>
      </c>
      <c r="M72" s="2" t="s">
        <v>254</v>
      </c>
      <c r="N72" s="2" t="s">
        <v>423</v>
      </c>
      <c r="O72" s="4" t="s">
        <v>96</v>
      </c>
      <c r="P72" s="4" t="s">
        <v>129</v>
      </c>
      <c r="Q72" s="4" t="s">
        <v>265</v>
      </c>
      <c r="R72" s="2" t="s">
        <v>1065</v>
      </c>
      <c r="S72" s="4" t="s">
        <v>132</v>
      </c>
      <c r="T72" s="2" t="s">
        <v>182</v>
      </c>
      <c r="U72" s="3" t="s">
        <v>460</v>
      </c>
      <c r="V72" s="2" t="s">
        <v>66</v>
      </c>
      <c r="W72" s="2" t="s">
        <v>204</v>
      </c>
      <c r="X72" s="2" t="s">
        <v>105</v>
      </c>
      <c r="Y72" s="2" t="s">
        <v>106</v>
      </c>
      <c r="Z72" s="3" t="s">
        <v>1066</v>
      </c>
      <c r="AA72" s="2" t="s">
        <v>71</v>
      </c>
      <c r="AB72" s="2" t="s">
        <v>1067</v>
      </c>
      <c r="AC72" s="2" t="s">
        <v>73</v>
      </c>
      <c r="AD72" s="2" t="s">
        <v>1068</v>
      </c>
      <c r="AE72" s="2" t="s">
        <v>1069</v>
      </c>
      <c r="AF72" s="2" t="s">
        <v>76</v>
      </c>
      <c r="AG72" s="2" t="s">
        <v>140</v>
      </c>
      <c r="AH72" s="2" t="s">
        <v>1070</v>
      </c>
      <c r="AI72" s="9">
        <v>3</v>
      </c>
      <c r="AJ72" s="10">
        <v>42153</v>
      </c>
      <c r="AK72" s="11">
        <v>1.0295023148148148</v>
      </c>
      <c r="AL72" s="2" t="s">
        <v>1071</v>
      </c>
      <c r="AM72" s="2" t="s">
        <v>169</v>
      </c>
      <c r="AN72" s="9">
        <v>2015</v>
      </c>
      <c r="AO72" s="2" t="s">
        <v>81</v>
      </c>
      <c r="AP72" s="2" t="s">
        <v>1072</v>
      </c>
      <c r="AQ72" s="2" t="s">
        <v>433</v>
      </c>
      <c r="AR72" s="2" t="s">
        <v>1073</v>
      </c>
      <c r="AS72" s="9">
        <v>4679979</v>
      </c>
      <c r="AT72" s="9">
        <v>4679980</v>
      </c>
    </row>
    <row x14ac:dyDescent="0.25" r="73" customHeight="1" ht="17.25">
      <c r="A73" s="9">
        <v>72</v>
      </c>
      <c r="B73" s="2" t="s">
        <v>1074</v>
      </c>
      <c r="C73" s="3" t="s">
        <v>1075</v>
      </c>
      <c r="D73" s="2" t="s">
        <v>48</v>
      </c>
      <c r="E73" s="2" t="s">
        <v>1076</v>
      </c>
      <c r="F73" s="2" t="s">
        <v>253</v>
      </c>
      <c r="G73" s="2" t="s">
        <v>1077</v>
      </c>
      <c r="H73" s="2" t="s">
        <v>1000</v>
      </c>
      <c r="I73" s="2" t="s">
        <v>712</v>
      </c>
      <c r="J73" s="2" t="s">
        <v>53</v>
      </c>
      <c r="K73" s="2" t="s">
        <v>279</v>
      </c>
      <c r="L73" s="2" t="s">
        <v>816</v>
      </c>
      <c r="M73" s="2" t="s">
        <v>330</v>
      </c>
      <c r="N73" s="2" t="s">
        <v>127</v>
      </c>
      <c r="O73" s="4" t="s">
        <v>96</v>
      </c>
      <c r="P73" s="4" t="s">
        <v>242</v>
      </c>
      <c r="Q73" s="4" t="s">
        <v>404</v>
      </c>
      <c r="R73" s="2" t="s">
        <v>62</v>
      </c>
      <c r="S73" s="4" t="s">
        <v>63</v>
      </c>
      <c r="T73" s="2" t="s">
        <v>182</v>
      </c>
      <c r="U73" s="3" t="s">
        <v>102</v>
      </c>
      <c r="V73" s="2" t="s">
        <v>66</v>
      </c>
      <c r="W73" s="2" t="s">
        <v>229</v>
      </c>
      <c r="X73" s="2" t="s">
        <v>68</v>
      </c>
      <c r="Y73" s="2" t="s">
        <v>69</v>
      </c>
      <c r="Z73" s="3" t="s">
        <v>1078</v>
      </c>
      <c r="AA73" s="2" t="s">
        <v>71</v>
      </c>
      <c r="AB73" s="2" t="s">
        <v>1079</v>
      </c>
      <c r="AC73" s="2" t="s">
        <v>73</v>
      </c>
      <c r="AD73" s="2" t="s">
        <v>1080</v>
      </c>
      <c r="AE73" s="2" t="s">
        <v>1081</v>
      </c>
      <c r="AF73" s="2" t="s">
        <v>76</v>
      </c>
      <c r="AG73" s="2" t="s">
        <v>140</v>
      </c>
      <c r="AH73" s="2" t="s">
        <v>1082</v>
      </c>
      <c r="AI73" s="9">
        <v>2</v>
      </c>
      <c r="AJ73" s="10">
        <v>42279</v>
      </c>
      <c r="AK73" s="11">
        <v>1.0820254629629629</v>
      </c>
      <c r="AL73" s="2" t="s">
        <v>1083</v>
      </c>
      <c r="AM73" s="2" t="s">
        <v>308</v>
      </c>
      <c r="AN73" s="9">
        <v>2015</v>
      </c>
      <c r="AO73" s="2" t="s">
        <v>309</v>
      </c>
      <c r="AP73" s="2" t="s">
        <v>1084</v>
      </c>
      <c r="AQ73" s="2" t="s">
        <v>394</v>
      </c>
      <c r="AR73" s="2" t="s">
        <v>1085</v>
      </c>
      <c r="AS73" s="9">
        <v>4702053</v>
      </c>
      <c r="AT73" s="9">
        <v>4702054</v>
      </c>
    </row>
    <row x14ac:dyDescent="0.25" r="74" customHeight="1" ht="17.25">
      <c r="A74" s="9">
        <v>73</v>
      </c>
      <c r="B74" s="2" t="s">
        <v>1086</v>
      </c>
      <c r="C74" s="3" t="s">
        <v>1087</v>
      </c>
      <c r="D74" s="2" t="s">
        <v>48</v>
      </c>
      <c r="E74" s="2" t="s">
        <v>1088</v>
      </c>
      <c r="F74" s="2" t="s">
        <v>198</v>
      </c>
      <c r="G74" s="2" t="s">
        <v>194</v>
      </c>
      <c r="H74" s="2" t="s">
        <v>1089</v>
      </c>
      <c r="I74" s="2" t="s">
        <v>150</v>
      </c>
      <c r="J74" s="2" t="s">
        <v>1090</v>
      </c>
      <c r="K74" s="2" t="s">
        <v>638</v>
      </c>
      <c r="L74" s="2" t="s">
        <v>422</v>
      </c>
      <c r="M74" s="2" t="s">
        <v>200</v>
      </c>
      <c r="N74" s="2" t="s">
        <v>58</v>
      </c>
      <c r="O74" s="4" t="s">
        <v>299</v>
      </c>
      <c r="P74" s="4" t="s">
        <v>60</v>
      </c>
      <c r="Q74" s="4" t="s">
        <v>563</v>
      </c>
      <c r="R74" s="2" t="s">
        <v>154</v>
      </c>
      <c r="S74" s="4" t="s">
        <v>158</v>
      </c>
      <c r="T74" s="2" t="s">
        <v>548</v>
      </c>
      <c r="U74" s="3" t="s">
        <v>460</v>
      </c>
      <c r="V74" s="2" t="s">
        <v>66</v>
      </c>
      <c r="W74" s="2" t="s">
        <v>229</v>
      </c>
      <c r="X74" s="2" t="s">
        <v>68</v>
      </c>
      <c r="Y74" s="2" t="s">
        <v>162</v>
      </c>
      <c r="Z74" s="3" t="s">
        <v>1091</v>
      </c>
      <c r="AA74" s="2" t="s">
        <v>71</v>
      </c>
      <c r="AB74" s="2" t="s">
        <v>1092</v>
      </c>
      <c r="AC74" s="2" t="s">
        <v>73</v>
      </c>
      <c r="AD74" s="2" t="s">
        <v>1093</v>
      </c>
      <c r="AE74" s="2" t="s">
        <v>615</v>
      </c>
      <c r="AF74" s="2" t="s">
        <v>76</v>
      </c>
      <c r="AG74" s="2" t="s">
        <v>77</v>
      </c>
      <c r="AH74" s="2" t="s">
        <v>1094</v>
      </c>
      <c r="AI74" s="9">
        <v>2</v>
      </c>
      <c r="AJ74" s="10">
        <v>41984</v>
      </c>
      <c r="AK74" s="11">
        <v>1.0484606481481482</v>
      </c>
      <c r="AL74" s="2" t="s">
        <v>337</v>
      </c>
      <c r="AM74" s="2" t="s">
        <v>431</v>
      </c>
      <c r="AN74" s="9">
        <v>2014</v>
      </c>
      <c r="AO74" s="2" t="s">
        <v>81</v>
      </c>
      <c r="AP74" s="2" t="s">
        <v>1095</v>
      </c>
      <c r="AQ74" s="2" t="s">
        <v>433</v>
      </c>
      <c r="AR74" s="2" t="s">
        <v>1096</v>
      </c>
      <c r="AS74" s="9">
        <v>4798560</v>
      </c>
      <c r="AT74" s="9">
        <v>4798561</v>
      </c>
    </row>
    <row x14ac:dyDescent="0.25" r="75" customHeight="1" ht="17.25">
      <c r="A75" s="9">
        <v>74</v>
      </c>
      <c r="B75" s="2" t="s">
        <v>1097</v>
      </c>
      <c r="C75" s="3" t="s">
        <v>1098</v>
      </c>
      <c r="D75" s="2" t="s">
        <v>48</v>
      </c>
      <c r="E75" s="2" t="s">
        <v>1099</v>
      </c>
      <c r="F75" s="2" t="s">
        <v>910</v>
      </c>
      <c r="G75" s="2" t="s">
        <v>237</v>
      </c>
      <c r="H75" s="2" t="s">
        <v>178</v>
      </c>
      <c r="I75" s="2" t="s">
        <v>280</v>
      </c>
      <c r="J75" s="2" t="s">
        <v>1100</v>
      </c>
      <c r="K75" s="2" t="s">
        <v>93</v>
      </c>
      <c r="L75" s="2" t="s">
        <v>58</v>
      </c>
      <c r="M75" s="2" t="s">
        <v>154</v>
      </c>
      <c r="N75" s="2" t="s">
        <v>127</v>
      </c>
      <c r="O75" s="4" t="s">
        <v>155</v>
      </c>
      <c r="P75" s="4" t="s">
        <v>242</v>
      </c>
      <c r="Q75" s="4" t="s">
        <v>1025</v>
      </c>
      <c r="R75" s="2" t="s">
        <v>366</v>
      </c>
      <c r="S75" s="4" t="s">
        <v>317</v>
      </c>
      <c r="T75" s="2" t="s">
        <v>203</v>
      </c>
      <c r="U75" s="3" t="s">
        <v>65</v>
      </c>
      <c r="V75" s="2" t="s">
        <v>66</v>
      </c>
      <c r="W75" s="2" t="s">
        <v>204</v>
      </c>
      <c r="X75" s="2" t="s">
        <v>105</v>
      </c>
      <c r="Y75" s="2" t="s">
        <v>69</v>
      </c>
      <c r="Z75" s="3" t="s">
        <v>1101</v>
      </c>
      <c r="AA75" s="2" t="s">
        <v>71</v>
      </c>
      <c r="AB75" s="2" t="s">
        <v>1102</v>
      </c>
      <c r="AC75" s="2" t="s">
        <v>73</v>
      </c>
      <c r="AD75" s="2" t="s">
        <v>1103</v>
      </c>
      <c r="AE75" s="2" t="s">
        <v>492</v>
      </c>
      <c r="AF75" s="2" t="s">
        <v>111</v>
      </c>
      <c r="AG75" s="2" t="s">
        <v>77</v>
      </c>
      <c r="AH75" s="2" t="s">
        <v>493</v>
      </c>
      <c r="AI75" s="9">
        <v>2</v>
      </c>
      <c r="AJ75" s="10">
        <v>40964</v>
      </c>
      <c r="AK75" s="11">
        <v>1.071574074074074</v>
      </c>
      <c r="AL75" s="2" t="s">
        <v>494</v>
      </c>
      <c r="AM75" s="2" t="s">
        <v>114</v>
      </c>
      <c r="AN75" s="9">
        <v>2012</v>
      </c>
      <c r="AO75" s="2" t="s">
        <v>309</v>
      </c>
      <c r="AP75" s="2" t="s">
        <v>1104</v>
      </c>
      <c r="AQ75" s="2" t="s">
        <v>116</v>
      </c>
      <c r="AR75" s="2" t="s">
        <v>1105</v>
      </c>
      <c r="AS75" s="9">
        <v>4929483</v>
      </c>
      <c r="AT75" s="9">
        <v>4929484</v>
      </c>
    </row>
    <row x14ac:dyDescent="0.25" r="76" customHeight="1" ht="17.25">
      <c r="A76" s="9">
        <v>75</v>
      </c>
      <c r="B76" s="2" t="s">
        <v>1097</v>
      </c>
      <c r="C76" s="3" t="s">
        <v>1106</v>
      </c>
      <c r="D76" s="2" t="s">
        <v>48</v>
      </c>
      <c r="E76" s="2" t="s">
        <v>1107</v>
      </c>
      <c r="F76" s="2" t="s">
        <v>223</v>
      </c>
      <c r="G76" s="2" t="s">
        <v>1108</v>
      </c>
      <c r="H76" s="2" t="s">
        <v>1109</v>
      </c>
      <c r="I76" s="2" t="s">
        <v>559</v>
      </c>
      <c r="J76" s="2" t="s">
        <v>1109</v>
      </c>
      <c r="K76" s="2" t="s">
        <v>445</v>
      </c>
      <c r="L76" s="2" t="s">
        <v>225</v>
      </c>
      <c r="M76" s="2" t="s">
        <v>58</v>
      </c>
      <c r="N76" s="2" t="s">
        <v>94</v>
      </c>
      <c r="O76" s="4" t="s">
        <v>201</v>
      </c>
      <c r="P76" s="4" t="s">
        <v>129</v>
      </c>
      <c r="Q76" s="4" t="s">
        <v>202</v>
      </c>
      <c r="R76" s="2" t="s">
        <v>62</v>
      </c>
      <c r="S76" s="4" t="s">
        <v>63</v>
      </c>
      <c r="T76" s="2" t="s">
        <v>182</v>
      </c>
      <c r="U76" s="3" t="s">
        <v>792</v>
      </c>
      <c r="V76" s="2" t="s">
        <v>103</v>
      </c>
      <c r="W76" s="2" t="s">
        <v>368</v>
      </c>
      <c r="X76" s="2" t="s">
        <v>105</v>
      </c>
      <c r="Y76" s="2" t="s">
        <v>135</v>
      </c>
      <c r="Z76" s="3" t="s">
        <v>1110</v>
      </c>
      <c r="AA76" s="2" t="s">
        <v>71</v>
      </c>
      <c r="AB76" s="2" t="s">
        <v>1111</v>
      </c>
      <c r="AC76" s="2" t="s">
        <v>73</v>
      </c>
      <c r="AD76" s="2" t="s">
        <v>1103</v>
      </c>
      <c r="AE76" s="2" t="s">
        <v>492</v>
      </c>
      <c r="AF76" s="2" t="s">
        <v>111</v>
      </c>
      <c r="AG76" s="2" t="s">
        <v>77</v>
      </c>
      <c r="AH76" s="2" t="s">
        <v>493</v>
      </c>
      <c r="AI76" s="9">
        <v>2</v>
      </c>
      <c r="AJ76" s="10">
        <v>40964</v>
      </c>
      <c r="AK76" s="11">
        <v>1.071574074074074</v>
      </c>
      <c r="AL76" s="2" t="s">
        <v>494</v>
      </c>
      <c r="AM76" s="2" t="s">
        <v>114</v>
      </c>
      <c r="AN76" s="9">
        <v>2012</v>
      </c>
      <c r="AO76" s="2" t="s">
        <v>309</v>
      </c>
      <c r="AP76" s="2" t="s">
        <v>1104</v>
      </c>
      <c r="AQ76" s="2" t="s">
        <v>116</v>
      </c>
      <c r="AR76" s="2" t="s">
        <v>1112</v>
      </c>
      <c r="AS76" s="9">
        <v>4929513</v>
      </c>
      <c r="AT76" s="9">
        <v>4929514</v>
      </c>
    </row>
    <row x14ac:dyDescent="0.25" r="77" customHeight="1" ht="17.25">
      <c r="A77" s="9">
        <v>76</v>
      </c>
      <c r="B77" s="2" t="s">
        <v>1097</v>
      </c>
      <c r="C77" s="3" t="s">
        <v>1113</v>
      </c>
      <c r="D77" s="2" t="s">
        <v>48</v>
      </c>
      <c r="E77" s="2" t="s">
        <v>1114</v>
      </c>
      <c r="F77" s="2" t="s">
        <v>804</v>
      </c>
      <c r="G77" s="2" t="s">
        <v>1115</v>
      </c>
      <c r="H77" s="2" t="s">
        <v>1116</v>
      </c>
      <c r="I77" s="2" t="s">
        <v>1115</v>
      </c>
      <c r="J77" s="2" t="s">
        <v>1117</v>
      </c>
      <c r="K77" s="2" t="s">
        <v>279</v>
      </c>
      <c r="L77" s="2" t="s">
        <v>365</v>
      </c>
      <c r="M77" s="2" t="s">
        <v>1118</v>
      </c>
      <c r="N77" s="2" t="s">
        <v>1119</v>
      </c>
      <c r="O77" s="4" t="s">
        <v>59</v>
      </c>
      <c r="P77" s="4" t="s">
        <v>129</v>
      </c>
      <c r="Q77" s="4" t="s">
        <v>130</v>
      </c>
      <c r="R77" s="2" t="s">
        <v>1118</v>
      </c>
      <c r="S77" s="4" t="s">
        <v>317</v>
      </c>
      <c r="T77" s="2" t="s">
        <v>182</v>
      </c>
      <c r="U77" s="3" t="s">
        <v>792</v>
      </c>
      <c r="V77" s="2" t="s">
        <v>103</v>
      </c>
      <c r="W77" s="2" t="s">
        <v>368</v>
      </c>
      <c r="X77" s="2" t="s">
        <v>105</v>
      </c>
      <c r="Y77" s="2" t="s">
        <v>69</v>
      </c>
      <c r="Z77" s="3" t="s">
        <v>1120</v>
      </c>
      <c r="AA77" s="2" t="s">
        <v>71</v>
      </c>
      <c r="AB77" s="2" t="s">
        <v>1121</v>
      </c>
      <c r="AC77" s="2" t="s">
        <v>73</v>
      </c>
      <c r="AD77" s="2" t="s">
        <v>1103</v>
      </c>
      <c r="AE77" s="2" t="s">
        <v>492</v>
      </c>
      <c r="AF77" s="2" t="s">
        <v>111</v>
      </c>
      <c r="AG77" s="2" t="s">
        <v>77</v>
      </c>
      <c r="AH77" s="2" t="s">
        <v>493</v>
      </c>
      <c r="AI77" s="9">
        <v>2</v>
      </c>
      <c r="AJ77" s="10">
        <v>40964</v>
      </c>
      <c r="AK77" s="11">
        <v>1.071574074074074</v>
      </c>
      <c r="AL77" s="2" t="s">
        <v>494</v>
      </c>
      <c r="AM77" s="2" t="s">
        <v>114</v>
      </c>
      <c r="AN77" s="9">
        <v>2012</v>
      </c>
      <c r="AO77" s="2" t="s">
        <v>309</v>
      </c>
      <c r="AP77" s="2" t="s">
        <v>1104</v>
      </c>
      <c r="AQ77" s="2" t="s">
        <v>116</v>
      </c>
      <c r="AR77" s="2" t="s">
        <v>1122</v>
      </c>
      <c r="AS77" s="9">
        <v>4929597</v>
      </c>
      <c r="AT77" s="9">
        <v>4929598</v>
      </c>
    </row>
    <row x14ac:dyDescent="0.25" r="78" customHeight="1" ht="17.25">
      <c r="A78" s="9">
        <v>77</v>
      </c>
      <c r="B78" s="2" t="s">
        <v>1123</v>
      </c>
      <c r="C78" s="3" t="s">
        <v>1124</v>
      </c>
      <c r="D78" s="2" t="s">
        <v>48</v>
      </c>
      <c r="E78" s="2" t="s">
        <v>1125</v>
      </c>
      <c r="F78" s="2" t="s">
        <v>55</v>
      </c>
      <c r="G78" s="2" t="s">
        <v>1126</v>
      </c>
      <c r="H78" s="2" t="s">
        <v>468</v>
      </c>
      <c r="I78" s="2" t="s">
        <v>93</v>
      </c>
      <c r="J78" s="2" t="s">
        <v>55</v>
      </c>
      <c r="K78" s="2" t="s">
        <v>420</v>
      </c>
      <c r="L78" s="2" t="s">
        <v>239</v>
      </c>
      <c r="M78" s="2" t="s">
        <v>62</v>
      </c>
      <c r="N78" s="2" t="s">
        <v>1127</v>
      </c>
      <c r="O78" s="4" t="s">
        <v>180</v>
      </c>
      <c r="P78" s="4" t="s">
        <v>242</v>
      </c>
      <c r="Q78" s="4" t="s">
        <v>243</v>
      </c>
      <c r="R78" s="2" t="s">
        <v>213</v>
      </c>
      <c r="S78" s="4" t="s">
        <v>317</v>
      </c>
      <c r="T78" s="2" t="s">
        <v>228</v>
      </c>
      <c r="U78" s="3" t="s">
        <v>102</v>
      </c>
      <c r="V78" s="2" t="s">
        <v>66</v>
      </c>
      <c r="W78" s="2" t="s">
        <v>229</v>
      </c>
      <c r="X78" s="2" t="s">
        <v>68</v>
      </c>
      <c r="Y78" s="2" t="s">
        <v>69</v>
      </c>
      <c r="Z78" s="3" t="s">
        <v>1128</v>
      </c>
      <c r="AA78" s="2" t="s">
        <v>71</v>
      </c>
      <c r="AB78" s="2" t="s">
        <v>1129</v>
      </c>
      <c r="AC78" s="2" t="s">
        <v>73</v>
      </c>
      <c r="AD78" s="2" t="s">
        <v>1130</v>
      </c>
      <c r="AE78" s="2" t="s">
        <v>1131</v>
      </c>
      <c r="AF78" s="2" t="s">
        <v>76</v>
      </c>
      <c r="AG78" s="2" t="s">
        <v>77</v>
      </c>
      <c r="AH78" s="2" t="s">
        <v>1132</v>
      </c>
      <c r="AI78" s="9">
        <v>2</v>
      </c>
      <c r="AJ78" s="10">
        <v>42020</v>
      </c>
      <c r="AK78" s="11">
        <v>1.0729166666666667</v>
      </c>
      <c r="AL78" s="2" t="s">
        <v>1133</v>
      </c>
      <c r="AM78" s="2" t="s">
        <v>960</v>
      </c>
      <c r="AN78" s="9">
        <v>2015</v>
      </c>
      <c r="AO78" s="2" t="s">
        <v>309</v>
      </c>
      <c r="AP78" s="2" t="s">
        <v>1134</v>
      </c>
      <c r="AQ78" s="2" t="s">
        <v>83</v>
      </c>
      <c r="AR78" s="2" t="s">
        <v>1135</v>
      </c>
      <c r="AS78" s="9">
        <v>4963368</v>
      </c>
      <c r="AT78" s="9">
        <v>4963369</v>
      </c>
    </row>
    <row x14ac:dyDescent="0.25" r="79" customHeight="1" ht="17.25">
      <c r="A79" s="9">
        <v>78</v>
      </c>
      <c r="B79" s="2" t="s">
        <v>1136</v>
      </c>
      <c r="C79" s="3" t="s">
        <v>1137</v>
      </c>
      <c r="D79" s="2" t="s">
        <v>48</v>
      </c>
      <c r="E79" s="2" t="s">
        <v>1138</v>
      </c>
      <c r="F79" s="2" t="s">
        <v>93</v>
      </c>
      <c r="G79" s="2" t="s">
        <v>438</v>
      </c>
      <c r="H79" s="2" t="s">
        <v>1139</v>
      </c>
      <c r="I79" s="2" t="s">
        <v>438</v>
      </c>
      <c r="J79" s="2" t="s">
        <v>199</v>
      </c>
      <c r="K79" s="2" t="s">
        <v>93</v>
      </c>
      <c r="L79" s="2" t="s">
        <v>213</v>
      </c>
      <c r="M79" s="2" t="s">
        <v>239</v>
      </c>
      <c r="N79" s="2" t="s">
        <v>153</v>
      </c>
      <c r="O79" s="4" t="s">
        <v>96</v>
      </c>
      <c r="P79" s="4" t="s">
        <v>156</v>
      </c>
      <c r="Q79" s="4" t="s">
        <v>439</v>
      </c>
      <c r="R79" s="2" t="s">
        <v>239</v>
      </c>
      <c r="S79" s="4" t="s">
        <v>132</v>
      </c>
      <c r="T79" s="2" t="s">
        <v>159</v>
      </c>
      <c r="U79" s="3" t="s">
        <v>160</v>
      </c>
      <c r="V79" s="2" t="s">
        <v>66</v>
      </c>
      <c r="W79" s="2" t="s">
        <v>204</v>
      </c>
      <c r="X79" s="2" t="s">
        <v>105</v>
      </c>
      <c r="Y79" s="2" t="s">
        <v>135</v>
      </c>
      <c r="Z79" s="3" t="s">
        <v>1140</v>
      </c>
      <c r="AA79" s="2" t="s">
        <v>71</v>
      </c>
      <c r="AB79" s="2" t="s">
        <v>1141</v>
      </c>
      <c r="AC79" s="2" t="s">
        <v>73</v>
      </c>
      <c r="AD79" s="2" t="s">
        <v>1142</v>
      </c>
      <c r="AE79" s="2" t="s">
        <v>1143</v>
      </c>
      <c r="AF79" s="2" t="s">
        <v>76</v>
      </c>
      <c r="AG79" s="2" t="s">
        <v>140</v>
      </c>
      <c r="AH79" s="2" t="s">
        <v>656</v>
      </c>
      <c r="AI79" s="9">
        <v>3</v>
      </c>
      <c r="AJ79" s="10">
        <v>42541</v>
      </c>
      <c r="AK79" s="11">
        <v>1.0171296296296297</v>
      </c>
      <c r="AL79" s="2" t="s">
        <v>1144</v>
      </c>
      <c r="AM79" s="2" t="s">
        <v>646</v>
      </c>
      <c r="AN79" s="9">
        <v>2016</v>
      </c>
      <c r="AO79" s="2" t="s">
        <v>81</v>
      </c>
      <c r="AP79" s="2" t="s">
        <v>1145</v>
      </c>
      <c r="AQ79" s="2" t="s">
        <v>1146</v>
      </c>
      <c r="AR79" s="2" t="s">
        <v>1147</v>
      </c>
      <c r="AS79" s="9">
        <v>5034693</v>
      </c>
      <c r="AT79" s="9">
        <v>5034694</v>
      </c>
    </row>
    <row x14ac:dyDescent="0.25" r="80" customHeight="1" ht="17.25">
      <c r="A80" s="9">
        <v>79</v>
      </c>
      <c r="B80" s="2" t="s">
        <v>1148</v>
      </c>
      <c r="C80" s="3" t="s">
        <v>1149</v>
      </c>
      <c r="D80" s="2" t="s">
        <v>48</v>
      </c>
      <c r="E80" s="2" t="s">
        <v>1150</v>
      </c>
      <c r="F80" s="2" t="s">
        <v>280</v>
      </c>
      <c r="G80" s="2" t="s">
        <v>1151</v>
      </c>
      <c r="H80" s="2" t="s">
        <v>93</v>
      </c>
      <c r="I80" s="2" t="s">
        <v>1152</v>
      </c>
      <c r="J80" s="2" t="s">
        <v>1153</v>
      </c>
      <c r="K80" s="2" t="s">
        <v>92</v>
      </c>
      <c r="L80" s="2" t="s">
        <v>366</v>
      </c>
      <c r="M80" s="2" t="s">
        <v>94</v>
      </c>
      <c r="N80" s="2" t="s">
        <v>213</v>
      </c>
      <c r="O80" s="4" t="s">
        <v>96</v>
      </c>
      <c r="P80" s="4" t="s">
        <v>242</v>
      </c>
      <c r="Q80" s="4" t="s">
        <v>404</v>
      </c>
      <c r="R80" s="2" t="s">
        <v>94</v>
      </c>
      <c r="S80" s="4" t="s">
        <v>132</v>
      </c>
      <c r="T80" s="2" t="s">
        <v>228</v>
      </c>
      <c r="U80" s="3" t="s">
        <v>102</v>
      </c>
      <c r="V80" s="2" t="s">
        <v>66</v>
      </c>
      <c r="W80" s="2" t="s">
        <v>204</v>
      </c>
      <c r="X80" s="2" t="s">
        <v>105</v>
      </c>
      <c r="Y80" s="2" t="s">
        <v>135</v>
      </c>
      <c r="Z80" s="3" t="s">
        <v>1154</v>
      </c>
      <c r="AA80" s="2" t="s">
        <v>71</v>
      </c>
      <c r="AB80" s="2" t="s">
        <v>1155</v>
      </c>
      <c r="AC80" s="2" t="s">
        <v>73</v>
      </c>
      <c r="AD80" s="2" t="s">
        <v>1156</v>
      </c>
      <c r="AE80" s="2" t="s">
        <v>1157</v>
      </c>
      <c r="AF80" s="2" t="s">
        <v>76</v>
      </c>
      <c r="AG80" s="2" t="s">
        <v>140</v>
      </c>
      <c r="AH80" s="2" t="s">
        <v>1158</v>
      </c>
      <c r="AI80" s="9">
        <v>3</v>
      </c>
      <c r="AJ80" s="10">
        <v>42428</v>
      </c>
      <c r="AK80" s="11">
        <v>1.0628472222222223</v>
      </c>
      <c r="AL80" s="2" t="s">
        <v>1159</v>
      </c>
      <c r="AM80" s="2" t="s">
        <v>143</v>
      </c>
      <c r="AN80" s="9">
        <v>2016</v>
      </c>
      <c r="AO80" s="2" t="s">
        <v>81</v>
      </c>
      <c r="AP80" s="2" t="s">
        <v>1160</v>
      </c>
      <c r="AQ80" s="2" t="s">
        <v>394</v>
      </c>
      <c r="AR80" s="2" t="s">
        <v>1161</v>
      </c>
      <c r="AS80" s="9">
        <v>5143420</v>
      </c>
      <c r="AT80" s="9">
        <v>5143421</v>
      </c>
    </row>
    <row x14ac:dyDescent="0.25" r="81" customHeight="1" ht="17.25">
      <c r="A81" s="9">
        <v>80</v>
      </c>
      <c r="B81" s="2" t="s">
        <v>1162</v>
      </c>
      <c r="C81" s="3" t="s">
        <v>1163</v>
      </c>
      <c r="D81" s="2" t="s">
        <v>48</v>
      </c>
      <c r="E81" s="2" t="s">
        <v>1164</v>
      </c>
      <c r="F81" s="2" t="s">
        <v>125</v>
      </c>
      <c r="G81" s="2" t="s">
        <v>562</v>
      </c>
      <c r="H81" s="2" t="s">
        <v>1165</v>
      </c>
      <c r="I81" s="2" t="s">
        <v>150</v>
      </c>
      <c r="J81" s="2" t="s">
        <v>1166</v>
      </c>
      <c r="K81" s="2" t="s">
        <v>1167</v>
      </c>
      <c r="L81" s="2" t="s">
        <v>456</v>
      </c>
      <c r="M81" s="2" t="s">
        <v>254</v>
      </c>
      <c r="N81" s="2" t="s">
        <v>256</v>
      </c>
      <c r="O81" s="4" t="s">
        <v>96</v>
      </c>
      <c r="P81" s="4" t="s">
        <v>129</v>
      </c>
      <c r="Q81" s="4" t="s">
        <v>265</v>
      </c>
      <c r="R81" s="2" t="s">
        <v>154</v>
      </c>
      <c r="S81" s="4" t="s">
        <v>158</v>
      </c>
      <c r="T81" s="2" t="s">
        <v>203</v>
      </c>
      <c r="U81" s="3" t="s">
        <v>460</v>
      </c>
      <c r="V81" s="2" t="s">
        <v>66</v>
      </c>
      <c r="W81" s="2" t="s">
        <v>368</v>
      </c>
      <c r="X81" s="2" t="s">
        <v>105</v>
      </c>
      <c r="Y81" s="2" t="s">
        <v>106</v>
      </c>
      <c r="Z81" s="3" t="s">
        <v>1168</v>
      </c>
      <c r="AA81" s="2" t="s">
        <v>71</v>
      </c>
      <c r="AB81" s="2" t="s">
        <v>1169</v>
      </c>
      <c r="AC81" s="2" t="s">
        <v>73</v>
      </c>
      <c r="AD81" s="2" t="s">
        <v>1170</v>
      </c>
      <c r="AE81" s="2" t="s">
        <v>1171</v>
      </c>
      <c r="AF81" s="2" t="s">
        <v>76</v>
      </c>
      <c r="AG81" s="2" t="s">
        <v>140</v>
      </c>
      <c r="AH81" s="2" t="s">
        <v>1172</v>
      </c>
      <c r="AI81" s="9">
        <v>4</v>
      </c>
      <c r="AJ81" s="10">
        <v>42049</v>
      </c>
      <c r="AK81" s="11">
        <v>1.0519791666666667</v>
      </c>
      <c r="AL81" s="2" t="s">
        <v>337</v>
      </c>
      <c r="AM81" s="2" t="s">
        <v>960</v>
      </c>
      <c r="AN81" s="9">
        <v>2015</v>
      </c>
      <c r="AO81" s="2" t="s">
        <v>81</v>
      </c>
      <c r="AP81" s="2" t="s">
        <v>1173</v>
      </c>
      <c r="AQ81" s="2" t="s">
        <v>116</v>
      </c>
      <c r="AR81" s="2" t="s">
        <v>1174</v>
      </c>
      <c r="AS81" s="9">
        <v>5205169</v>
      </c>
      <c r="AT81" s="9">
        <v>5205170</v>
      </c>
    </row>
    <row x14ac:dyDescent="0.25" r="82" customHeight="1" ht="17.25">
      <c r="A82" s="9">
        <v>81</v>
      </c>
      <c r="B82" s="2" t="s">
        <v>1175</v>
      </c>
      <c r="C82" s="3" t="s">
        <v>1176</v>
      </c>
      <c r="D82" s="2" t="s">
        <v>48</v>
      </c>
      <c r="E82" s="2" t="s">
        <v>1177</v>
      </c>
      <c r="F82" s="2" t="s">
        <v>1178</v>
      </c>
      <c r="G82" s="2" t="s">
        <v>1126</v>
      </c>
      <c r="H82" s="2" t="s">
        <v>723</v>
      </c>
      <c r="I82" s="2" t="s">
        <v>485</v>
      </c>
      <c r="J82" s="2" t="s">
        <v>194</v>
      </c>
      <c r="K82" s="2" t="s">
        <v>754</v>
      </c>
      <c r="L82" s="2" t="s">
        <v>58</v>
      </c>
      <c r="M82" s="2" t="s">
        <v>62</v>
      </c>
      <c r="N82" s="2" t="s">
        <v>1179</v>
      </c>
      <c r="O82" s="4" t="s">
        <v>180</v>
      </c>
      <c r="P82" s="4" t="s">
        <v>129</v>
      </c>
      <c r="Q82" s="4" t="s">
        <v>471</v>
      </c>
      <c r="R82" s="2" t="s">
        <v>488</v>
      </c>
      <c r="S82" s="4" t="s">
        <v>459</v>
      </c>
      <c r="T82" s="2" t="s">
        <v>228</v>
      </c>
      <c r="U82" s="3" t="s">
        <v>367</v>
      </c>
      <c r="V82" s="2" t="s">
        <v>66</v>
      </c>
      <c r="W82" s="2" t="s">
        <v>204</v>
      </c>
      <c r="X82" s="2" t="s">
        <v>105</v>
      </c>
      <c r="Y82" s="2" t="s">
        <v>106</v>
      </c>
      <c r="Z82" s="3" t="s">
        <v>1180</v>
      </c>
      <c r="AA82" s="2" t="s">
        <v>71</v>
      </c>
      <c r="AB82" s="2" t="s">
        <v>1181</v>
      </c>
      <c r="AC82" s="2" t="s">
        <v>73</v>
      </c>
      <c r="AD82" s="2" t="s">
        <v>1182</v>
      </c>
      <c r="AE82" s="2" t="s">
        <v>335</v>
      </c>
      <c r="AF82" s="2" t="s">
        <v>76</v>
      </c>
      <c r="AG82" s="2" t="s">
        <v>140</v>
      </c>
      <c r="AH82" s="2" t="s">
        <v>1183</v>
      </c>
      <c r="AI82" s="9">
        <v>3</v>
      </c>
      <c r="AJ82" s="10">
        <v>42406</v>
      </c>
      <c r="AK82" s="11">
        <v>1.0416782407407408</v>
      </c>
      <c r="AL82" s="2" t="s">
        <v>1184</v>
      </c>
      <c r="AM82" s="2" t="s">
        <v>143</v>
      </c>
      <c r="AN82" s="9">
        <v>2016</v>
      </c>
      <c r="AO82" s="2" t="s">
        <v>81</v>
      </c>
      <c r="AP82" s="2" t="s">
        <v>1185</v>
      </c>
      <c r="AQ82" s="2" t="s">
        <v>83</v>
      </c>
      <c r="AR82" s="2" t="s">
        <v>1186</v>
      </c>
      <c r="AS82" s="9">
        <v>5274627</v>
      </c>
      <c r="AT82" s="9">
        <v>5274628</v>
      </c>
    </row>
    <row x14ac:dyDescent="0.25" r="83" customHeight="1" ht="17.25">
      <c r="A83" s="9">
        <v>82</v>
      </c>
      <c r="B83" s="2" t="s">
        <v>1175</v>
      </c>
      <c r="C83" s="3" t="s">
        <v>1187</v>
      </c>
      <c r="D83" s="2" t="s">
        <v>48</v>
      </c>
      <c r="E83" s="2" t="s">
        <v>1188</v>
      </c>
      <c r="F83" s="2" t="s">
        <v>199</v>
      </c>
      <c r="G83" s="2" t="s">
        <v>125</v>
      </c>
      <c r="H83" s="2" t="s">
        <v>123</v>
      </c>
      <c r="I83" s="2" t="s">
        <v>91</v>
      </c>
      <c r="J83" s="2" t="s">
        <v>280</v>
      </c>
      <c r="K83" s="2" t="s">
        <v>447</v>
      </c>
      <c r="L83" s="2" t="s">
        <v>56</v>
      </c>
      <c r="M83" s="2" t="s">
        <v>456</v>
      </c>
      <c r="N83" s="2" t="s">
        <v>330</v>
      </c>
      <c r="O83" s="4" t="s">
        <v>59</v>
      </c>
      <c r="P83" s="4" t="s">
        <v>129</v>
      </c>
      <c r="Q83" s="4" t="s">
        <v>130</v>
      </c>
      <c r="R83" s="2" t="s">
        <v>99</v>
      </c>
      <c r="S83" s="4" t="s">
        <v>100</v>
      </c>
      <c r="T83" s="2" t="s">
        <v>101</v>
      </c>
      <c r="U83" s="3" t="s">
        <v>460</v>
      </c>
      <c r="V83" s="2" t="s">
        <v>103</v>
      </c>
      <c r="W83" s="2" t="s">
        <v>204</v>
      </c>
      <c r="X83" s="2" t="s">
        <v>105</v>
      </c>
      <c r="Y83" s="2" t="s">
        <v>162</v>
      </c>
      <c r="Z83" s="3" t="s">
        <v>1189</v>
      </c>
      <c r="AA83" s="2" t="s">
        <v>71</v>
      </c>
      <c r="AB83" s="2" t="s">
        <v>1190</v>
      </c>
      <c r="AC83" s="2" t="s">
        <v>73</v>
      </c>
      <c r="AD83" s="2" t="s">
        <v>1182</v>
      </c>
      <c r="AE83" s="2" t="s">
        <v>335</v>
      </c>
      <c r="AF83" s="2" t="s">
        <v>76</v>
      </c>
      <c r="AG83" s="2" t="s">
        <v>140</v>
      </c>
      <c r="AH83" s="2" t="s">
        <v>1183</v>
      </c>
      <c r="AI83" s="9">
        <v>3</v>
      </c>
      <c r="AJ83" s="10">
        <v>42406</v>
      </c>
      <c r="AK83" s="11">
        <v>1.0416782407407408</v>
      </c>
      <c r="AL83" s="2" t="s">
        <v>1184</v>
      </c>
      <c r="AM83" s="2" t="s">
        <v>143</v>
      </c>
      <c r="AN83" s="9">
        <v>2016</v>
      </c>
      <c r="AO83" s="2" t="s">
        <v>81</v>
      </c>
      <c r="AP83" s="2" t="s">
        <v>1185</v>
      </c>
      <c r="AQ83" s="2" t="s">
        <v>83</v>
      </c>
      <c r="AR83" s="2" t="s">
        <v>1191</v>
      </c>
      <c r="AS83" s="9">
        <v>5274648</v>
      </c>
      <c r="AT83" s="9">
        <v>5274649</v>
      </c>
    </row>
    <row x14ac:dyDescent="0.25" r="84" customHeight="1" ht="17.25">
      <c r="A84" s="9">
        <v>83</v>
      </c>
      <c r="B84" s="2" t="s">
        <v>1192</v>
      </c>
      <c r="C84" s="3" t="s">
        <v>1193</v>
      </c>
      <c r="D84" s="2" t="s">
        <v>48</v>
      </c>
      <c r="E84" s="2" t="s">
        <v>1194</v>
      </c>
      <c r="F84" s="2" t="s">
        <v>53</v>
      </c>
      <c r="G84" s="2" t="s">
        <v>561</v>
      </c>
      <c r="H84" s="2" t="s">
        <v>1195</v>
      </c>
      <c r="I84" s="2" t="s">
        <v>92</v>
      </c>
      <c r="J84" s="2" t="s">
        <v>93</v>
      </c>
      <c r="K84" s="2" t="s">
        <v>55</v>
      </c>
      <c r="L84" s="2" t="s">
        <v>62</v>
      </c>
      <c r="M84" s="2" t="s">
        <v>1196</v>
      </c>
      <c r="N84" s="2" t="s">
        <v>128</v>
      </c>
      <c r="O84" s="4" t="s">
        <v>59</v>
      </c>
      <c r="P84" s="4" t="s">
        <v>129</v>
      </c>
      <c r="Q84" s="4" t="s">
        <v>130</v>
      </c>
      <c r="R84" s="2" t="s">
        <v>214</v>
      </c>
      <c r="S84" s="4" t="s">
        <v>217</v>
      </c>
      <c r="T84" s="2" t="s">
        <v>228</v>
      </c>
      <c r="U84" s="3" t="s">
        <v>792</v>
      </c>
      <c r="V84" s="2" t="s">
        <v>66</v>
      </c>
      <c r="W84" s="2" t="s">
        <v>134</v>
      </c>
      <c r="X84" s="2" t="s">
        <v>105</v>
      </c>
      <c r="Y84" s="2" t="s">
        <v>69</v>
      </c>
      <c r="Z84" s="3" t="s">
        <v>1197</v>
      </c>
      <c r="AA84" s="2" t="s">
        <v>71</v>
      </c>
      <c r="AB84" s="2" t="s">
        <v>1198</v>
      </c>
      <c r="AC84" s="2" t="s">
        <v>73</v>
      </c>
      <c r="AD84" s="2" t="s">
        <v>1199</v>
      </c>
      <c r="AE84" s="2" t="s">
        <v>552</v>
      </c>
      <c r="AF84" s="2" t="s">
        <v>111</v>
      </c>
      <c r="AG84" s="2" t="s">
        <v>77</v>
      </c>
      <c r="AH84" s="2" t="s">
        <v>78</v>
      </c>
      <c r="AI84" s="9">
        <v>2</v>
      </c>
      <c r="AJ84" s="10">
        <v>40979</v>
      </c>
      <c r="AK84" s="11">
        <v>1.021238425925926</v>
      </c>
      <c r="AL84" s="2" t="s">
        <v>1200</v>
      </c>
      <c r="AM84" s="2" t="s">
        <v>114</v>
      </c>
      <c r="AN84" s="9">
        <v>2012</v>
      </c>
      <c r="AO84" s="2" t="s">
        <v>81</v>
      </c>
      <c r="AP84" s="2" t="s">
        <v>1201</v>
      </c>
      <c r="AQ84" s="2" t="s">
        <v>496</v>
      </c>
      <c r="AR84" s="2" t="s">
        <v>1202</v>
      </c>
      <c r="AS84" s="9">
        <v>5298458</v>
      </c>
      <c r="AT84" s="9">
        <v>5298459</v>
      </c>
    </row>
    <row x14ac:dyDescent="0.25" r="85" customHeight="1" ht="17.25">
      <c r="A85" s="9">
        <v>84</v>
      </c>
      <c r="B85" s="2" t="s">
        <v>1192</v>
      </c>
      <c r="C85" s="3" t="s">
        <v>1203</v>
      </c>
      <c r="D85" s="2" t="s">
        <v>48</v>
      </c>
      <c r="E85" s="2" t="s">
        <v>1204</v>
      </c>
      <c r="F85" s="2" t="s">
        <v>55</v>
      </c>
      <c r="G85" s="2" t="s">
        <v>561</v>
      </c>
      <c r="H85" s="2" t="s">
        <v>1195</v>
      </c>
      <c r="I85" s="2" t="s">
        <v>150</v>
      </c>
      <c r="J85" s="2" t="s">
        <v>1205</v>
      </c>
      <c r="K85" s="2" t="s">
        <v>737</v>
      </c>
      <c r="L85" s="2" t="s">
        <v>239</v>
      </c>
      <c r="M85" s="2" t="s">
        <v>1196</v>
      </c>
      <c r="N85" s="2" t="s">
        <v>128</v>
      </c>
      <c r="O85" s="4" t="s">
        <v>59</v>
      </c>
      <c r="P85" s="4" t="s">
        <v>129</v>
      </c>
      <c r="Q85" s="4" t="s">
        <v>130</v>
      </c>
      <c r="R85" s="2" t="s">
        <v>154</v>
      </c>
      <c r="S85" s="4" t="s">
        <v>158</v>
      </c>
      <c r="T85" s="2" t="s">
        <v>228</v>
      </c>
      <c r="U85" s="3" t="s">
        <v>792</v>
      </c>
      <c r="V85" s="2" t="s">
        <v>66</v>
      </c>
      <c r="W85" s="2" t="s">
        <v>134</v>
      </c>
      <c r="X85" s="2" t="s">
        <v>105</v>
      </c>
      <c r="Y85" s="2" t="s">
        <v>69</v>
      </c>
      <c r="Z85" s="3" t="s">
        <v>1206</v>
      </c>
      <c r="AA85" s="2" t="s">
        <v>71</v>
      </c>
      <c r="AB85" s="2" t="s">
        <v>1207</v>
      </c>
      <c r="AC85" s="2" t="s">
        <v>73</v>
      </c>
      <c r="AD85" s="2" t="s">
        <v>1199</v>
      </c>
      <c r="AE85" s="2" t="s">
        <v>552</v>
      </c>
      <c r="AF85" s="2" t="s">
        <v>111</v>
      </c>
      <c r="AG85" s="2" t="s">
        <v>77</v>
      </c>
      <c r="AH85" s="2" t="s">
        <v>78</v>
      </c>
      <c r="AI85" s="9">
        <v>2</v>
      </c>
      <c r="AJ85" s="10">
        <v>40979</v>
      </c>
      <c r="AK85" s="11">
        <v>1.021238425925926</v>
      </c>
      <c r="AL85" s="2" t="s">
        <v>1200</v>
      </c>
      <c r="AM85" s="2" t="s">
        <v>114</v>
      </c>
      <c r="AN85" s="9">
        <v>2012</v>
      </c>
      <c r="AO85" s="2" t="s">
        <v>81</v>
      </c>
      <c r="AP85" s="2" t="s">
        <v>1201</v>
      </c>
      <c r="AQ85" s="2" t="s">
        <v>496</v>
      </c>
      <c r="AR85" s="2" t="s">
        <v>1208</v>
      </c>
      <c r="AS85" s="9">
        <v>5298465</v>
      </c>
      <c r="AT85" s="9">
        <v>5298466</v>
      </c>
    </row>
    <row x14ac:dyDescent="0.25" r="86" customHeight="1" ht="17.25">
      <c r="A86" s="9">
        <v>85</v>
      </c>
      <c r="B86" s="2" t="s">
        <v>1209</v>
      </c>
      <c r="C86" s="3" t="s">
        <v>1210</v>
      </c>
      <c r="D86" s="2" t="s">
        <v>48</v>
      </c>
      <c r="E86" s="2" t="s">
        <v>1211</v>
      </c>
      <c r="F86" s="2" t="s">
        <v>1212</v>
      </c>
      <c r="G86" s="2" t="s">
        <v>1213</v>
      </c>
      <c r="H86" s="2" t="s">
        <v>249</v>
      </c>
      <c r="I86" s="2" t="s">
        <v>249</v>
      </c>
      <c r="J86" s="2" t="s">
        <v>199</v>
      </c>
      <c r="K86" s="2" t="s">
        <v>561</v>
      </c>
      <c r="L86" s="2" t="s">
        <v>58</v>
      </c>
      <c r="M86" s="2" t="s">
        <v>266</v>
      </c>
      <c r="N86" s="2" t="s">
        <v>254</v>
      </c>
      <c r="O86" s="4" t="s">
        <v>201</v>
      </c>
      <c r="P86" s="4" t="s">
        <v>129</v>
      </c>
      <c r="Q86" s="4" t="s">
        <v>202</v>
      </c>
      <c r="R86" s="2" t="s">
        <v>254</v>
      </c>
      <c r="S86" s="4" t="s">
        <v>132</v>
      </c>
      <c r="T86" s="2" t="s">
        <v>64</v>
      </c>
      <c r="U86" s="3" t="s">
        <v>102</v>
      </c>
      <c r="V86" s="2" t="s">
        <v>66</v>
      </c>
      <c r="W86" s="2" t="s">
        <v>229</v>
      </c>
      <c r="X86" s="2" t="s">
        <v>68</v>
      </c>
      <c r="Y86" s="2" t="s">
        <v>69</v>
      </c>
      <c r="Z86" s="3" t="s">
        <v>1214</v>
      </c>
      <c r="AA86" s="2" t="s">
        <v>71</v>
      </c>
      <c r="AB86" s="2" t="s">
        <v>1215</v>
      </c>
      <c r="AC86" s="2" t="s">
        <v>73</v>
      </c>
      <c r="AD86" s="2"/>
      <c r="AE86" s="2" t="s">
        <v>1216</v>
      </c>
      <c r="AF86" s="2" t="s">
        <v>111</v>
      </c>
      <c r="AG86" s="2" t="s">
        <v>77</v>
      </c>
      <c r="AH86" s="2" t="s">
        <v>1217</v>
      </c>
      <c r="AI86" s="9">
        <v>4</v>
      </c>
      <c r="AJ86" s="10">
        <v>40985</v>
      </c>
      <c r="AK86" s="11">
        <v>1.0954861111111112</v>
      </c>
      <c r="AL86" s="2" t="s">
        <v>1218</v>
      </c>
      <c r="AM86" s="2" t="s">
        <v>114</v>
      </c>
      <c r="AN86" s="9">
        <v>2012</v>
      </c>
      <c r="AO86" s="2" t="s">
        <v>309</v>
      </c>
      <c r="AP86" s="2" t="s">
        <v>1219</v>
      </c>
      <c r="AQ86" s="2" t="s">
        <v>569</v>
      </c>
      <c r="AR86" s="2" t="s">
        <v>1220</v>
      </c>
      <c r="AS86" s="9">
        <v>5434268</v>
      </c>
      <c r="AT86" s="9">
        <v>5434269</v>
      </c>
    </row>
    <row x14ac:dyDescent="0.25" r="87" customHeight="1" ht="17.25">
      <c r="A87" s="9">
        <v>86</v>
      </c>
      <c r="B87" s="2" t="s">
        <v>1221</v>
      </c>
      <c r="C87" s="3" t="s">
        <v>1222</v>
      </c>
      <c r="D87" s="2" t="s">
        <v>48</v>
      </c>
      <c r="E87" s="2" t="s">
        <v>1223</v>
      </c>
      <c r="F87" s="2" t="s">
        <v>223</v>
      </c>
      <c r="G87" s="2" t="s">
        <v>1224</v>
      </c>
      <c r="H87" s="2" t="s">
        <v>91</v>
      </c>
      <c r="I87" s="2" t="s">
        <v>92</v>
      </c>
      <c r="J87" s="2" t="s">
        <v>280</v>
      </c>
      <c r="K87" s="2" t="s">
        <v>399</v>
      </c>
      <c r="L87" s="2" t="s">
        <v>225</v>
      </c>
      <c r="M87" s="2" t="s">
        <v>348</v>
      </c>
      <c r="N87" s="2" t="s">
        <v>99</v>
      </c>
      <c r="O87" s="4" t="s">
        <v>201</v>
      </c>
      <c r="P87" s="4" t="s">
        <v>226</v>
      </c>
      <c r="Q87" s="4" t="s">
        <v>227</v>
      </c>
      <c r="R87" s="2" t="s">
        <v>214</v>
      </c>
      <c r="S87" s="4" t="s">
        <v>217</v>
      </c>
      <c r="T87" s="2" t="s">
        <v>203</v>
      </c>
      <c r="U87" s="3" t="s">
        <v>102</v>
      </c>
      <c r="V87" s="2" t="s">
        <v>66</v>
      </c>
      <c r="W87" s="2" t="s">
        <v>368</v>
      </c>
      <c r="X87" s="2" t="s">
        <v>105</v>
      </c>
      <c r="Y87" s="2" t="s">
        <v>106</v>
      </c>
      <c r="Z87" s="3" t="s">
        <v>1225</v>
      </c>
      <c r="AA87" s="2" t="s">
        <v>71</v>
      </c>
      <c r="AB87" s="2" t="s">
        <v>1226</v>
      </c>
      <c r="AC87" s="2" t="s">
        <v>73</v>
      </c>
      <c r="AD87" s="2" t="s">
        <v>1227</v>
      </c>
      <c r="AE87" s="2" t="s">
        <v>474</v>
      </c>
      <c r="AF87" s="2" t="s">
        <v>76</v>
      </c>
      <c r="AG87" s="2" t="s">
        <v>140</v>
      </c>
      <c r="AH87" s="2" t="s">
        <v>1228</v>
      </c>
      <c r="AI87" s="9">
        <v>3</v>
      </c>
      <c r="AJ87" s="10">
        <v>41880</v>
      </c>
      <c r="AK87" s="11">
        <v>1.0306597222222222</v>
      </c>
      <c r="AL87" s="2" t="s">
        <v>1229</v>
      </c>
      <c r="AM87" s="2" t="s">
        <v>80</v>
      </c>
      <c r="AN87" s="9">
        <v>2014</v>
      </c>
      <c r="AO87" s="2" t="s">
        <v>81</v>
      </c>
      <c r="AP87" s="2" t="s">
        <v>1230</v>
      </c>
      <c r="AQ87" s="2" t="s">
        <v>83</v>
      </c>
      <c r="AR87" s="2" t="s">
        <v>1231</v>
      </c>
      <c r="AS87" s="9">
        <v>5579614</v>
      </c>
      <c r="AT87" s="9">
        <v>5579615</v>
      </c>
    </row>
    <row x14ac:dyDescent="0.25" r="88" customHeight="1" ht="17.25">
      <c r="A88" s="9">
        <v>87</v>
      </c>
      <c r="B88" s="2" t="s">
        <v>1232</v>
      </c>
      <c r="C88" s="3" t="s">
        <v>1233</v>
      </c>
      <c r="D88" s="2" t="s">
        <v>48</v>
      </c>
      <c r="E88" s="2" t="s">
        <v>1234</v>
      </c>
      <c r="F88" s="2" t="s">
        <v>93</v>
      </c>
      <c r="G88" s="2" t="s">
        <v>55</v>
      </c>
      <c r="H88" s="2" t="s">
        <v>50</v>
      </c>
      <c r="I88" s="2" t="s">
        <v>1235</v>
      </c>
      <c r="J88" s="2" t="s">
        <v>1236</v>
      </c>
      <c r="K88" s="2" t="s">
        <v>1237</v>
      </c>
      <c r="L88" s="2" t="s">
        <v>213</v>
      </c>
      <c r="M88" s="2" t="s">
        <v>239</v>
      </c>
      <c r="N88" s="2" t="s">
        <v>56</v>
      </c>
      <c r="O88" s="4" t="s">
        <v>96</v>
      </c>
      <c r="P88" s="4" t="s">
        <v>1238</v>
      </c>
      <c r="Q88" s="4" t="s">
        <v>1239</v>
      </c>
      <c r="R88" s="2" t="s">
        <v>1240</v>
      </c>
      <c r="S88" s="4" t="s">
        <v>1241</v>
      </c>
      <c r="T88" s="2" t="s">
        <v>228</v>
      </c>
      <c r="U88" s="3" t="s">
        <v>102</v>
      </c>
      <c r="V88" s="2" t="s">
        <v>66</v>
      </c>
      <c r="W88" s="2" t="s">
        <v>229</v>
      </c>
      <c r="X88" s="2" t="s">
        <v>68</v>
      </c>
      <c r="Y88" s="2" t="s">
        <v>69</v>
      </c>
      <c r="Z88" s="3" t="s">
        <v>1242</v>
      </c>
      <c r="AA88" s="2" t="s">
        <v>71</v>
      </c>
      <c r="AB88" s="2" t="s">
        <v>1243</v>
      </c>
      <c r="AC88" s="2" t="s">
        <v>73</v>
      </c>
      <c r="AD88" s="2" t="s">
        <v>1244</v>
      </c>
      <c r="AE88" s="2" t="s">
        <v>1245</v>
      </c>
      <c r="AF88" s="2" t="s">
        <v>76</v>
      </c>
      <c r="AG88" s="2" t="s">
        <v>140</v>
      </c>
      <c r="AH88" s="2" t="s">
        <v>1246</v>
      </c>
      <c r="AI88" s="9">
        <v>5</v>
      </c>
      <c r="AJ88" s="10">
        <v>42372</v>
      </c>
      <c r="AK88" s="11">
        <v>1.0198842592592592</v>
      </c>
      <c r="AL88" s="2" t="s">
        <v>1247</v>
      </c>
      <c r="AM88" s="2" t="s">
        <v>143</v>
      </c>
      <c r="AN88" s="9">
        <v>2016</v>
      </c>
      <c r="AO88" s="2" t="s">
        <v>81</v>
      </c>
      <c r="AP88" s="2" t="s">
        <v>1248</v>
      </c>
      <c r="AQ88" s="2" t="s">
        <v>83</v>
      </c>
      <c r="AR88" s="2" t="s">
        <v>1249</v>
      </c>
      <c r="AS88" s="9">
        <v>5661158</v>
      </c>
      <c r="AT88" s="9">
        <v>5661159</v>
      </c>
    </row>
    <row x14ac:dyDescent="0.25" r="89" customHeight="1" ht="17.25">
      <c r="A89" s="9">
        <v>88</v>
      </c>
      <c r="B89" s="2" t="s">
        <v>1250</v>
      </c>
      <c r="C89" s="3" t="s">
        <v>1251</v>
      </c>
      <c r="D89" s="2" t="s">
        <v>48</v>
      </c>
      <c r="E89" s="12">
        <f>--ANONnameF I know with a nick nack paddy whack give</f>
      </c>
      <c r="F89" s="2" t="s">
        <v>1252</v>
      </c>
      <c r="G89" s="2" t="s">
        <v>1166</v>
      </c>
      <c r="H89" s="2" t="s">
        <v>1253</v>
      </c>
      <c r="I89" s="2" t="s">
        <v>264</v>
      </c>
      <c r="J89" s="2" t="s">
        <v>280</v>
      </c>
      <c r="K89" s="2" t="s">
        <v>624</v>
      </c>
      <c r="L89" s="2" t="s">
        <v>423</v>
      </c>
      <c r="M89" s="2" t="s">
        <v>331</v>
      </c>
      <c r="N89" s="2" t="s">
        <v>58</v>
      </c>
      <c r="O89" s="4" t="s">
        <v>59</v>
      </c>
      <c r="P89" s="4" t="s">
        <v>60</v>
      </c>
      <c r="Q89" s="4" t="s">
        <v>61</v>
      </c>
      <c r="R89" s="2" t="s">
        <v>266</v>
      </c>
      <c r="S89" s="4" t="s">
        <v>267</v>
      </c>
      <c r="T89" s="2" t="s">
        <v>182</v>
      </c>
      <c r="U89" s="3" t="s">
        <v>460</v>
      </c>
      <c r="V89" s="2" t="s">
        <v>66</v>
      </c>
      <c r="W89" s="2" t="s">
        <v>204</v>
      </c>
      <c r="X89" s="2" t="s">
        <v>105</v>
      </c>
      <c r="Y89" s="2" t="s">
        <v>69</v>
      </c>
      <c r="Z89" s="3" t="s">
        <v>1254</v>
      </c>
      <c r="AA89" s="2" t="s">
        <v>71</v>
      </c>
      <c r="AB89" s="12">
        <f>--ANONnameF_NP1 I_PPIS1 know_VV0 with_IW a_AT1 nick_NN1 nack_NN1 paddy_NN1 whack_NN1 give_VV0</f>
      </c>
      <c r="AC89" s="2" t="s">
        <v>73</v>
      </c>
      <c r="AD89" s="2" t="s">
        <v>1255</v>
      </c>
      <c r="AE89" s="2" t="s">
        <v>1256</v>
      </c>
      <c r="AF89" s="2" t="s">
        <v>76</v>
      </c>
      <c r="AG89" s="2" t="s">
        <v>77</v>
      </c>
      <c r="AH89" s="2" t="s">
        <v>1257</v>
      </c>
      <c r="AI89" s="9">
        <v>4</v>
      </c>
      <c r="AJ89" s="10">
        <v>42084</v>
      </c>
      <c r="AK89" s="11">
        <v>1.0146180555555555</v>
      </c>
      <c r="AL89" s="2" t="s">
        <v>337</v>
      </c>
      <c r="AM89" s="2" t="s">
        <v>960</v>
      </c>
      <c r="AN89" s="9">
        <v>2015</v>
      </c>
      <c r="AO89" s="2" t="s">
        <v>81</v>
      </c>
      <c r="AP89" s="2" t="s">
        <v>1258</v>
      </c>
      <c r="AQ89" s="2" t="s">
        <v>83</v>
      </c>
      <c r="AR89" s="2" t="s">
        <v>1259</v>
      </c>
      <c r="AS89" s="9">
        <v>5734481</v>
      </c>
      <c r="AT89" s="9">
        <v>5734482</v>
      </c>
    </row>
    <row x14ac:dyDescent="0.25" r="90" customHeight="1" ht="17.25">
      <c r="A90" s="9">
        <v>89</v>
      </c>
      <c r="B90" s="2" t="s">
        <v>1260</v>
      </c>
      <c r="C90" s="3" t="s">
        <v>1261</v>
      </c>
      <c r="D90" s="2" t="s">
        <v>48</v>
      </c>
      <c r="E90" s="2" t="s">
        <v>1262</v>
      </c>
      <c r="F90" s="2" t="s">
        <v>223</v>
      </c>
      <c r="G90" s="2" t="s">
        <v>1263</v>
      </c>
      <c r="H90" s="2" t="s">
        <v>1264</v>
      </c>
      <c r="I90" s="2" t="s">
        <v>211</v>
      </c>
      <c r="J90" s="2" t="s">
        <v>1265</v>
      </c>
      <c r="K90" s="2" t="s">
        <v>250</v>
      </c>
      <c r="L90" s="2" t="s">
        <v>225</v>
      </c>
      <c r="M90" s="2" t="s">
        <v>58</v>
      </c>
      <c r="N90" s="2" t="s">
        <v>58</v>
      </c>
      <c r="O90" s="4" t="s">
        <v>201</v>
      </c>
      <c r="P90" s="4" t="s">
        <v>60</v>
      </c>
      <c r="Q90" s="4" t="s">
        <v>383</v>
      </c>
      <c r="R90" s="2" t="s">
        <v>214</v>
      </c>
      <c r="S90" s="4" t="s">
        <v>217</v>
      </c>
      <c r="T90" s="2" t="s">
        <v>182</v>
      </c>
      <c r="U90" s="3" t="s">
        <v>102</v>
      </c>
      <c r="V90" s="2" t="s">
        <v>103</v>
      </c>
      <c r="W90" s="2" t="s">
        <v>204</v>
      </c>
      <c r="X90" s="2" t="s">
        <v>105</v>
      </c>
      <c r="Y90" s="2" t="s">
        <v>162</v>
      </c>
      <c r="Z90" s="3" t="s">
        <v>1266</v>
      </c>
      <c r="AA90" s="2" t="s">
        <v>71</v>
      </c>
      <c r="AB90" s="2" t="s">
        <v>1267</v>
      </c>
      <c r="AC90" s="2" t="s">
        <v>73</v>
      </c>
      <c r="AD90" s="2" t="s">
        <v>1268</v>
      </c>
      <c r="AE90" s="2" t="s">
        <v>552</v>
      </c>
      <c r="AF90" s="2" t="s">
        <v>76</v>
      </c>
      <c r="AG90" s="2" t="s">
        <v>140</v>
      </c>
      <c r="AH90" s="2" t="s">
        <v>1172</v>
      </c>
      <c r="AI90" s="9">
        <v>4</v>
      </c>
      <c r="AJ90" s="10">
        <v>42014</v>
      </c>
      <c r="AK90" s="11">
        <v>1.037986111111111</v>
      </c>
      <c r="AL90" s="2" t="s">
        <v>337</v>
      </c>
      <c r="AM90" s="2" t="s">
        <v>960</v>
      </c>
      <c r="AN90" s="9">
        <v>2015</v>
      </c>
      <c r="AO90" s="2" t="s">
        <v>81</v>
      </c>
      <c r="AP90" s="2" t="s">
        <v>1269</v>
      </c>
      <c r="AQ90" s="2" t="s">
        <v>433</v>
      </c>
      <c r="AR90" s="2" t="s">
        <v>1270</v>
      </c>
      <c r="AS90" s="9">
        <v>5801051</v>
      </c>
      <c r="AT90" s="9">
        <v>5801052</v>
      </c>
    </row>
    <row x14ac:dyDescent="0.25" r="91" customHeight="1" ht="17.25">
      <c r="A91" s="9">
        <v>90</v>
      </c>
      <c r="B91" s="2" t="s">
        <v>1271</v>
      </c>
      <c r="C91" s="3" t="s">
        <v>1272</v>
      </c>
      <c r="D91" s="2" t="s">
        <v>48</v>
      </c>
      <c r="E91" s="2" t="s">
        <v>1273</v>
      </c>
      <c r="F91" s="2" t="s">
        <v>93</v>
      </c>
      <c r="G91" s="2" t="s">
        <v>55</v>
      </c>
      <c r="H91" s="2" t="s">
        <v>446</v>
      </c>
      <c r="I91" s="2" t="s">
        <v>438</v>
      </c>
      <c r="J91" s="2" t="s">
        <v>199</v>
      </c>
      <c r="K91" s="2" t="s">
        <v>93</v>
      </c>
      <c r="L91" s="2" t="s">
        <v>213</v>
      </c>
      <c r="M91" s="2" t="s">
        <v>239</v>
      </c>
      <c r="N91" s="2" t="s">
        <v>153</v>
      </c>
      <c r="O91" s="4" t="s">
        <v>96</v>
      </c>
      <c r="P91" s="4" t="s">
        <v>156</v>
      </c>
      <c r="Q91" s="4" t="s">
        <v>439</v>
      </c>
      <c r="R91" s="2" t="s">
        <v>239</v>
      </c>
      <c r="S91" s="4" t="s">
        <v>132</v>
      </c>
      <c r="T91" s="2" t="s">
        <v>159</v>
      </c>
      <c r="U91" s="3" t="s">
        <v>160</v>
      </c>
      <c r="V91" s="2" t="s">
        <v>66</v>
      </c>
      <c r="W91" s="2" t="s">
        <v>204</v>
      </c>
      <c r="X91" s="2" t="s">
        <v>105</v>
      </c>
      <c r="Y91" s="2" t="s">
        <v>135</v>
      </c>
      <c r="Z91" s="3" t="s">
        <v>1274</v>
      </c>
      <c r="AA91" s="2" t="s">
        <v>71</v>
      </c>
      <c r="AB91" s="2" t="s">
        <v>1275</v>
      </c>
      <c r="AC91" s="2" t="s">
        <v>73</v>
      </c>
      <c r="AD91" s="2" t="s">
        <v>1276</v>
      </c>
      <c r="AE91" s="2" t="s">
        <v>1277</v>
      </c>
      <c r="AF91" s="2" t="s">
        <v>76</v>
      </c>
      <c r="AG91" s="2" t="s">
        <v>140</v>
      </c>
      <c r="AH91" s="2" t="s">
        <v>1278</v>
      </c>
      <c r="AI91" s="9">
        <v>4</v>
      </c>
      <c r="AJ91" s="10">
        <v>41929</v>
      </c>
      <c r="AK91" s="11">
        <v>1.0110416666666666</v>
      </c>
      <c r="AL91" s="2" t="s">
        <v>392</v>
      </c>
      <c r="AM91" s="2" t="s">
        <v>431</v>
      </c>
      <c r="AN91" s="9">
        <v>2014</v>
      </c>
      <c r="AO91" s="2" t="s">
        <v>81</v>
      </c>
      <c r="AP91" s="2" t="s">
        <v>1279</v>
      </c>
      <c r="AQ91" s="2" t="s">
        <v>83</v>
      </c>
      <c r="AR91" s="2" t="s">
        <v>1280</v>
      </c>
      <c r="AS91" s="9">
        <v>5801879</v>
      </c>
      <c r="AT91" s="9">
        <v>5801880</v>
      </c>
    </row>
    <row x14ac:dyDescent="0.25" r="92" customHeight="1" ht="17.25">
      <c r="A92" s="9">
        <v>91</v>
      </c>
      <c r="B92" s="2" t="s">
        <v>1271</v>
      </c>
      <c r="C92" s="13">
        <f>--UNCLEARWORD oh wow we just said how hot it was</f>
      </c>
      <c r="D92" s="2" t="s">
        <v>48</v>
      </c>
      <c r="E92" s="2" t="s">
        <v>1281</v>
      </c>
      <c r="F92" s="2" t="s">
        <v>446</v>
      </c>
      <c r="G92" s="2" t="s">
        <v>93</v>
      </c>
      <c r="H92" s="2" t="s">
        <v>688</v>
      </c>
      <c r="I92" s="2" t="s">
        <v>150</v>
      </c>
      <c r="J92" s="2" t="s">
        <v>125</v>
      </c>
      <c r="K92" s="2" t="s">
        <v>1282</v>
      </c>
      <c r="L92" s="2" t="s">
        <v>153</v>
      </c>
      <c r="M92" s="2" t="s">
        <v>213</v>
      </c>
      <c r="N92" s="2" t="s">
        <v>690</v>
      </c>
      <c r="O92" s="4" t="s">
        <v>59</v>
      </c>
      <c r="P92" s="4" t="s">
        <v>129</v>
      </c>
      <c r="Q92" s="4" t="s">
        <v>130</v>
      </c>
      <c r="R92" s="2" t="s">
        <v>154</v>
      </c>
      <c r="S92" s="4" t="s">
        <v>158</v>
      </c>
      <c r="T92" s="2" t="s">
        <v>384</v>
      </c>
      <c r="U92" s="3" t="s">
        <v>384</v>
      </c>
      <c r="V92" s="2" t="s">
        <v>384</v>
      </c>
      <c r="W92" s="2" t="s">
        <v>204</v>
      </c>
      <c r="X92" s="2" t="s">
        <v>105</v>
      </c>
      <c r="Y92" s="2" t="s">
        <v>384</v>
      </c>
      <c r="Z92" s="13">
        <f>--UNCLEARWORD_FU oh_UH wow_UH we_PPIS2 just_RR said_VVD how_RGQ hot_JJ it_PPH1 was_VBDZ</f>
      </c>
      <c r="AA92" s="2" t="s">
        <v>71</v>
      </c>
      <c r="AB92" s="2" t="s">
        <v>1283</v>
      </c>
      <c r="AC92" s="2" t="s">
        <v>73</v>
      </c>
      <c r="AD92" s="2" t="s">
        <v>1276</v>
      </c>
      <c r="AE92" s="2" t="s">
        <v>1277</v>
      </c>
      <c r="AF92" s="2" t="s">
        <v>76</v>
      </c>
      <c r="AG92" s="2" t="s">
        <v>140</v>
      </c>
      <c r="AH92" s="2" t="s">
        <v>1278</v>
      </c>
      <c r="AI92" s="9">
        <v>4</v>
      </c>
      <c r="AJ92" s="10">
        <v>41929</v>
      </c>
      <c r="AK92" s="11">
        <v>1.0110416666666666</v>
      </c>
      <c r="AL92" s="2" t="s">
        <v>392</v>
      </c>
      <c r="AM92" s="2" t="s">
        <v>431</v>
      </c>
      <c r="AN92" s="9">
        <v>2014</v>
      </c>
      <c r="AO92" s="2" t="s">
        <v>81</v>
      </c>
      <c r="AP92" s="2" t="s">
        <v>1279</v>
      </c>
      <c r="AQ92" s="2" t="s">
        <v>83</v>
      </c>
      <c r="AR92" s="2" t="s">
        <v>1284</v>
      </c>
      <c r="AS92" s="9">
        <v>5802392</v>
      </c>
      <c r="AT92" s="9">
        <v>5802393</v>
      </c>
    </row>
    <row x14ac:dyDescent="0.25" r="93" customHeight="1" ht="17.25">
      <c r="A93" s="9">
        <v>92</v>
      </c>
      <c r="B93" s="2" t="s">
        <v>1285</v>
      </c>
      <c r="C93" s="3" t="s">
        <v>1286</v>
      </c>
      <c r="D93" s="2" t="s">
        <v>48</v>
      </c>
      <c r="E93" s="2" t="s">
        <v>1287</v>
      </c>
      <c r="F93" s="2" t="s">
        <v>559</v>
      </c>
      <c r="G93" s="2" t="s">
        <v>1288</v>
      </c>
      <c r="H93" s="2" t="s">
        <v>93</v>
      </c>
      <c r="I93" s="2" t="s">
        <v>150</v>
      </c>
      <c r="J93" s="2" t="s">
        <v>125</v>
      </c>
      <c r="K93" s="2" t="s">
        <v>1289</v>
      </c>
      <c r="L93" s="2" t="s">
        <v>330</v>
      </c>
      <c r="M93" s="2" t="s">
        <v>128</v>
      </c>
      <c r="N93" s="2" t="s">
        <v>213</v>
      </c>
      <c r="O93" s="4" t="s">
        <v>96</v>
      </c>
      <c r="P93" s="4" t="s">
        <v>242</v>
      </c>
      <c r="Q93" s="4" t="s">
        <v>404</v>
      </c>
      <c r="R93" s="2" t="s">
        <v>154</v>
      </c>
      <c r="S93" s="4" t="s">
        <v>158</v>
      </c>
      <c r="T93" s="2" t="s">
        <v>228</v>
      </c>
      <c r="U93" s="3" t="s">
        <v>102</v>
      </c>
      <c r="V93" s="2" t="s">
        <v>66</v>
      </c>
      <c r="W93" s="2" t="s">
        <v>204</v>
      </c>
      <c r="X93" s="2" t="s">
        <v>105</v>
      </c>
      <c r="Y93" s="2" t="s">
        <v>106</v>
      </c>
      <c r="Z93" s="3" t="s">
        <v>1290</v>
      </c>
      <c r="AA93" s="2" t="s">
        <v>71</v>
      </c>
      <c r="AB93" s="2" t="s">
        <v>1291</v>
      </c>
      <c r="AC93" s="2" t="s">
        <v>73</v>
      </c>
      <c r="AD93" s="2" t="s">
        <v>1292</v>
      </c>
      <c r="AE93" s="2" t="s">
        <v>1293</v>
      </c>
      <c r="AF93" s="2" t="s">
        <v>76</v>
      </c>
      <c r="AG93" s="2" t="s">
        <v>140</v>
      </c>
      <c r="AH93" s="2" t="s">
        <v>1294</v>
      </c>
      <c r="AI93" s="9">
        <v>2</v>
      </c>
      <c r="AJ93" s="10">
        <v>42340</v>
      </c>
      <c r="AK93" s="11">
        <v>1.0249884259259259</v>
      </c>
      <c r="AL93" s="2" t="s">
        <v>1295</v>
      </c>
      <c r="AM93" s="2" t="s">
        <v>308</v>
      </c>
      <c r="AN93" s="9">
        <v>2015</v>
      </c>
      <c r="AO93" s="2" t="s">
        <v>81</v>
      </c>
      <c r="AP93" s="2" t="s">
        <v>1296</v>
      </c>
      <c r="AQ93" s="2" t="s">
        <v>83</v>
      </c>
      <c r="AR93" s="2" t="s">
        <v>1297</v>
      </c>
      <c r="AS93" s="9">
        <v>5809608</v>
      </c>
      <c r="AT93" s="9">
        <v>5809609</v>
      </c>
    </row>
    <row x14ac:dyDescent="0.25" r="94" customHeight="1" ht="17.25">
      <c r="A94" s="9">
        <v>93</v>
      </c>
      <c r="B94" s="2" t="s">
        <v>1298</v>
      </c>
      <c r="C94" s="3" t="s">
        <v>1299</v>
      </c>
      <c r="D94" s="2" t="s">
        <v>48</v>
      </c>
      <c r="E94" s="2" t="s">
        <v>1300</v>
      </c>
      <c r="F94" s="2" t="s">
        <v>280</v>
      </c>
      <c r="G94" s="2" t="s">
        <v>1301</v>
      </c>
      <c r="H94" s="2" t="s">
        <v>559</v>
      </c>
      <c r="I94" s="2" t="s">
        <v>150</v>
      </c>
      <c r="J94" s="2" t="s">
        <v>1302</v>
      </c>
      <c r="K94" s="2" t="s">
        <v>699</v>
      </c>
      <c r="L94" s="2" t="s">
        <v>366</v>
      </c>
      <c r="M94" s="2" t="s">
        <v>1303</v>
      </c>
      <c r="N94" s="2" t="s">
        <v>458</v>
      </c>
      <c r="O94" s="4" t="s">
        <v>96</v>
      </c>
      <c r="P94" s="4" t="s">
        <v>504</v>
      </c>
      <c r="Q94" s="4" t="s">
        <v>505</v>
      </c>
      <c r="R94" s="2" t="s">
        <v>154</v>
      </c>
      <c r="S94" s="4" t="s">
        <v>158</v>
      </c>
      <c r="T94" s="2" t="s">
        <v>228</v>
      </c>
      <c r="U94" s="3" t="s">
        <v>367</v>
      </c>
      <c r="V94" s="2" t="s">
        <v>66</v>
      </c>
      <c r="W94" s="2" t="s">
        <v>204</v>
      </c>
      <c r="X94" s="2" t="s">
        <v>105</v>
      </c>
      <c r="Y94" s="2" t="s">
        <v>69</v>
      </c>
      <c r="Z94" s="3" t="s">
        <v>1304</v>
      </c>
      <c r="AA94" s="2" t="s">
        <v>71</v>
      </c>
      <c r="AB94" s="2" t="s">
        <v>1305</v>
      </c>
      <c r="AC94" s="2" t="s">
        <v>73</v>
      </c>
      <c r="AD94" s="2" t="s">
        <v>427</v>
      </c>
      <c r="AE94" s="2" t="s">
        <v>1306</v>
      </c>
      <c r="AF94" s="2" t="s">
        <v>76</v>
      </c>
      <c r="AG94" s="2" t="s">
        <v>140</v>
      </c>
      <c r="AH94" s="2" t="s">
        <v>1307</v>
      </c>
      <c r="AI94" s="9">
        <v>6</v>
      </c>
      <c r="AJ94" s="10">
        <v>41917</v>
      </c>
      <c r="AK94" s="11">
        <v>1.0094675925925927</v>
      </c>
      <c r="AL94" s="2" t="s">
        <v>430</v>
      </c>
      <c r="AM94" s="2" t="s">
        <v>431</v>
      </c>
      <c r="AN94" s="9">
        <v>2014</v>
      </c>
      <c r="AO94" s="2" t="s">
        <v>81</v>
      </c>
      <c r="AP94" s="2" t="s">
        <v>1308</v>
      </c>
      <c r="AQ94" s="2" t="s">
        <v>116</v>
      </c>
      <c r="AR94" s="2" t="s">
        <v>1309</v>
      </c>
      <c r="AS94" s="9">
        <v>6214539</v>
      </c>
      <c r="AT94" s="9">
        <v>6214540</v>
      </c>
    </row>
    <row x14ac:dyDescent="0.25" r="95" customHeight="1" ht="17.25">
      <c r="A95" s="9">
        <v>94</v>
      </c>
      <c r="B95" s="2" t="s">
        <v>1310</v>
      </c>
      <c r="C95" s="3" t="s">
        <v>1311</v>
      </c>
      <c r="D95" s="2" t="s">
        <v>48</v>
      </c>
      <c r="E95" s="2" t="s">
        <v>1312</v>
      </c>
      <c r="F95" s="2" t="s">
        <v>281</v>
      </c>
      <c r="G95" s="2" t="s">
        <v>194</v>
      </c>
      <c r="H95" s="2" t="s">
        <v>754</v>
      </c>
      <c r="I95" s="2" t="s">
        <v>211</v>
      </c>
      <c r="J95" s="2" t="s">
        <v>1313</v>
      </c>
      <c r="K95" s="2" t="s">
        <v>1314</v>
      </c>
      <c r="L95" s="2" t="s">
        <v>423</v>
      </c>
      <c r="M95" s="2" t="s">
        <v>200</v>
      </c>
      <c r="N95" s="2" t="s">
        <v>58</v>
      </c>
      <c r="O95" s="4" t="s">
        <v>299</v>
      </c>
      <c r="P95" s="4" t="s">
        <v>60</v>
      </c>
      <c r="Q95" s="4" t="s">
        <v>563</v>
      </c>
      <c r="R95" s="2" t="s">
        <v>214</v>
      </c>
      <c r="S95" s="4" t="s">
        <v>217</v>
      </c>
      <c r="T95" s="2" t="s">
        <v>182</v>
      </c>
      <c r="U95" s="3" t="s">
        <v>65</v>
      </c>
      <c r="V95" s="2" t="s">
        <v>66</v>
      </c>
      <c r="W95" s="2" t="s">
        <v>67</v>
      </c>
      <c r="X95" s="2" t="s">
        <v>68</v>
      </c>
      <c r="Y95" s="2" t="s">
        <v>406</v>
      </c>
      <c r="Z95" s="3" t="s">
        <v>1315</v>
      </c>
      <c r="AA95" s="2" t="s">
        <v>71</v>
      </c>
      <c r="AB95" s="2" t="s">
        <v>1316</v>
      </c>
      <c r="AC95" s="2" t="s">
        <v>73</v>
      </c>
      <c r="AD95" s="2" t="s">
        <v>1317</v>
      </c>
      <c r="AE95" s="2" t="s">
        <v>1318</v>
      </c>
      <c r="AF95" s="2" t="s">
        <v>76</v>
      </c>
      <c r="AG95" s="2" t="s">
        <v>77</v>
      </c>
      <c r="AH95" s="2" t="s">
        <v>1319</v>
      </c>
      <c r="AI95" s="9">
        <v>2</v>
      </c>
      <c r="AJ95" s="10">
        <v>41870</v>
      </c>
      <c r="AK95" s="11">
        <v>1.0103356481481482</v>
      </c>
      <c r="AL95" s="2" t="s">
        <v>1320</v>
      </c>
      <c r="AM95" s="2" t="s">
        <v>80</v>
      </c>
      <c r="AN95" s="9">
        <v>2014</v>
      </c>
      <c r="AO95" s="2" t="s">
        <v>81</v>
      </c>
      <c r="AP95" s="2" t="s">
        <v>1321</v>
      </c>
      <c r="AQ95" s="2" t="s">
        <v>1322</v>
      </c>
      <c r="AR95" s="2" t="s">
        <v>1323</v>
      </c>
      <c r="AS95" s="9">
        <v>6218007</v>
      </c>
      <c r="AT95" s="9">
        <v>6218008</v>
      </c>
    </row>
    <row x14ac:dyDescent="0.25" r="96" customHeight="1" ht="17.25">
      <c r="A96" s="9">
        <v>95</v>
      </c>
      <c r="B96" s="2" t="s">
        <v>1310</v>
      </c>
      <c r="C96" s="3" t="s">
        <v>1324</v>
      </c>
      <c r="D96" s="2" t="s">
        <v>48</v>
      </c>
      <c r="E96" s="2" t="s">
        <v>1325</v>
      </c>
      <c r="F96" s="2" t="s">
        <v>1326</v>
      </c>
      <c r="G96" s="2" t="s">
        <v>1327</v>
      </c>
      <c r="H96" s="2" t="s">
        <v>485</v>
      </c>
      <c r="I96" s="2" t="s">
        <v>400</v>
      </c>
      <c r="J96" s="2" t="s">
        <v>125</v>
      </c>
      <c r="K96" s="2" t="s">
        <v>624</v>
      </c>
      <c r="L96" s="2" t="s">
        <v>58</v>
      </c>
      <c r="M96" s="2" t="s">
        <v>58</v>
      </c>
      <c r="N96" s="2" t="s">
        <v>488</v>
      </c>
      <c r="O96" s="4" t="s">
        <v>201</v>
      </c>
      <c r="P96" s="4" t="s">
        <v>504</v>
      </c>
      <c r="Q96" s="4" t="s">
        <v>1328</v>
      </c>
      <c r="R96" s="2" t="s">
        <v>1065</v>
      </c>
      <c r="S96" s="4" t="s">
        <v>132</v>
      </c>
      <c r="T96" s="2" t="s">
        <v>101</v>
      </c>
      <c r="U96" s="3" t="s">
        <v>102</v>
      </c>
      <c r="V96" s="2" t="s">
        <v>103</v>
      </c>
      <c r="W96" s="2" t="s">
        <v>368</v>
      </c>
      <c r="X96" s="2" t="s">
        <v>105</v>
      </c>
      <c r="Y96" s="2" t="s">
        <v>162</v>
      </c>
      <c r="Z96" s="3" t="s">
        <v>1329</v>
      </c>
      <c r="AA96" s="2" t="s">
        <v>71</v>
      </c>
      <c r="AB96" s="2" t="s">
        <v>1330</v>
      </c>
      <c r="AC96" s="2" t="s">
        <v>73</v>
      </c>
      <c r="AD96" s="2" t="s">
        <v>1317</v>
      </c>
      <c r="AE96" s="2" t="s">
        <v>1318</v>
      </c>
      <c r="AF96" s="2" t="s">
        <v>76</v>
      </c>
      <c r="AG96" s="2" t="s">
        <v>77</v>
      </c>
      <c r="AH96" s="2" t="s">
        <v>1319</v>
      </c>
      <c r="AI96" s="9">
        <v>2</v>
      </c>
      <c r="AJ96" s="10">
        <v>41870</v>
      </c>
      <c r="AK96" s="11">
        <v>1.0103356481481482</v>
      </c>
      <c r="AL96" s="2" t="s">
        <v>1320</v>
      </c>
      <c r="AM96" s="2" t="s">
        <v>80</v>
      </c>
      <c r="AN96" s="9">
        <v>2014</v>
      </c>
      <c r="AO96" s="2" t="s">
        <v>81</v>
      </c>
      <c r="AP96" s="2" t="s">
        <v>1321</v>
      </c>
      <c r="AQ96" s="2" t="s">
        <v>1322</v>
      </c>
      <c r="AR96" s="2" t="s">
        <v>1331</v>
      </c>
      <c r="AS96" s="9">
        <v>6220099</v>
      </c>
      <c r="AT96" s="9">
        <v>6220100</v>
      </c>
    </row>
    <row x14ac:dyDescent="0.25" r="97" customHeight="1" ht="17.25">
      <c r="A97" s="9">
        <v>96</v>
      </c>
      <c r="B97" s="2" t="s">
        <v>1332</v>
      </c>
      <c r="C97" s="3" t="s">
        <v>1333</v>
      </c>
      <c r="D97" s="2" t="s">
        <v>48</v>
      </c>
      <c r="E97" s="2" t="s">
        <v>1334</v>
      </c>
      <c r="F97" s="2" t="s">
        <v>280</v>
      </c>
      <c r="G97" s="2" t="s">
        <v>1335</v>
      </c>
      <c r="H97" s="2" t="s">
        <v>346</v>
      </c>
      <c r="I97" s="2" t="s">
        <v>91</v>
      </c>
      <c r="J97" s="2" t="s">
        <v>279</v>
      </c>
      <c r="K97" s="2" t="s">
        <v>55</v>
      </c>
      <c r="L97" s="2" t="s">
        <v>366</v>
      </c>
      <c r="M97" s="2" t="s">
        <v>330</v>
      </c>
      <c r="N97" s="2" t="s">
        <v>1336</v>
      </c>
      <c r="O97" s="4" t="s">
        <v>96</v>
      </c>
      <c r="P97" s="4" t="s">
        <v>242</v>
      </c>
      <c r="Q97" s="4" t="s">
        <v>404</v>
      </c>
      <c r="R97" s="2" t="s">
        <v>99</v>
      </c>
      <c r="S97" s="4" t="s">
        <v>100</v>
      </c>
      <c r="T97" s="2" t="s">
        <v>182</v>
      </c>
      <c r="U97" s="3" t="s">
        <v>102</v>
      </c>
      <c r="V97" s="2" t="s">
        <v>66</v>
      </c>
      <c r="W97" s="2" t="s">
        <v>102</v>
      </c>
      <c r="X97" s="2" t="s">
        <v>105</v>
      </c>
      <c r="Y97" s="2" t="s">
        <v>162</v>
      </c>
      <c r="Z97" s="3" t="s">
        <v>1337</v>
      </c>
      <c r="AA97" s="2" t="s">
        <v>71</v>
      </c>
      <c r="AB97" s="2" t="s">
        <v>1338</v>
      </c>
      <c r="AC97" s="2" t="s">
        <v>73</v>
      </c>
      <c r="AD97" s="2" t="s">
        <v>1339</v>
      </c>
      <c r="AE97" s="2" t="s">
        <v>1340</v>
      </c>
      <c r="AF97" s="2" t="s">
        <v>111</v>
      </c>
      <c r="AG97" s="2" t="s">
        <v>77</v>
      </c>
      <c r="AH97" s="2" t="s">
        <v>1341</v>
      </c>
      <c r="AI97" s="9">
        <v>4</v>
      </c>
      <c r="AJ97" s="10">
        <v>40940</v>
      </c>
      <c r="AK97" s="11">
        <v>1.0755439814814816</v>
      </c>
      <c r="AL97" s="2" t="s">
        <v>1342</v>
      </c>
      <c r="AM97" s="2" t="s">
        <v>114</v>
      </c>
      <c r="AN97" s="9">
        <v>2012</v>
      </c>
      <c r="AO97" s="2" t="s">
        <v>309</v>
      </c>
      <c r="AP97" s="2" t="s">
        <v>1339</v>
      </c>
      <c r="AQ97" s="2" t="s">
        <v>569</v>
      </c>
      <c r="AR97" s="2" t="s">
        <v>1343</v>
      </c>
      <c r="AS97" s="9">
        <v>6254021</v>
      </c>
      <c r="AT97" s="9">
        <v>6254022</v>
      </c>
    </row>
    <row x14ac:dyDescent="0.25" r="98" customHeight="1" ht="17.25">
      <c r="A98" s="9">
        <v>97</v>
      </c>
      <c r="B98" s="2" t="s">
        <v>1344</v>
      </c>
      <c r="C98" s="3" t="s">
        <v>1345</v>
      </c>
      <c r="D98" s="2" t="s">
        <v>48</v>
      </c>
      <c r="E98" s="2" t="s">
        <v>1346</v>
      </c>
      <c r="F98" s="2" t="s">
        <v>250</v>
      </c>
      <c r="G98" s="2" t="s">
        <v>562</v>
      </c>
      <c r="H98" s="2" t="s">
        <v>1347</v>
      </c>
      <c r="I98" s="2" t="s">
        <v>210</v>
      </c>
      <c r="J98" s="2" t="s">
        <v>92</v>
      </c>
      <c r="K98" s="2" t="s">
        <v>53</v>
      </c>
      <c r="L98" s="2" t="s">
        <v>255</v>
      </c>
      <c r="M98" s="2" t="s">
        <v>254</v>
      </c>
      <c r="N98" s="2" t="s">
        <v>256</v>
      </c>
      <c r="O98" s="4" t="s">
        <v>96</v>
      </c>
      <c r="P98" s="4" t="s">
        <v>129</v>
      </c>
      <c r="Q98" s="4" t="s">
        <v>265</v>
      </c>
      <c r="R98" s="2" t="s">
        <v>214</v>
      </c>
      <c r="S98" s="4" t="s">
        <v>217</v>
      </c>
      <c r="T98" s="2" t="s">
        <v>182</v>
      </c>
      <c r="U98" s="3" t="s">
        <v>257</v>
      </c>
      <c r="V98" s="2" t="s">
        <v>66</v>
      </c>
      <c r="W98" s="2" t="s">
        <v>204</v>
      </c>
      <c r="X98" s="2" t="s">
        <v>105</v>
      </c>
      <c r="Y98" s="2" t="s">
        <v>69</v>
      </c>
      <c r="Z98" s="3" t="s">
        <v>1348</v>
      </c>
      <c r="AA98" s="2" t="s">
        <v>71</v>
      </c>
      <c r="AB98" s="2" t="s">
        <v>1349</v>
      </c>
      <c r="AC98" s="2" t="s">
        <v>73</v>
      </c>
      <c r="AD98" s="2" t="s">
        <v>1350</v>
      </c>
      <c r="AE98" s="2" t="s">
        <v>1351</v>
      </c>
      <c r="AF98" s="2" t="s">
        <v>76</v>
      </c>
      <c r="AG98" s="2" t="s">
        <v>140</v>
      </c>
      <c r="AH98" s="2" t="s">
        <v>1352</v>
      </c>
      <c r="AI98" s="9">
        <v>3</v>
      </c>
      <c r="AJ98" s="10">
        <v>42286</v>
      </c>
      <c r="AK98" s="11">
        <v>1.0352662037037037</v>
      </c>
      <c r="AL98" s="2" t="s">
        <v>1353</v>
      </c>
      <c r="AM98" s="2" t="s">
        <v>308</v>
      </c>
      <c r="AN98" s="9">
        <v>2015</v>
      </c>
      <c r="AO98" s="2" t="s">
        <v>81</v>
      </c>
      <c r="AP98" s="2" t="s">
        <v>1354</v>
      </c>
      <c r="AQ98" s="2" t="s">
        <v>394</v>
      </c>
      <c r="AR98" s="2" t="s">
        <v>1355</v>
      </c>
      <c r="AS98" s="9">
        <v>6317965</v>
      </c>
      <c r="AT98" s="9">
        <v>6317966</v>
      </c>
    </row>
    <row x14ac:dyDescent="0.25" r="99" customHeight="1" ht="17.25">
      <c r="A99" s="9">
        <v>98</v>
      </c>
      <c r="B99" s="2" t="s">
        <v>1356</v>
      </c>
      <c r="C99" s="3" t="s">
        <v>1357</v>
      </c>
      <c r="D99" s="2" t="s">
        <v>48</v>
      </c>
      <c r="E99" s="2" t="s">
        <v>1358</v>
      </c>
      <c r="F99" s="2" t="s">
        <v>1359</v>
      </c>
      <c r="G99" s="2" t="s">
        <v>1115</v>
      </c>
      <c r="H99" s="2" t="s">
        <v>281</v>
      </c>
      <c r="I99" s="2" t="s">
        <v>91</v>
      </c>
      <c r="J99" s="2" t="s">
        <v>93</v>
      </c>
      <c r="K99" s="2" t="s">
        <v>1360</v>
      </c>
      <c r="L99" s="2" t="s">
        <v>1361</v>
      </c>
      <c r="M99" s="2" t="s">
        <v>1118</v>
      </c>
      <c r="N99" s="2" t="s">
        <v>423</v>
      </c>
      <c r="O99" s="4" t="s">
        <v>59</v>
      </c>
      <c r="P99" s="4" t="s">
        <v>129</v>
      </c>
      <c r="Q99" s="4" t="s">
        <v>130</v>
      </c>
      <c r="R99" s="2" t="s">
        <v>99</v>
      </c>
      <c r="S99" s="4" t="s">
        <v>100</v>
      </c>
      <c r="T99" s="2" t="s">
        <v>182</v>
      </c>
      <c r="U99" s="3" t="s">
        <v>792</v>
      </c>
      <c r="V99" s="2" t="s">
        <v>103</v>
      </c>
      <c r="W99" s="2" t="s">
        <v>67</v>
      </c>
      <c r="X99" s="2" t="s">
        <v>68</v>
      </c>
      <c r="Y99" s="2" t="s">
        <v>106</v>
      </c>
      <c r="Z99" s="3" t="s">
        <v>1362</v>
      </c>
      <c r="AA99" s="2" t="s">
        <v>71</v>
      </c>
      <c r="AB99" s="2" t="s">
        <v>1363</v>
      </c>
      <c r="AC99" s="2" t="s">
        <v>73</v>
      </c>
      <c r="AD99" s="2" t="s">
        <v>1364</v>
      </c>
      <c r="AE99" s="2" t="s">
        <v>1365</v>
      </c>
      <c r="AF99" s="2" t="s">
        <v>76</v>
      </c>
      <c r="AG99" s="2" t="s">
        <v>140</v>
      </c>
      <c r="AH99" s="2" t="s">
        <v>1366</v>
      </c>
      <c r="AI99" s="9">
        <v>3</v>
      </c>
      <c r="AJ99" s="10">
        <v>42436</v>
      </c>
      <c r="AK99" s="11">
        <v>1.0360416666666667</v>
      </c>
      <c r="AL99" s="2" t="s">
        <v>1367</v>
      </c>
      <c r="AM99" s="2" t="s">
        <v>143</v>
      </c>
      <c r="AN99" s="9">
        <v>2016</v>
      </c>
      <c r="AO99" s="2" t="s">
        <v>81</v>
      </c>
      <c r="AP99" s="2" t="s">
        <v>1368</v>
      </c>
      <c r="AQ99" s="2" t="s">
        <v>116</v>
      </c>
      <c r="AR99" s="2" t="s">
        <v>1369</v>
      </c>
      <c r="AS99" s="9">
        <v>6333265</v>
      </c>
      <c r="AT99" s="9">
        <v>6333266</v>
      </c>
    </row>
    <row x14ac:dyDescent="0.25" r="100" customHeight="1" ht="17.25">
      <c r="A100" s="9">
        <v>99</v>
      </c>
      <c r="B100" s="2" t="s">
        <v>1370</v>
      </c>
      <c r="C100" s="3" t="s">
        <v>1371</v>
      </c>
      <c r="D100" s="2" t="s">
        <v>48</v>
      </c>
      <c r="E100" s="2" t="s">
        <v>1372</v>
      </c>
      <c r="F100" s="2" t="s">
        <v>1373</v>
      </c>
      <c r="G100" s="2" t="s">
        <v>250</v>
      </c>
      <c r="H100" s="2" t="s">
        <v>1301</v>
      </c>
      <c r="I100" s="2" t="s">
        <v>1126</v>
      </c>
      <c r="J100" s="2" t="s">
        <v>1374</v>
      </c>
      <c r="K100" s="2" t="s">
        <v>1375</v>
      </c>
      <c r="L100" s="2" t="s">
        <v>365</v>
      </c>
      <c r="M100" s="2" t="s">
        <v>255</v>
      </c>
      <c r="N100" s="2" t="s">
        <v>1303</v>
      </c>
      <c r="O100" s="4" t="s">
        <v>59</v>
      </c>
      <c r="P100" s="4" t="s">
        <v>129</v>
      </c>
      <c r="Q100" s="4" t="s">
        <v>130</v>
      </c>
      <c r="R100" s="2" t="s">
        <v>62</v>
      </c>
      <c r="S100" s="4" t="s">
        <v>63</v>
      </c>
      <c r="T100" s="2" t="s">
        <v>228</v>
      </c>
      <c r="U100" s="3" t="s">
        <v>257</v>
      </c>
      <c r="V100" s="2" t="s">
        <v>66</v>
      </c>
      <c r="W100" s="2" t="s">
        <v>204</v>
      </c>
      <c r="X100" s="2" t="s">
        <v>105</v>
      </c>
      <c r="Y100" s="2" t="s">
        <v>69</v>
      </c>
      <c r="Z100" s="3" t="s">
        <v>1376</v>
      </c>
      <c r="AA100" s="2" t="s">
        <v>71</v>
      </c>
      <c r="AB100" s="2" t="s">
        <v>1377</v>
      </c>
      <c r="AC100" s="2" t="s">
        <v>73</v>
      </c>
      <c r="AD100" s="2" t="s">
        <v>1378</v>
      </c>
      <c r="AE100" s="2" t="s">
        <v>270</v>
      </c>
      <c r="AF100" s="2" t="s">
        <v>111</v>
      </c>
      <c r="AG100" s="2" t="s">
        <v>77</v>
      </c>
      <c r="AH100" s="2" t="s">
        <v>1017</v>
      </c>
      <c r="AI100" s="9">
        <v>2</v>
      </c>
      <c r="AJ100" s="10">
        <v>40969</v>
      </c>
      <c r="AK100" s="11">
        <v>1.0208564814814816</v>
      </c>
      <c r="AL100" s="2" t="s">
        <v>1218</v>
      </c>
      <c r="AM100" s="2" t="s">
        <v>114</v>
      </c>
      <c r="AN100" s="9">
        <v>2012</v>
      </c>
      <c r="AO100" s="2" t="s">
        <v>81</v>
      </c>
      <c r="AP100" s="2" t="s">
        <v>1379</v>
      </c>
      <c r="AQ100" s="2" t="s">
        <v>394</v>
      </c>
      <c r="AR100" s="2" t="s">
        <v>1380</v>
      </c>
      <c r="AS100" s="9">
        <v>6400838</v>
      </c>
      <c r="AT100" s="9">
        <v>6400839</v>
      </c>
    </row>
    <row x14ac:dyDescent="0.25" r="101" customHeight="1" ht="17.25">
      <c r="A101" s="9">
        <v>100</v>
      </c>
      <c r="B101" s="2" t="s">
        <v>1381</v>
      </c>
      <c r="C101" s="3" t="s">
        <v>1382</v>
      </c>
      <c r="D101" s="2" t="s">
        <v>48</v>
      </c>
      <c r="E101" s="2" t="s">
        <v>1383</v>
      </c>
      <c r="F101" s="2" t="s">
        <v>199</v>
      </c>
      <c r="G101" s="2" t="s">
        <v>400</v>
      </c>
      <c r="H101" s="2" t="s">
        <v>1384</v>
      </c>
      <c r="I101" s="2" t="s">
        <v>445</v>
      </c>
      <c r="J101" s="2" t="s">
        <v>1385</v>
      </c>
      <c r="K101" s="2" t="s">
        <v>264</v>
      </c>
      <c r="L101" s="2" t="s">
        <v>56</v>
      </c>
      <c r="M101" s="2" t="s">
        <v>403</v>
      </c>
      <c r="N101" s="2" t="s">
        <v>153</v>
      </c>
      <c r="O101" s="4" t="s">
        <v>96</v>
      </c>
      <c r="P101" s="4" t="s">
        <v>156</v>
      </c>
      <c r="Q101" s="4" t="s">
        <v>439</v>
      </c>
      <c r="R101" s="2" t="s">
        <v>62</v>
      </c>
      <c r="S101" s="4" t="s">
        <v>63</v>
      </c>
      <c r="T101" s="2" t="s">
        <v>159</v>
      </c>
      <c r="U101" s="3" t="s">
        <v>792</v>
      </c>
      <c r="V101" s="2" t="s">
        <v>66</v>
      </c>
      <c r="W101" s="2" t="s">
        <v>1038</v>
      </c>
      <c r="X101" s="2" t="s">
        <v>105</v>
      </c>
      <c r="Y101" s="2" t="s">
        <v>69</v>
      </c>
      <c r="Z101" s="3" t="s">
        <v>1386</v>
      </c>
      <c r="AA101" s="2" t="s">
        <v>71</v>
      </c>
      <c r="AB101" s="2" t="s">
        <v>1387</v>
      </c>
      <c r="AC101" s="2" t="s">
        <v>73</v>
      </c>
      <c r="AD101" s="2" t="s">
        <v>1388</v>
      </c>
      <c r="AE101" s="2" t="s">
        <v>1157</v>
      </c>
      <c r="AF101" s="2" t="s">
        <v>76</v>
      </c>
      <c r="AG101" s="2" t="s">
        <v>140</v>
      </c>
      <c r="AH101" s="2" t="s">
        <v>681</v>
      </c>
      <c r="AI101" s="9">
        <v>4</v>
      </c>
      <c r="AJ101" s="10">
        <v>41914</v>
      </c>
      <c r="AK101" s="11">
        <v>1.0453935185185186</v>
      </c>
      <c r="AL101" s="2" t="s">
        <v>1389</v>
      </c>
      <c r="AM101" s="2" t="s">
        <v>431</v>
      </c>
      <c r="AN101" s="9">
        <v>2014</v>
      </c>
      <c r="AO101" s="2" t="s">
        <v>81</v>
      </c>
      <c r="AP101" s="2" t="s">
        <v>1390</v>
      </c>
      <c r="AQ101" s="2" t="s">
        <v>433</v>
      </c>
      <c r="AR101" s="2" t="s">
        <v>1391</v>
      </c>
      <c r="AS101" s="9">
        <v>6499264</v>
      </c>
      <c r="AT101" s="9">
        <v>6499265</v>
      </c>
    </row>
    <row x14ac:dyDescent="0.25" r="102" customHeight="1" ht="17.25">
      <c r="A102" s="9">
        <v>101</v>
      </c>
      <c r="B102" s="2" t="s">
        <v>1392</v>
      </c>
      <c r="C102" s="3" t="s">
        <v>1393</v>
      </c>
      <c r="D102" s="2" t="s">
        <v>48</v>
      </c>
      <c r="E102" s="2" t="s">
        <v>1394</v>
      </c>
      <c r="F102" s="2" t="s">
        <v>438</v>
      </c>
      <c r="G102" s="2" t="s">
        <v>93</v>
      </c>
      <c r="H102" s="2" t="s">
        <v>446</v>
      </c>
      <c r="I102" s="2" t="s">
        <v>91</v>
      </c>
      <c r="J102" s="2" t="s">
        <v>93</v>
      </c>
      <c r="K102" s="2" t="s">
        <v>55</v>
      </c>
      <c r="L102" s="2" t="s">
        <v>239</v>
      </c>
      <c r="M102" s="2" t="s">
        <v>213</v>
      </c>
      <c r="N102" s="2" t="s">
        <v>153</v>
      </c>
      <c r="O102" s="4" t="s">
        <v>59</v>
      </c>
      <c r="P102" s="4" t="s">
        <v>156</v>
      </c>
      <c r="Q102" s="4" t="s">
        <v>1395</v>
      </c>
      <c r="R102" s="2" t="s">
        <v>99</v>
      </c>
      <c r="S102" s="4" t="s">
        <v>100</v>
      </c>
      <c r="T102" s="2" t="s">
        <v>159</v>
      </c>
      <c r="U102" s="3" t="s">
        <v>160</v>
      </c>
      <c r="V102" s="2" t="s">
        <v>66</v>
      </c>
      <c r="W102" s="2" t="s">
        <v>204</v>
      </c>
      <c r="X102" s="2" t="s">
        <v>105</v>
      </c>
      <c r="Y102" s="2" t="s">
        <v>135</v>
      </c>
      <c r="Z102" s="3" t="s">
        <v>1396</v>
      </c>
      <c r="AA102" s="2" t="s">
        <v>71</v>
      </c>
      <c r="AB102" s="2" t="s">
        <v>1397</v>
      </c>
      <c r="AC102" s="2" t="s">
        <v>73</v>
      </c>
      <c r="AD102" s="2" t="s">
        <v>1398</v>
      </c>
      <c r="AE102" s="2" t="s">
        <v>1293</v>
      </c>
      <c r="AF102" s="2" t="s">
        <v>76</v>
      </c>
      <c r="AG102" s="2" t="s">
        <v>140</v>
      </c>
      <c r="AH102" s="2" t="s">
        <v>959</v>
      </c>
      <c r="AI102" s="9">
        <v>4</v>
      </c>
      <c r="AJ102" s="10">
        <v>42050</v>
      </c>
      <c r="AK102" s="11">
        <v>1.0755787037037037</v>
      </c>
      <c r="AL102" s="2" t="s">
        <v>337</v>
      </c>
      <c r="AM102" s="2" t="s">
        <v>960</v>
      </c>
      <c r="AN102" s="9">
        <v>2015</v>
      </c>
      <c r="AO102" s="2" t="s">
        <v>309</v>
      </c>
      <c r="AP102" s="2" t="s">
        <v>1399</v>
      </c>
      <c r="AQ102" s="2" t="s">
        <v>433</v>
      </c>
      <c r="AR102" s="2" t="s">
        <v>1400</v>
      </c>
      <c r="AS102" s="9">
        <v>6568015</v>
      </c>
      <c r="AT102" s="9">
        <v>6568016</v>
      </c>
    </row>
    <row x14ac:dyDescent="0.25" r="103" customHeight="1" ht="17.25">
      <c r="A103" s="9">
        <v>102</v>
      </c>
      <c r="B103" s="2" t="s">
        <v>1401</v>
      </c>
      <c r="C103" s="3" t="s">
        <v>1402</v>
      </c>
      <c r="D103" s="2" t="s">
        <v>48</v>
      </c>
      <c r="E103" s="2" t="s">
        <v>1403</v>
      </c>
      <c r="F103" s="2" t="s">
        <v>1404</v>
      </c>
      <c r="G103" s="2" t="s">
        <v>253</v>
      </c>
      <c r="H103" s="2" t="s">
        <v>1405</v>
      </c>
      <c r="I103" s="2" t="s">
        <v>295</v>
      </c>
      <c r="J103" s="2" t="s">
        <v>295</v>
      </c>
      <c r="K103" s="2" t="s">
        <v>1406</v>
      </c>
      <c r="L103" s="2" t="s">
        <v>94</v>
      </c>
      <c r="M103" s="2" t="s">
        <v>816</v>
      </c>
      <c r="N103" s="2" t="s">
        <v>330</v>
      </c>
      <c r="O103" s="4" t="s">
        <v>953</v>
      </c>
      <c r="P103" s="4" t="s">
        <v>129</v>
      </c>
      <c r="Q103" s="4" t="s">
        <v>954</v>
      </c>
      <c r="R103" s="2" t="s">
        <v>365</v>
      </c>
      <c r="S103" s="4" t="s">
        <v>158</v>
      </c>
      <c r="T103" s="2" t="s">
        <v>203</v>
      </c>
      <c r="U103" s="3" t="s">
        <v>460</v>
      </c>
      <c r="V103" s="2" t="s">
        <v>66</v>
      </c>
      <c r="W103" s="2" t="s">
        <v>368</v>
      </c>
      <c r="X103" s="2" t="s">
        <v>105</v>
      </c>
      <c r="Y103" s="2" t="s">
        <v>69</v>
      </c>
      <c r="Z103" s="3" t="s">
        <v>1407</v>
      </c>
      <c r="AA103" s="2" t="s">
        <v>71</v>
      </c>
      <c r="AB103" s="2" t="s">
        <v>1408</v>
      </c>
      <c r="AC103" s="2" t="s">
        <v>73</v>
      </c>
      <c r="AD103" s="2" t="s">
        <v>1409</v>
      </c>
      <c r="AE103" s="2" t="s">
        <v>1410</v>
      </c>
      <c r="AF103" s="2" t="s">
        <v>76</v>
      </c>
      <c r="AG103" s="2" t="s">
        <v>140</v>
      </c>
      <c r="AH103" s="2" t="s">
        <v>1294</v>
      </c>
      <c r="AI103" s="9">
        <v>2</v>
      </c>
      <c r="AJ103" s="10">
        <v>42325</v>
      </c>
      <c r="AK103" s="11">
        <v>1.011261574074074</v>
      </c>
      <c r="AL103" s="2" t="s">
        <v>1295</v>
      </c>
      <c r="AM103" s="2" t="s">
        <v>308</v>
      </c>
      <c r="AN103" s="9">
        <v>2015</v>
      </c>
      <c r="AO103" s="2" t="s">
        <v>81</v>
      </c>
      <c r="AP103" s="2" t="s">
        <v>1411</v>
      </c>
      <c r="AQ103" s="2" t="s">
        <v>83</v>
      </c>
      <c r="AR103" s="2" t="s">
        <v>1412</v>
      </c>
      <c r="AS103" s="9">
        <v>6627075</v>
      </c>
      <c r="AT103" s="9">
        <v>6627076</v>
      </c>
    </row>
    <row x14ac:dyDescent="0.25" r="104" customHeight="1" ht="17.25">
      <c r="A104" s="9">
        <v>103</v>
      </c>
      <c r="B104" s="2" t="s">
        <v>1413</v>
      </c>
      <c r="C104" s="3" t="s">
        <v>1414</v>
      </c>
      <c r="D104" s="2" t="s">
        <v>48</v>
      </c>
      <c r="E104" s="2" t="s">
        <v>1415</v>
      </c>
      <c r="F104" s="2" t="s">
        <v>1416</v>
      </c>
      <c r="G104" s="2" t="s">
        <v>280</v>
      </c>
      <c r="H104" s="2" t="s">
        <v>966</v>
      </c>
      <c r="I104" s="2" t="s">
        <v>223</v>
      </c>
      <c r="J104" s="2" t="s">
        <v>1417</v>
      </c>
      <c r="K104" s="2" t="s">
        <v>1418</v>
      </c>
      <c r="L104" s="2" t="s">
        <v>365</v>
      </c>
      <c r="M104" s="2" t="s">
        <v>366</v>
      </c>
      <c r="N104" s="2" t="s">
        <v>94</v>
      </c>
      <c r="O104" s="4" t="s">
        <v>59</v>
      </c>
      <c r="P104" s="4" t="s">
        <v>129</v>
      </c>
      <c r="Q104" s="4" t="s">
        <v>130</v>
      </c>
      <c r="R104" s="2" t="s">
        <v>225</v>
      </c>
      <c r="S104" s="4" t="s">
        <v>1419</v>
      </c>
      <c r="T104" s="2" t="s">
        <v>101</v>
      </c>
      <c r="U104" s="3" t="s">
        <v>367</v>
      </c>
      <c r="V104" s="2" t="s">
        <v>103</v>
      </c>
      <c r="W104" s="2" t="s">
        <v>204</v>
      </c>
      <c r="X104" s="2" t="s">
        <v>105</v>
      </c>
      <c r="Y104" s="2" t="s">
        <v>135</v>
      </c>
      <c r="Z104" s="3" t="s">
        <v>1420</v>
      </c>
      <c r="AA104" s="2" t="s">
        <v>71</v>
      </c>
      <c r="AB104" s="2" t="s">
        <v>1421</v>
      </c>
      <c r="AC104" s="2" t="s">
        <v>73</v>
      </c>
      <c r="AD104" s="2" t="s">
        <v>1422</v>
      </c>
      <c r="AE104" s="2" t="s">
        <v>1423</v>
      </c>
      <c r="AF104" s="2" t="s">
        <v>76</v>
      </c>
      <c r="AG104" s="2" t="s">
        <v>140</v>
      </c>
      <c r="AH104" s="2" t="s">
        <v>1424</v>
      </c>
      <c r="AI104" s="9">
        <v>2</v>
      </c>
      <c r="AJ104" s="10">
        <v>42432</v>
      </c>
      <c r="AK104" s="11">
        <v>1.0438425925925925</v>
      </c>
      <c r="AL104" s="2" t="s">
        <v>1425</v>
      </c>
      <c r="AM104" s="2" t="s">
        <v>143</v>
      </c>
      <c r="AN104" s="9">
        <v>2016</v>
      </c>
      <c r="AO104" s="2" t="s">
        <v>81</v>
      </c>
      <c r="AP104" s="2" t="s">
        <v>1426</v>
      </c>
      <c r="AQ104" s="2" t="s">
        <v>1146</v>
      </c>
      <c r="AR104" s="2" t="s">
        <v>1427</v>
      </c>
      <c r="AS104" s="9">
        <v>6649711</v>
      </c>
      <c r="AT104" s="9">
        <v>6649712</v>
      </c>
    </row>
    <row x14ac:dyDescent="0.25" r="105" customHeight="1" ht="17.25">
      <c r="A105" s="9">
        <v>104</v>
      </c>
      <c r="B105" s="2" t="s">
        <v>1428</v>
      </c>
      <c r="C105" s="3" t="s">
        <v>1429</v>
      </c>
      <c r="D105" s="2" t="s">
        <v>48</v>
      </c>
      <c r="E105" s="2" t="s">
        <v>1430</v>
      </c>
      <c r="F105" s="2" t="s">
        <v>1431</v>
      </c>
      <c r="G105" s="2" t="s">
        <v>546</v>
      </c>
      <c r="H105" s="2" t="s">
        <v>204</v>
      </c>
      <c r="I105" s="2" t="s">
        <v>93</v>
      </c>
      <c r="J105" s="2" t="s">
        <v>55</v>
      </c>
      <c r="K105" s="2" t="s">
        <v>418</v>
      </c>
      <c r="L105" s="2" t="s">
        <v>316</v>
      </c>
      <c r="M105" s="2" t="s">
        <v>57</v>
      </c>
      <c r="N105" s="2" t="s">
        <v>58</v>
      </c>
      <c r="O105" s="4" t="s">
        <v>59</v>
      </c>
      <c r="P105" s="4" t="s">
        <v>60</v>
      </c>
      <c r="Q105" s="4" t="s">
        <v>61</v>
      </c>
      <c r="R105" s="2" t="s">
        <v>213</v>
      </c>
      <c r="S105" s="4" t="s">
        <v>317</v>
      </c>
      <c r="T105" s="2" t="s">
        <v>228</v>
      </c>
      <c r="U105" s="3" t="s">
        <v>385</v>
      </c>
      <c r="V105" s="2" t="s">
        <v>66</v>
      </c>
      <c r="W105" s="2" t="s">
        <v>204</v>
      </c>
      <c r="X105" s="2" t="s">
        <v>68</v>
      </c>
      <c r="Y105" s="2" t="s">
        <v>69</v>
      </c>
      <c r="Z105" s="3" t="s">
        <v>1432</v>
      </c>
      <c r="AA105" s="2" t="s">
        <v>71</v>
      </c>
      <c r="AB105" s="2" t="s">
        <v>1433</v>
      </c>
      <c r="AC105" s="2" t="s">
        <v>73</v>
      </c>
      <c r="AD105" s="2" t="s">
        <v>1350</v>
      </c>
      <c r="AE105" s="2" t="s">
        <v>1434</v>
      </c>
      <c r="AF105" s="2" t="s">
        <v>76</v>
      </c>
      <c r="AG105" s="2" t="s">
        <v>140</v>
      </c>
      <c r="AH105" s="2" t="s">
        <v>1352</v>
      </c>
      <c r="AI105" s="9">
        <v>3</v>
      </c>
      <c r="AJ105" s="10">
        <v>42326</v>
      </c>
      <c r="AK105" s="11">
        <v>1.0538541666666668</v>
      </c>
      <c r="AL105" s="2" t="s">
        <v>1435</v>
      </c>
      <c r="AM105" s="2" t="s">
        <v>308</v>
      </c>
      <c r="AN105" s="9">
        <v>2015</v>
      </c>
      <c r="AO105" s="2" t="s">
        <v>81</v>
      </c>
      <c r="AP105" s="2" t="s">
        <v>1436</v>
      </c>
      <c r="AQ105" s="2" t="s">
        <v>394</v>
      </c>
      <c r="AR105" s="2" t="s">
        <v>1437</v>
      </c>
      <c r="AS105" s="9">
        <v>6694970</v>
      </c>
      <c r="AT105" s="9">
        <v>6694971</v>
      </c>
    </row>
    <row x14ac:dyDescent="0.25" r="106" customHeight="1" ht="17.25">
      <c r="A106" s="9">
        <v>105</v>
      </c>
      <c r="B106" s="2" t="s">
        <v>1438</v>
      </c>
      <c r="C106" s="3" t="s">
        <v>1439</v>
      </c>
      <c r="D106" s="2" t="s">
        <v>48</v>
      </c>
      <c r="E106" s="2" t="s">
        <v>1440</v>
      </c>
      <c r="F106" s="2" t="s">
        <v>253</v>
      </c>
      <c r="G106" s="2" t="s">
        <v>896</v>
      </c>
      <c r="H106" s="2" t="s">
        <v>1441</v>
      </c>
      <c r="I106" s="2" t="s">
        <v>53</v>
      </c>
      <c r="J106" s="2" t="s">
        <v>280</v>
      </c>
      <c r="K106" s="2" t="s">
        <v>152</v>
      </c>
      <c r="L106" s="2" t="s">
        <v>458</v>
      </c>
      <c r="M106" s="2" t="s">
        <v>214</v>
      </c>
      <c r="N106" s="2" t="s">
        <v>128</v>
      </c>
      <c r="O106" s="4" t="s">
        <v>911</v>
      </c>
      <c r="P106" s="4" t="s">
        <v>129</v>
      </c>
      <c r="Q106" s="4" t="s">
        <v>1442</v>
      </c>
      <c r="R106" s="2" t="s">
        <v>62</v>
      </c>
      <c r="S106" s="4" t="s">
        <v>63</v>
      </c>
      <c r="T106" s="2" t="s">
        <v>228</v>
      </c>
      <c r="U106" s="3" t="s">
        <v>102</v>
      </c>
      <c r="V106" s="2" t="s">
        <v>66</v>
      </c>
      <c r="W106" s="2" t="s">
        <v>229</v>
      </c>
      <c r="X106" s="2" t="s">
        <v>68</v>
      </c>
      <c r="Y106" s="2" t="s">
        <v>69</v>
      </c>
      <c r="Z106" s="3" t="s">
        <v>1443</v>
      </c>
      <c r="AA106" s="2" t="s">
        <v>71</v>
      </c>
      <c r="AB106" s="2" t="s">
        <v>1444</v>
      </c>
      <c r="AC106" s="2" t="s">
        <v>73</v>
      </c>
      <c r="AD106" s="2"/>
      <c r="AE106" s="2" t="s">
        <v>1445</v>
      </c>
      <c r="AF106" s="2" t="s">
        <v>111</v>
      </c>
      <c r="AG106" s="2" t="s">
        <v>77</v>
      </c>
      <c r="AH106" s="2" t="s">
        <v>1042</v>
      </c>
      <c r="AI106" s="9">
        <v>2</v>
      </c>
      <c r="AJ106" s="10">
        <v>40979</v>
      </c>
      <c r="AK106" s="11">
        <v>1.0555787037037037</v>
      </c>
      <c r="AL106" s="2" t="s">
        <v>1446</v>
      </c>
      <c r="AM106" s="2" t="s">
        <v>114</v>
      </c>
      <c r="AN106" s="9">
        <v>2012</v>
      </c>
      <c r="AO106" s="2" t="s">
        <v>81</v>
      </c>
      <c r="AP106" s="2" t="s">
        <v>1447</v>
      </c>
      <c r="AQ106" s="2" t="s">
        <v>116</v>
      </c>
      <c r="AR106" s="2" t="s">
        <v>1448</v>
      </c>
      <c r="AS106" s="9">
        <v>6709253</v>
      </c>
      <c r="AT106" s="9">
        <v>6709254</v>
      </c>
    </row>
    <row x14ac:dyDescent="0.25" r="107" customHeight="1" ht="17.25">
      <c r="A107" s="9">
        <v>106</v>
      </c>
      <c r="B107" s="2" t="s">
        <v>1449</v>
      </c>
      <c r="C107" s="3" t="s">
        <v>1450</v>
      </c>
      <c r="D107" s="2" t="s">
        <v>48</v>
      </c>
      <c r="E107" s="2" t="s">
        <v>1451</v>
      </c>
      <c r="F107" s="2" t="s">
        <v>1452</v>
      </c>
      <c r="G107" s="2" t="s">
        <v>1453</v>
      </c>
      <c r="H107" s="2" t="s">
        <v>1454</v>
      </c>
      <c r="I107" s="2" t="s">
        <v>1455</v>
      </c>
      <c r="J107" s="2" t="s">
        <v>687</v>
      </c>
      <c r="K107" s="2" t="s">
        <v>1456</v>
      </c>
      <c r="L107" s="2" t="s">
        <v>58</v>
      </c>
      <c r="M107" s="2" t="s">
        <v>58</v>
      </c>
      <c r="N107" s="2" t="s">
        <v>128</v>
      </c>
      <c r="O107" s="4" t="s">
        <v>201</v>
      </c>
      <c r="P107" s="4" t="s">
        <v>129</v>
      </c>
      <c r="Q107" s="4" t="s">
        <v>202</v>
      </c>
      <c r="R107" s="2" t="s">
        <v>128</v>
      </c>
      <c r="S107" s="4" t="s">
        <v>132</v>
      </c>
      <c r="T107" s="2" t="s">
        <v>384</v>
      </c>
      <c r="U107" s="3" t="s">
        <v>384</v>
      </c>
      <c r="V107" s="2" t="s">
        <v>384</v>
      </c>
      <c r="W107" s="2" t="s">
        <v>384</v>
      </c>
      <c r="X107" s="2" t="s">
        <v>384</v>
      </c>
      <c r="Y107" s="2" t="s">
        <v>384</v>
      </c>
      <c r="Z107" s="3" t="s">
        <v>1457</v>
      </c>
      <c r="AA107" s="2" t="s">
        <v>71</v>
      </c>
      <c r="AB107" s="2" t="s">
        <v>1458</v>
      </c>
      <c r="AC107" s="2" t="s">
        <v>73</v>
      </c>
      <c r="AD107" s="2" t="s">
        <v>1459</v>
      </c>
      <c r="AE107" s="2" t="s">
        <v>1460</v>
      </c>
      <c r="AF107" s="2" t="s">
        <v>76</v>
      </c>
      <c r="AG107" s="2" t="s">
        <v>140</v>
      </c>
      <c r="AH107" s="2" t="s">
        <v>644</v>
      </c>
      <c r="AI107" s="9">
        <v>4</v>
      </c>
      <c r="AJ107" s="10">
        <v>42546</v>
      </c>
      <c r="AK107" s="11">
        <v>1.0418287037037037</v>
      </c>
      <c r="AL107" s="2" t="s">
        <v>1461</v>
      </c>
      <c r="AM107" s="2" t="s">
        <v>646</v>
      </c>
      <c r="AN107" s="9">
        <v>2016</v>
      </c>
      <c r="AO107" s="2" t="s">
        <v>81</v>
      </c>
      <c r="AP107" s="2" t="s">
        <v>1462</v>
      </c>
      <c r="AQ107" s="2" t="s">
        <v>83</v>
      </c>
      <c r="AR107" s="2" t="s">
        <v>1463</v>
      </c>
      <c r="AS107" s="9">
        <v>6920684</v>
      </c>
      <c r="AT107" s="9">
        <v>6920685</v>
      </c>
    </row>
    <row x14ac:dyDescent="0.25" r="108" customHeight="1" ht="17.25">
      <c r="A108" s="9">
        <v>107</v>
      </c>
      <c r="B108" s="2" t="s">
        <v>1464</v>
      </c>
      <c r="C108" s="3" t="s">
        <v>1465</v>
      </c>
      <c r="D108" s="2" t="s">
        <v>1466</v>
      </c>
      <c r="E108" s="2" t="s">
        <v>1467</v>
      </c>
      <c r="F108" s="2" t="s">
        <v>223</v>
      </c>
      <c r="G108" s="2" t="s">
        <v>1468</v>
      </c>
      <c r="H108" s="2" t="s">
        <v>91</v>
      </c>
      <c r="I108" s="2" t="s">
        <v>91</v>
      </c>
      <c r="J108" s="2" t="s">
        <v>909</v>
      </c>
      <c r="K108" s="2" t="s">
        <v>92</v>
      </c>
      <c r="L108" s="2" t="s">
        <v>225</v>
      </c>
      <c r="M108" s="2" t="s">
        <v>348</v>
      </c>
      <c r="N108" s="2" t="s">
        <v>99</v>
      </c>
      <c r="O108" s="4" t="s">
        <v>201</v>
      </c>
      <c r="P108" s="4" t="s">
        <v>226</v>
      </c>
      <c r="Q108" s="4" t="s">
        <v>227</v>
      </c>
      <c r="R108" s="2" t="s">
        <v>99</v>
      </c>
      <c r="S108" s="4" t="s">
        <v>100</v>
      </c>
      <c r="T108" s="2" t="s">
        <v>228</v>
      </c>
      <c r="U108" s="3" t="s">
        <v>102</v>
      </c>
      <c r="V108" s="2" t="s">
        <v>66</v>
      </c>
      <c r="W108" s="2" t="s">
        <v>229</v>
      </c>
      <c r="X108" s="2" t="s">
        <v>68</v>
      </c>
      <c r="Y108" s="2" t="s">
        <v>106</v>
      </c>
      <c r="Z108" s="3" t="s">
        <v>1469</v>
      </c>
      <c r="AA108" s="2" t="s">
        <v>1470</v>
      </c>
      <c r="AB108" s="2" t="s">
        <v>1471</v>
      </c>
      <c r="AC108" s="2" t="s">
        <v>73</v>
      </c>
      <c r="AD108" s="2"/>
      <c r="AE108" s="2" t="s">
        <v>991</v>
      </c>
      <c r="AF108" s="2" t="s">
        <v>111</v>
      </c>
      <c r="AG108" s="2" t="s">
        <v>77</v>
      </c>
      <c r="AH108" s="2" t="s">
        <v>1472</v>
      </c>
      <c r="AI108" s="9">
        <v>3</v>
      </c>
      <c r="AJ108" s="10">
        <v>40993</v>
      </c>
      <c r="AK108" s="11">
        <v>1.0652777777777778</v>
      </c>
      <c r="AL108" s="2" t="s">
        <v>1473</v>
      </c>
      <c r="AM108" s="2" t="s">
        <v>114</v>
      </c>
      <c r="AN108" s="9">
        <v>2012</v>
      </c>
      <c r="AO108" s="2" t="s">
        <v>81</v>
      </c>
      <c r="AP108" s="2"/>
      <c r="AQ108" s="2" t="s">
        <v>569</v>
      </c>
      <c r="AR108" s="2" t="s">
        <v>1474</v>
      </c>
      <c r="AS108" s="9">
        <v>6943231</v>
      </c>
      <c r="AT108" s="9">
        <v>6943232</v>
      </c>
    </row>
    <row x14ac:dyDescent="0.25" r="109" customHeight="1" ht="17.25">
      <c r="A109" s="9">
        <v>108</v>
      </c>
      <c r="B109" s="2" t="s">
        <v>1464</v>
      </c>
      <c r="C109" s="3" t="s">
        <v>1475</v>
      </c>
      <c r="D109" s="2" t="s">
        <v>48</v>
      </c>
      <c r="E109" s="2" t="s">
        <v>1476</v>
      </c>
      <c r="F109" s="12">
        <f>--ANONnameM</f>
      </c>
      <c r="G109" s="2" t="s">
        <v>688</v>
      </c>
      <c r="H109" s="2" t="s">
        <v>1477</v>
      </c>
      <c r="I109" s="2" t="s">
        <v>561</v>
      </c>
      <c r="J109" s="2" t="s">
        <v>1478</v>
      </c>
      <c r="K109" s="2" t="s">
        <v>1479</v>
      </c>
      <c r="L109" s="2" t="s">
        <v>266</v>
      </c>
      <c r="M109" s="2" t="s">
        <v>690</v>
      </c>
      <c r="N109" s="2" t="s">
        <v>256</v>
      </c>
      <c r="O109" s="4" t="s">
        <v>96</v>
      </c>
      <c r="P109" s="4" t="s">
        <v>129</v>
      </c>
      <c r="Q109" s="4" t="s">
        <v>265</v>
      </c>
      <c r="R109" s="2" t="s">
        <v>1196</v>
      </c>
      <c r="S109" s="4" t="s">
        <v>317</v>
      </c>
      <c r="T109" s="2" t="s">
        <v>203</v>
      </c>
      <c r="U109" s="3" t="s">
        <v>520</v>
      </c>
      <c r="V109" s="2" t="s">
        <v>66</v>
      </c>
      <c r="W109" s="2" t="s">
        <v>204</v>
      </c>
      <c r="X109" s="2" t="s">
        <v>105</v>
      </c>
      <c r="Y109" s="2" t="s">
        <v>69</v>
      </c>
      <c r="Z109" s="3" t="s">
        <v>1480</v>
      </c>
      <c r="AA109" s="2" t="s">
        <v>71</v>
      </c>
      <c r="AB109" s="2" t="s">
        <v>1481</v>
      </c>
      <c r="AC109" s="2" t="s">
        <v>73</v>
      </c>
      <c r="AD109" s="2"/>
      <c r="AE109" s="2" t="s">
        <v>991</v>
      </c>
      <c r="AF109" s="2" t="s">
        <v>111</v>
      </c>
      <c r="AG109" s="2" t="s">
        <v>77</v>
      </c>
      <c r="AH109" s="2" t="s">
        <v>1472</v>
      </c>
      <c r="AI109" s="9">
        <v>3</v>
      </c>
      <c r="AJ109" s="10">
        <v>40993</v>
      </c>
      <c r="AK109" s="11">
        <v>1.0652777777777778</v>
      </c>
      <c r="AL109" s="2" t="s">
        <v>1473</v>
      </c>
      <c r="AM109" s="2" t="s">
        <v>114</v>
      </c>
      <c r="AN109" s="9">
        <v>2012</v>
      </c>
      <c r="AO109" s="2" t="s">
        <v>81</v>
      </c>
      <c r="AP109" s="2"/>
      <c r="AQ109" s="2" t="s">
        <v>569</v>
      </c>
      <c r="AR109" s="2" t="s">
        <v>1482</v>
      </c>
      <c r="AS109" s="9">
        <v>6953298</v>
      </c>
      <c r="AT109" s="9">
        <v>6953299</v>
      </c>
    </row>
    <row x14ac:dyDescent="0.25" r="110" customHeight="1" ht="17.25">
      <c r="A110" s="9">
        <v>109</v>
      </c>
      <c r="B110" s="2" t="s">
        <v>1483</v>
      </c>
      <c r="C110" s="3" t="s">
        <v>1484</v>
      </c>
      <c r="D110" s="2" t="s">
        <v>48</v>
      </c>
      <c r="E110" s="2" t="s">
        <v>1485</v>
      </c>
      <c r="F110" s="2" t="s">
        <v>54</v>
      </c>
      <c r="G110" s="2" t="s">
        <v>55</v>
      </c>
      <c r="H110" s="2" t="s">
        <v>1486</v>
      </c>
      <c r="I110" s="2" t="s">
        <v>600</v>
      </c>
      <c r="J110" s="2" t="s">
        <v>53</v>
      </c>
      <c r="K110" s="2" t="s">
        <v>295</v>
      </c>
      <c r="L110" s="2" t="s">
        <v>535</v>
      </c>
      <c r="M110" s="2" t="s">
        <v>239</v>
      </c>
      <c r="N110" s="2" t="s">
        <v>1487</v>
      </c>
      <c r="O110" s="4" t="s">
        <v>96</v>
      </c>
      <c r="P110" s="4" t="s">
        <v>242</v>
      </c>
      <c r="Q110" s="4" t="s">
        <v>404</v>
      </c>
      <c r="R110" s="2" t="s">
        <v>240</v>
      </c>
      <c r="S110" s="4" t="s">
        <v>158</v>
      </c>
      <c r="T110" s="2" t="s">
        <v>64</v>
      </c>
      <c r="U110" s="3" t="s">
        <v>65</v>
      </c>
      <c r="V110" s="2" t="s">
        <v>66</v>
      </c>
      <c r="W110" s="2" t="s">
        <v>229</v>
      </c>
      <c r="X110" s="2" t="s">
        <v>68</v>
      </c>
      <c r="Y110" s="2" t="s">
        <v>162</v>
      </c>
      <c r="Z110" s="3" t="s">
        <v>1488</v>
      </c>
      <c r="AA110" s="2" t="s">
        <v>71</v>
      </c>
      <c r="AB110" s="2" t="s">
        <v>1489</v>
      </c>
      <c r="AC110" s="2" t="s">
        <v>73</v>
      </c>
      <c r="AD110" s="2" t="s">
        <v>1388</v>
      </c>
      <c r="AE110" s="2" t="s">
        <v>1157</v>
      </c>
      <c r="AF110" s="2" t="s">
        <v>111</v>
      </c>
      <c r="AG110" s="2" t="s">
        <v>77</v>
      </c>
      <c r="AH110" s="2" t="s">
        <v>1490</v>
      </c>
      <c r="AI110" s="9">
        <v>3</v>
      </c>
      <c r="AJ110" s="10">
        <v>40986</v>
      </c>
      <c r="AK110" s="11">
        <v>1.042523148148148</v>
      </c>
      <c r="AL110" s="2" t="s">
        <v>1491</v>
      </c>
      <c r="AM110" s="2" t="s">
        <v>114</v>
      </c>
      <c r="AN110" s="9">
        <v>2012</v>
      </c>
      <c r="AO110" s="2" t="s">
        <v>81</v>
      </c>
      <c r="AP110" s="2" t="s">
        <v>1492</v>
      </c>
      <c r="AQ110" s="2" t="s">
        <v>394</v>
      </c>
      <c r="AR110" s="2" t="s">
        <v>1493</v>
      </c>
      <c r="AS110" s="9">
        <v>7095068</v>
      </c>
      <c r="AT110" s="9">
        <v>7095069</v>
      </c>
    </row>
    <row x14ac:dyDescent="0.25" r="111" customHeight="1" ht="17.25">
      <c r="A111" s="9">
        <v>110</v>
      </c>
      <c r="B111" s="2" t="s">
        <v>1494</v>
      </c>
      <c r="C111" s="3" t="s">
        <v>1495</v>
      </c>
      <c r="D111" s="2" t="s">
        <v>48</v>
      </c>
      <c r="E111" s="2" t="s">
        <v>1496</v>
      </c>
      <c r="F111" s="2" t="s">
        <v>1497</v>
      </c>
      <c r="G111" s="2" t="s">
        <v>194</v>
      </c>
      <c r="H111" s="2" t="s">
        <v>1498</v>
      </c>
      <c r="I111" s="2" t="s">
        <v>363</v>
      </c>
      <c r="J111" s="2" t="s">
        <v>210</v>
      </c>
      <c r="K111" s="2" t="s">
        <v>1499</v>
      </c>
      <c r="L111" s="2" t="s">
        <v>62</v>
      </c>
      <c r="M111" s="2" t="s">
        <v>200</v>
      </c>
      <c r="N111" s="2" t="s">
        <v>58</v>
      </c>
      <c r="O111" s="4" t="s">
        <v>299</v>
      </c>
      <c r="P111" s="4" t="s">
        <v>60</v>
      </c>
      <c r="Q111" s="4" t="s">
        <v>563</v>
      </c>
      <c r="R111" s="2" t="s">
        <v>214</v>
      </c>
      <c r="S111" s="4" t="s">
        <v>217</v>
      </c>
      <c r="T111" s="2" t="s">
        <v>159</v>
      </c>
      <c r="U111" s="3" t="s">
        <v>160</v>
      </c>
      <c r="V111" s="2" t="s">
        <v>66</v>
      </c>
      <c r="W111" s="2" t="s">
        <v>204</v>
      </c>
      <c r="X111" s="2" t="s">
        <v>105</v>
      </c>
      <c r="Y111" s="2" t="s">
        <v>135</v>
      </c>
      <c r="Z111" s="3" t="s">
        <v>1500</v>
      </c>
      <c r="AA111" s="2" t="s">
        <v>71</v>
      </c>
      <c r="AB111" s="2" t="s">
        <v>1501</v>
      </c>
      <c r="AC111" s="2" t="s">
        <v>73</v>
      </c>
      <c r="AD111" s="2" t="s">
        <v>1502</v>
      </c>
      <c r="AE111" s="2" t="s">
        <v>1503</v>
      </c>
      <c r="AF111" s="2" t="s">
        <v>111</v>
      </c>
      <c r="AG111" s="2" t="s">
        <v>77</v>
      </c>
      <c r="AH111" s="2" t="s">
        <v>1504</v>
      </c>
      <c r="AI111" s="9">
        <v>5</v>
      </c>
      <c r="AJ111" s="10">
        <v>40996</v>
      </c>
      <c r="AK111" s="11">
        <v>1.042662037037037</v>
      </c>
      <c r="AL111" s="2" t="s">
        <v>1505</v>
      </c>
      <c r="AM111" s="2" t="s">
        <v>114</v>
      </c>
      <c r="AN111" s="9">
        <v>2012</v>
      </c>
      <c r="AO111" s="2" t="s">
        <v>81</v>
      </c>
      <c r="AP111" s="2" t="s">
        <v>1506</v>
      </c>
      <c r="AQ111" s="2" t="s">
        <v>496</v>
      </c>
      <c r="AR111" s="2" t="s">
        <v>1507</v>
      </c>
      <c r="AS111" s="9">
        <v>7163576</v>
      </c>
      <c r="AT111" s="9">
        <v>7163577</v>
      </c>
    </row>
    <row x14ac:dyDescent="0.25" r="112" customHeight="1" ht="17.25">
      <c r="A112" s="9">
        <v>111</v>
      </c>
      <c r="B112" s="2" t="s">
        <v>1508</v>
      </c>
      <c r="C112" s="3" t="s">
        <v>1509</v>
      </c>
      <c r="D112" s="2" t="s">
        <v>48</v>
      </c>
      <c r="E112" s="2" t="s">
        <v>1510</v>
      </c>
      <c r="F112" s="2" t="s">
        <v>53</v>
      </c>
      <c r="G112" s="2" t="s">
        <v>1511</v>
      </c>
      <c r="H112" s="2" t="s">
        <v>438</v>
      </c>
      <c r="I112" s="2" t="s">
        <v>1512</v>
      </c>
      <c r="J112" s="2" t="s">
        <v>91</v>
      </c>
      <c r="K112" s="2" t="s">
        <v>211</v>
      </c>
      <c r="L112" s="2" t="s">
        <v>62</v>
      </c>
      <c r="M112" s="2" t="s">
        <v>1118</v>
      </c>
      <c r="N112" s="2" t="s">
        <v>239</v>
      </c>
      <c r="O112" s="4" t="s">
        <v>59</v>
      </c>
      <c r="P112" s="4" t="s">
        <v>129</v>
      </c>
      <c r="Q112" s="4" t="s">
        <v>130</v>
      </c>
      <c r="R112" s="2" t="s">
        <v>1513</v>
      </c>
      <c r="S112" s="4" t="s">
        <v>317</v>
      </c>
      <c r="T112" s="2" t="s">
        <v>228</v>
      </c>
      <c r="U112" s="3" t="s">
        <v>792</v>
      </c>
      <c r="V112" s="2" t="s">
        <v>66</v>
      </c>
      <c r="W112" s="2" t="s">
        <v>368</v>
      </c>
      <c r="X112" s="2" t="s">
        <v>68</v>
      </c>
      <c r="Y112" s="2" t="s">
        <v>106</v>
      </c>
      <c r="Z112" s="3" t="s">
        <v>1514</v>
      </c>
      <c r="AA112" s="2" t="s">
        <v>71</v>
      </c>
      <c r="AB112" s="2" t="s">
        <v>1515</v>
      </c>
      <c r="AC112" s="2" t="s">
        <v>73</v>
      </c>
      <c r="AD112" s="2" t="s">
        <v>1516</v>
      </c>
      <c r="AE112" s="2" t="s">
        <v>1517</v>
      </c>
      <c r="AF112" s="2" t="s">
        <v>76</v>
      </c>
      <c r="AG112" s="2" t="s">
        <v>140</v>
      </c>
      <c r="AH112" s="2" t="s">
        <v>656</v>
      </c>
      <c r="AI112" s="9">
        <v>3</v>
      </c>
      <c r="AJ112" s="10">
        <v>42472</v>
      </c>
      <c r="AK112" s="11">
        <v>1.0494791666666667</v>
      </c>
      <c r="AL112" s="2" t="s">
        <v>1518</v>
      </c>
      <c r="AM112" s="2" t="s">
        <v>646</v>
      </c>
      <c r="AN112" s="9">
        <v>2016</v>
      </c>
      <c r="AO112" s="2" t="s">
        <v>81</v>
      </c>
      <c r="AP112" s="2" t="s">
        <v>1519</v>
      </c>
      <c r="AQ112" s="2" t="s">
        <v>83</v>
      </c>
      <c r="AR112" s="2" t="s">
        <v>1520</v>
      </c>
      <c r="AS112" s="9">
        <v>7187255</v>
      </c>
      <c r="AT112" s="9">
        <v>7187256</v>
      </c>
    </row>
    <row x14ac:dyDescent="0.25" r="113" customHeight="1" ht="17.25">
      <c r="A113" s="9">
        <v>112</v>
      </c>
      <c r="B113" s="2" t="s">
        <v>1521</v>
      </c>
      <c r="C113" s="3" t="s">
        <v>1522</v>
      </c>
      <c r="D113" s="2" t="s">
        <v>48</v>
      </c>
      <c r="E113" s="2" t="s">
        <v>1523</v>
      </c>
      <c r="F113" s="2" t="s">
        <v>1524</v>
      </c>
      <c r="G113" s="12">
        <f>--ANONnameM</f>
      </c>
      <c r="H113" s="2" t="s">
        <v>485</v>
      </c>
      <c r="I113" s="2" t="s">
        <v>280</v>
      </c>
      <c r="J113" s="2" t="s">
        <v>1525</v>
      </c>
      <c r="K113" s="2" t="s">
        <v>1064</v>
      </c>
      <c r="L113" s="2" t="s">
        <v>153</v>
      </c>
      <c r="M113" s="2" t="s">
        <v>266</v>
      </c>
      <c r="N113" s="2" t="s">
        <v>488</v>
      </c>
      <c r="O113" s="4" t="s">
        <v>201</v>
      </c>
      <c r="P113" s="4" t="s">
        <v>504</v>
      </c>
      <c r="Q113" s="4" t="s">
        <v>1328</v>
      </c>
      <c r="R113" s="2" t="s">
        <v>366</v>
      </c>
      <c r="S113" s="4" t="s">
        <v>317</v>
      </c>
      <c r="T113" s="2" t="s">
        <v>384</v>
      </c>
      <c r="U113" s="3" t="s">
        <v>384</v>
      </c>
      <c r="V113" s="2" t="s">
        <v>384</v>
      </c>
      <c r="W113" s="2" t="s">
        <v>384</v>
      </c>
      <c r="X113" s="2" t="s">
        <v>384</v>
      </c>
      <c r="Y113" s="2" t="s">
        <v>162</v>
      </c>
      <c r="Z113" s="3" t="s">
        <v>1526</v>
      </c>
      <c r="AA113" s="2" t="s">
        <v>71</v>
      </c>
      <c r="AB113" s="2" t="s">
        <v>1527</v>
      </c>
      <c r="AC113" s="2" t="s">
        <v>73</v>
      </c>
      <c r="AD113" s="2" t="s">
        <v>1528</v>
      </c>
      <c r="AE113" s="2" t="s">
        <v>1529</v>
      </c>
      <c r="AF113" s="2" t="s">
        <v>76</v>
      </c>
      <c r="AG113" s="2" t="s">
        <v>140</v>
      </c>
      <c r="AH113" s="2" t="s">
        <v>594</v>
      </c>
      <c r="AI113" s="9">
        <v>2</v>
      </c>
      <c r="AJ113" s="10">
        <v>42403</v>
      </c>
      <c r="AK113" s="11">
        <v>1.0417361111111112</v>
      </c>
      <c r="AL113" s="2" t="s">
        <v>1530</v>
      </c>
      <c r="AM113" s="2" t="s">
        <v>143</v>
      </c>
      <c r="AN113" s="9">
        <v>2016</v>
      </c>
      <c r="AO113" s="2" t="s">
        <v>81</v>
      </c>
      <c r="AP113" s="2" t="s">
        <v>1531</v>
      </c>
      <c r="AQ113" s="2" t="s">
        <v>83</v>
      </c>
      <c r="AR113" s="2" t="s">
        <v>1532</v>
      </c>
      <c r="AS113" s="9">
        <v>7295965</v>
      </c>
      <c r="AT113" s="9">
        <v>7295966</v>
      </c>
    </row>
    <row x14ac:dyDescent="0.25" r="114" customHeight="1" ht="17.25">
      <c r="A114" s="9">
        <v>113</v>
      </c>
      <c r="B114" s="2" t="s">
        <v>1533</v>
      </c>
      <c r="C114" s="3" t="s">
        <v>1534</v>
      </c>
      <c r="D114" s="2" t="s">
        <v>48</v>
      </c>
      <c r="E114" s="2" t="s">
        <v>1535</v>
      </c>
      <c r="F114" s="2" t="s">
        <v>1536</v>
      </c>
      <c r="G114" s="2" t="s">
        <v>1537</v>
      </c>
      <c r="H114" s="2" t="s">
        <v>1538</v>
      </c>
      <c r="I114" s="2" t="s">
        <v>587</v>
      </c>
      <c r="J114" s="2" t="s">
        <v>723</v>
      </c>
      <c r="K114" s="2" t="s">
        <v>194</v>
      </c>
      <c r="L114" s="2" t="s">
        <v>301</v>
      </c>
      <c r="M114" s="2" t="s">
        <v>330</v>
      </c>
      <c r="N114" s="2" t="s">
        <v>348</v>
      </c>
      <c r="O114" s="4" t="s">
        <v>96</v>
      </c>
      <c r="P114" s="4" t="s">
        <v>60</v>
      </c>
      <c r="Q114" s="4" t="s">
        <v>424</v>
      </c>
      <c r="R114" s="2" t="s">
        <v>301</v>
      </c>
      <c r="S114" s="4" t="s">
        <v>132</v>
      </c>
      <c r="T114" s="2" t="s">
        <v>182</v>
      </c>
      <c r="U114" s="3" t="s">
        <v>102</v>
      </c>
      <c r="V114" s="2" t="s">
        <v>66</v>
      </c>
      <c r="W114" s="2" t="s">
        <v>161</v>
      </c>
      <c r="X114" s="2" t="s">
        <v>105</v>
      </c>
      <c r="Y114" s="2" t="s">
        <v>162</v>
      </c>
      <c r="Z114" s="3" t="s">
        <v>1539</v>
      </c>
      <c r="AA114" s="2" t="s">
        <v>71</v>
      </c>
      <c r="AB114" s="2" t="s">
        <v>1540</v>
      </c>
      <c r="AC114" s="2" t="s">
        <v>73</v>
      </c>
      <c r="AD114" s="2" t="s">
        <v>1541</v>
      </c>
      <c r="AE114" s="2" t="s">
        <v>1542</v>
      </c>
      <c r="AF114" s="2" t="s">
        <v>111</v>
      </c>
      <c r="AG114" s="2" t="s">
        <v>77</v>
      </c>
      <c r="AH114" s="2" t="s">
        <v>1543</v>
      </c>
      <c r="AI114" s="9">
        <v>2</v>
      </c>
      <c r="AJ114" s="10">
        <v>40976</v>
      </c>
      <c r="AK114" s="11">
        <v>1.0211458333333334</v>
      </c>
      <c r="AL114" s="2" t="s">
        <v>1544</v>
      </c>
      <c r="AM114" s="2" t="s">
        <v>114</v>
      </c>
      <c r="AN114" s="9">
        <v>2012</v>
      </c>
      <c r="AO114" s="2" t="s">
        <v>309</v>
      </c>
      <c r="AP114" s="2" t="s">
        <v>1545</v>
      </c>
      <c r="AQ114" s="2" t="s">
        <v>569</v>
      </c>
      <c r="AR114" s="2" t="s">
        <v>1546</v>
      </c>
      <c r="AS114" s="9">
        <v>7330955</v>
      </c>
      <c r="AT114" s="9">
        <v>7330956</v>
      </c>
    </row>
    <row x14ac:dyDescent="0.25" r="115" customHeight="1" ht="17.25">
      <c r="A115" s="9">
        <v>114</v>
      </c>
      <c r="B115" s="2" t="s">
        <v>1547</v>
      </c>
      <c r="C115" s="3" t="s">
        <v>1548</v>
      </c>
      <c r="D115" s="2" t="s">
        <v>48</v>
      </c>
      <c r="E115" s="2" t="s">
        <v>1549</v>
      </c>
      <c r="F115" s="2" t="s">
        <v>279</v>
      </c>
      <c r="G115" s="2" t="s">
        <v>249</v>
      </c>
      <c r="H115" s="2" t="s">
        <v>252</v>
      </c>
      <c r="I115" s="2" t="s">
        <v>264</v>
      </c>
      <c r="J115" s="2" t="s">
        <v>1550</v>
      </c>
      <c r="K115" s="2" t="s">
        <v>237</v>
      </c>
      <c r="L115" s="2" t="s">
        <v>283</v>
      </c>
      <c r="M115" s="2" t="s">
        <v>254</v>
      </c>
      <c r="N115" s="2" t="s">
        <v>256</v>
      </c>
      <c r="O115" s="4" t="s">
        <v>96</v>
      </c>
      <c r="P115" s="4" t="s">
        <v>129</v>
      </c>
      <c r="Q115" s="4" t="s">
        <v>265</v>
      </c>
      <c r="R115" s="2" t="s">
        <v>316</v>
      </c>
      <c r="S115" s="4" t="s">
        <v>267</v>
      </c>
      <c r="T115" s="2" t="s">
        <v>101</v>
      </c>
      <c r="U115" s="3" t="s">
        <v>520</v>
      </c>
      <c r="V115" s="2" t="s">
        <v>103</v>
      </c>
      <c r="W115" s="2" t="s">
        <v>134</v>
      </c>
      <c r="X115" s="2" t="s">
        <v>105</v>
      </c>
      <c r="Y115" s="2" t="s">
        <v>69</v>
      </c>
      <c r="Z115" s="3" t="s">
        <v>1551</v>
      </c>
      <c r="AA115" s="2" t="s">
        <v>71</v>
      </c>
      <c r="AB115" s="2" t="s">
        <v>1552</v>
      </c>
      <c r="AC115" s="2" t="s">
        <v>73</v>
      </c>
      <c r="AD115" s="2" t="s">
        <v>1553</v>
      </c>
      <c r="AE115" s="2" t="s">
        <v>1554</v>
      </c>
      <c r="AF115" s="2" t="s">
        <v>76</v>
      </c>
      <c r="AG115" s="2" t="s">
        <v>140</v>
      </c>
      <c r="AH115" s="2" t="s">
        <v>1555</v>
      </c>
      <c r="AI115" s="9">
        <v>4</v>
      </c>
      <c r="AJ115" s="10">
        <v>41920</v>
      </c>
      <c r="AK115" s="11">
        <v>1.1221180555555557</v>
      </c>
      <c r="AL115" s="2" t="s">
        <v>1556</v>
      </c>
      <c r="AM115" s="2" t="s">
        <v>431</v>
      </c>
      <c r="AN115" s="9">
        <v>2014</v>
      </c>
      <c r="AO115" s="2" t="s">
        <v>81</v>
      </c>
      <c r="AP115" s="2" t="s">
        <v>1557</v>
      </c>
      <c r="AQ115" s="2" t="s">
        <v>394</v>
      </c>
      <c r="AR115" s="2" t="s">
        <v>1558</v>
      </c>
      <c r="AS115" s="9">
        <v>7391366</v>
      </c>
      <c r="AT115" s="9">
        <v>7391367</v>
      </c>
    </row>
    <row x14ac:dyDescent="0.25" r="116" customHeight="1" ht="17.25">
      <c r="A116" s="9">
        <v>115</v>
      </c>
      <c r="B116" s="2" t="s">
        <v>1559</v>
      </c>
      <c r="C116" s="3" t="s">
        <v>1560</v>
      </c>
      <c r="D116" s="2" t="s">
        <v>48</v>
      </c>
      <c r="E116" s="2" t="s">
        <v>1561</v>
      </c>
      <c r="F116" s="2" t="s">
        <v>125</v>
      </c>
      <c r="G116" s="2" t="s">
        <v>1064</v>
      </c>
      <c r="H116" s="2" t="s">
        <v>93</v>
      </c>
      <c r="I116" s="2" t="s">
        <v>91</v>
      </c>
      <c r="J116" s="2" t="s">
        <v>813</v>
      </c>
      <c r="K116" s="2" t="s">
        <v>1562</v>
      </c>
      <c r="L116" s="2" t="s">
        <v>456</v>
      </c>
      <c r="M116" s="2" t="s">
        <v>330</v>
      </c>
      <c r="N116" s="2" t="s">
        <v>213</v>
      </c>
      <c r="O116" s="4" t="s">
        <v>96</v>
      </c>
      <c r="P116" s="4" t="s">
        <v>242</v>
      </c>
      <c r="Q116" s="4" t="s">
        <v>404</v>
      </c>
      <c r="R116" s="2" t="s">
        <v>99</v>
      </c>
      <c r="S116" s="4" t="s">
        <v>100</v>
      </c>
      <c r="T116" s="2" t="s">
        <v>228</v>
      </c>
      <c r="U116" s="3" t="s">
        <v>102</v>
      </c>
      <c r="V116" s="2" t="s">
        <v>66</v>
      </c>
      <c r="W116" s="2" t="s">
        <v>229</v>
      </c>
      <c r="X116" s="2" t="s">
        <v>68</v>
      </c>
      <c r="Y116" s="2" t="s">
        <v>106</v>
      </c>
      <c r="Z116" s="3" t="s">
        <v>1563</v>
      </c>
      <c r="AA116" s="2" t="s">
        <v>71</v>
      </c>
      <c r="AB116" s="2" t="s">
        <v>1564</v>
      </c>
      <c r="AC116" s="2" t="s">
        <v>73</v>
      </c>
      <c r="AD116" s="2" t="s">
        <v>1565</v>
      </c>
      <c r="AE116" s="2" t="s">
        <v>270</v>
      </c>
      <c r="AF116" s="2" t="s">
        <v>76</v>
      </c>
      <c r="AG116" s="2" t="s">
        <v>140</v>
      </c>
      <c r="AH116" s="2" t="s">
        <v>1566</v>
      </c>
      <c r="AI116" s="9">
        <v>4</v>
      </c>
      <c r="AJ116" s="10">
        <v>42384</v>
      </c>
      <c r="AK116" s="11">
        <v>1.0833564814814816</v>
      </c>
      <c r="AL116" s="2" t="s">
        <v>1567</v>
      </c>
      <c r="AM116" s="2" t="s">
        <v>143</v>
      </c>
      <c r="AN116" s="9">
        <v>2016</v>
      </c>
      <c r="AO116" s="2" t="s">
        <v>81</v>
      </c>
      <c r="AP116" s="2" t="s">
        <v>1568</v>
      </c>
      <c r="AQ116" s="2" t="s">
        <v>394</v>
      </c>
      <c r="AR116" s="2" t="s">
        <v>1569</v>
      </c>
      <c r="AS116" s="9">
        <v>7455518</v>
      </c>
      <c r="AT116" s="9">
        <v>7455519</v>
      </c>
    </row>
    <row x14ac:dyDescent="0.25" r="117" customHeight="1" ht="17.25">
      <c r="A117" s="9">
        <v>116</v>
      </c>
      <c r="B117" s="2" t="s">
        <v>1570</v>
      </c>
      <c r="C117" s="3" t="s">
        <v>1571</v>
      </c>
      <c r="D117" s="2" t="s">
        <v>48</v>
      </c>
      <c r="E117" s="2" t="s">
        <v>1572</v>
      </c>
      <c r="F117" s="2" t="s">
        <v>210</v>
      </c>
      <c r="G117" s="2" t="s">
        <v>638</v>
      </c>
      <c r="H117" s="2" t="s">
        <v>55</v>
      </c>
      <c r="I117" s="2" t="s">
        <v>91</v>
      </c>
      <c r="J117" s="2" t="s">
        <v>611</v>
      </c>
      <c r="K117" s="2" t="s">
        <v>237</v>
      </c>
      <c r="L117" s="2" t="s">
        <v>214</v>
      </c>
      <c r="M117" s="2" t="s">
        <v>640</v>
      </c>
      <c r="N117" s="2" t="s">
        <v>239</v>
      </c>
      <c r="O117" s="4" t="s">
        <v>59</v>
      </c>
      <c r="P117" s="4" t="s">
        <v>129</v>
      </c>
      <c r="Q117" s="4" t="s">
        <v>130</v>
      </c>
      <c r="R117" s="2" t="s">
        <v>99</v>
      </c>
      <c r="S117" s="4" t="s">
        <v>100</v>
      </c>
      <c r="T117" s="2" t="s">
        <v>64</v>
      </c>
      <c r="U117" s="3" t="s">
        <v>638</v>
      </c>
      <c r="V117" s="2" t="s">
        <v>66</v>
      </c>
      <c r="W117" s="2" t="s">
        <v>229</v>
      </c>
      <c r="X117" s="2" t="s">
        <v>68</v>
      </c>
      <c r="Y117" s="2" t="s">
        <v>106</v>
      </c>
      <c r="Z117" s="3" t="s">
        <v>1573</v>
      </c>
      <c r="AA117" s="2" t="s">
        <v>71</v>
      </c>
      <c r="AB117" s="2" t="s">
        <v>1574</v>
      </c>
      <c r="AC117" s="2" t="s">
        <v>73</v>
      </c>
      <c r="AD117" s="2" t="s">
        <v>1575</v>
      </c>
      <c r="AE117" s="2" t="s">
        <v>615</v>
      </c>
      <c r="AF117" s="2" t="s">
        <v>76</v>
      </c>
      <c r="AG117" s="2" t="s">
        <v>140</v>
      </c>
      <c r="AH117" s="2" t="s">
        <v>1576</v>
      </c>
      <c r="AI117" s="9">
        <v>2</v>
      </c>
      <c r="AJ117" s="10">
        <v>42338</v>
      </c>
      <c r="AK117" s="11">
        <v>1.0717592592592593</v>
      </c>
      <c r="AL117" s="2" t="s">
        <v>1577</v>
      </c>
      <c r="AM117" s="2" t="s">
        <v>308</v>
      </c>
      <c r="AN117" s="9">
        <v>2015</v>
      </c>
      <c r="AO117" s="2" t="s">
        <v>81</v>
      </c>
      <c r="AP117" s="2" t="s">
        <v>1578</v>
      </c>
      <c r="AQ117" s="2" t="s">
        <v>274</v>
      </c>
      <c r="AR117" s="2" t="s">
        <v>1579</v>
      </c>
      <c r="AS117" s="9">
        <v>7479079</v>
      </c>
      <c r="AT117" s="9">
        <v>7479080</v>
      </c>
    </row>
    <row x14ac:dyDescent="0.25" r="118" customHeight="1" ht="17.25">
      <c r="A118" s="9">
        <v>117</v>
      </c>
      <c r="B118" s="2" t="s">
        <v>1580</v>
      </c>
      <c r="C118" s="3" t="s">
        <v>1581</v>
      </c>
      <c r="D118" s="2" t="s">
        <v>48</v>
      </c>
      <c r="E118" s="2" t="s">
        <v>1582</v>
      </c>
      <c r="F118" s="2" t="s">
        <v>1583</v>
      </c>
      <c r="G118" s="2" t="s">
        <v>91</v>
      </c>
      <c r="H118" s="2" t="s">
        <v>50</v>
      </c>
      <c r="I118" s="2" t="s">
        <v>401</v>
      </c>
      <c r="J118" s="2" t="s">
        <v>66</v>
      </c>
      <c r="K118" s="2" t="s">
        <v>223</v>
      </c>
      <c r="L118" s="2" t="s">
        <v>423</v>
      </c>
      <c r="M118" s="2" t="s">
        <v>99</v>
      </c>
      <c r="N118" s="2" t="s">
        <v>56</v>
      </c>
      <c r="O118" s="4" t="s">
        <v>1584</v>
      </c>
      <c r="P118" s="4" t="s">
        <v>1238</v>
      </c>
      <c r="Q118" s="4" t="s">
        <v>1585</v>
      </c>
      <c r="R118" s="2" t="s">
        <v>405</v>
      </c>
      <c r="S118" s="4" t="s">
        <v>158</v>
      </c>
      <c r="T118" s="2" t="s">
        <v>182</v>
      </c>
      <c r="U118" s="3" t="s">
        <v>102</v>
      </c>
      <c r="V118" s="2" t="s">
        <v>66</v>
      </c>
      <c r="W118" s="2" t="s">
        <v>204</v>
      </c>
      <c r="X118" s="2" t="s">
        <v>105</v>
      </c>
      <c r="Y118" s="2" t="s">
        <v>69</v>
      </c>
      <c r="Z118" s="3" t="s">
        <v>1586</v>
      </c>
      <c r="AA118" s="2" t="s">
        <v>71</v>
      </c>
      <c r="AB118" s="2" t="s">
        <v>1587</v>
      </c>
      <c r="AC118" s="2" t="s">
        <v>73</v>
      </c>
      <c r="AD118" s="2" t="s">
        <v>1588</v>
      </c>
      <c r="AE118" s="2" t="s">
        <v>1589</v>
      </c>
      <c r="AF118" s="2" t="s">
        <v>76</v>
      </c>
      <c r="AG118" s="2" t="s">
        <v>140</v>
      </c>
      <c r="AH118" s="2" t="s">
        <v>1183</v>
      </c>
      <c r="AI118" s="9">
        <v>3</v>
      </c>
      <c r="AJ118" s="10">
        <v>42455</v>
      </c>
      <c r="AK118" s="11">
        <v>1.0833564814814816</v>
      </c>
      <c r="AL118" s="2" t="s">
        <v>1590</v>
      </c>
      <c r="AM118" s="2" t="s">
        <v>143</v>
      </c>
      <c r="AN118" s="9">
        <v>2016</v>
      </c>
      <c r="AO118" s="2" t="s">
        <v>81</v>
      </c>
      <c r="AP118" s="2" t="s">
        <v>1591</v>
      </c>
      <c r="AQ118" s="2" t="s">
        <v>83</v>
      </c>
      <c r="AR118" s="2" t="s">
        <v>1592</v>
      </c>
      <c r="AS118" s="9">
        <v>7507044</v>
      </c>
      <c r="AT118" s="9">
        <v>7507045</v>
      </c>
    </row>
    <row x14ac:dyDescent="0.25" r="119" customHeight="1" ht="17.25">
      <c r="A119" s="9">
        <v>118</v>
      </c>
      <c r="B119" s="2" t="s">
        <v>1593</v>
      </c>
      <c r="C119" s="3" t="s">
        <v>1594</v>
      </c>
      <c r="D119" s="2" t="s">
        <v>48</v>
      </c>
      <c r="E119" s="2" t="s">
        <v>1595</v>
      </c>
      <c r="F119" s="2" t="s">
        <v>361</v>
      </c>
      <c r="G119" s="2" t="s">
        <v>250</v>
      </c>
      <c r="H119" s="2" t="s">
        <v>418</v>
      </c>
      <c r="I119" s="2" t="s">
        <v>92</v>
      </c>
      <c r="J119" s="2" t="s">
        <v>93</v>
      </c>
      <c r="K119" s="2" t="s">
        <v>688</v>
      </c>
      <c r="L119" s="2" t="s">
        <v>365</v>
      </c>
      <c r="M119" s="2" t="s">
        <v>255</v>
      </c>
      <c r="N119" s="2" t="s">
        <v>94</v>
      </c>
      <c r="O119" s="4" t="s">
        <v>59</v>
      </c>
      <c r="P119" s="4" t="s">
        <v>129</v>
      </c>
      <c r="Q119" s="4" t="s">
        <v>130</v>
      </c>
      <c r="R119" s="2" t="s">
        <v>214</v>
      </c>
      <c r="S119" s="4" t="s">
        <v>217</v>
      </c>
      <c r="T119" s="2" t="s">
        <v>101</v>
      </c>
      <c r="U119" s="3" t="s">
        <v>257</v>
      </c>
      <c r="V119" s="2" t="s">
        <v>103</v>
      </c>
      <c r="W119" s="2" t="s">
        <v>134</v>
      </c>
      <c r="X119" s="2" t="s">
        <v>105</v>
      </c>
      <c r="Y119" s="2" t="s">
        <v>69</v>
      </c>
      <c r="Z119" s="3" t="s">
        <v>1596</v>
      </c>
      <c r="AA119" s="2" t="s">
        <v>71</v>
      </c>
      <c r="AB119" s="2" t="s">
        <v>1597</v>
      </c>
      <c r="AC119" s="2" t="s">
        <v>73</v>
      </c>
      <c r="AD119" s="2" t="s">
        <v>1598</v>
      </c>
      <c r="AE119" s="2" t="s">
        <v>1599</v>
      </c>
      <c r="AF119" s="2" t="s">
        <v>76</v>
      </c>
      <c r="AG119" s="2" t="s">
        <v>140</v>
      </c>
      <c r="AH119" s="2" t="s">
        <v>681</v>
      </c>
      <c r="AI119" s="9">
        <v>4</v>
      </c>
      <c r="AJ119" s="10">
        <v>41890</v>
      </c>
      <c r="AK119" s="11">
        <v>1.031400462962963</v>
      </c>
      <c r="AL119" s="2" t="s">
        <v>1600</v>
      </c>
      <c r="AM119" s="2" t="s">
        <v>80</v>
      </c>
      <c r="AN119" s="9">
        <v>2014</v>
      </c>
      <c r="AO119" s="2" t="s">
        <v>81</v>
      </c>
      <c r="AP119" s="2" t="s">
        <v>1601</v>
      </c>
      <c r="AQ119" s="2" t="s">
        <v>83</v>
      </c>
      <c r="AR119" s="2" t="s">
        <v>1602</v>
      </c>
      <c r="AS119" s="9">
        <v>7576861</v>
      </c>
      <c r="AT119" s="9">
        <v>7576862</v>
      </c>
    </row>
    <row x14ac:dyDescent="0.25" r="120" customHeight="1" ht="17.25">
      <c r="A120" s="9">
        <v>119</v>
      </c>
      <c r="B120" s="2" t="s">
        <v>1593</v>
      </c>
      <c r="C120" s="3" t="s">
        <v>1603</v>
      </c>
      <c r="D120" s="2" t="s">
        <v>48</v>
      </c>
      <c r="E120" s="2" t="s">
        <v>1604</v>
      </c>
      <c r="F120" s="2" t="s">
        <v>250</v>
      </c>
      <c r="G120" s="2" t="s">
        <v>152</v>
      </c>
      <c r="H120" s="2" t="s">
        <v>454</v>
      </c>
      <c r="I120" s="2" t="s">
        <v>1605</v>
      </c>
      <c r="J120" s="2" t="s">
        <v>1606</v>
      </c>
      <c r="K120" s="2" t="s">
        <v>210</v>
      </c>
      <c r="L120" s="2" t="s">
        <v>255</v>
      </c>
      <c r="M120" s="2" t="s">
        <v>422</v>
      </c>
      <c r="N120" s="2" t="s">
        <v>457</v>
      </c>
      <c r="O120" s="4" t="s">
        <v>96</v>
      </c>
      <c r="P120" s="4" t="s">
        <v>129</v>
      </c>
      <c r="Q120" s="4" t="s">
        <v>265</v>
      </c>
      <c r="R120" s="2" t="s">
        <v>200</v>
      </c>
      <c r="S120" s="4" t="s">
        <v>1419</v>
      </c>
      <c r="T120" s="2" t="s">
        <v>228</v>
      </c>
      <c r="U120" s="3" t="s">
        <v>257</v>
      </c>
      <c r="V120" s="2" t="s">
        <v>66</v>
      </c>
      <c r="W120" s="2" t="s">
        <v>204</v>
      </c>
      <c r="X120" s="2" t="s">
        <v>105</v>
      </c>
      <c r="Y120" s="2" t="s">
        <v>69</v>
      </c>
      <c r="Z120" s="3" t="s">
        <v>1607</v>
      </c>
      <c r="AA120" s="2" t="s">
        <v>71</v>
      </c>
      <c r="AB120" s="2" t="s">
        <v>1608</v>
      </c>
      <c r="AC120" s="2" t="s">
        <v>73</v>
      </c>
      <c r="AD120" s="2" t="s">
        <v>1598</v>
      </c>
      <c r="AE120" s="2" t="s">
        <v>1599</v>
      </c>
      <c r="AF120" s="2" t="s">
        <v>76</v>
      </c>
      <c r="AG120" s="2" t="s">
        <v>140</v>
      </c>
      <c r="AH120" s="2" t="s">
        <v>681</v>
      </c>
      <c r="AI120" s="9">
        <v>4</v>
      </c>
      <c r="AJ120" s="10">
        <v>41890</v>
      </c>
      <c r="AK120" s="11">
        <v>1.031400462962963</v>
      </c>
      <c r="AL120" s="2" t="s">
        <v>1600</v>
      </c>
      <c r="AM120" s="2" t="s">
        <v>80</v>
      </c>
      <c r="AN120" s="9">
        <v>2014</v>
      </c>
      <c r="AO120" s="2" t="s">
        <v>81</v>
      </c>
      <c r="AP120" s="2" t="s">
        <v>1601</v>
      </c>
      <c r="AQ120" s="2" t="s">
        <v>83</v>
      </c>
      <c r="AR120" s="2" t="s">
        <v>1609</v>
      </c>
      <c r="AS120" s="9">
        <v>7576943</v>
      </c>
      <c r="AT120" s="9">
        <v>7576944</v>
      </c>
    </row>
    <row x14ac:dyDescent="0.25" r="121" customHeight="1" ht="17.25">
      <c r="A121" s="9">
        <v>120</v>
      </c>
      <c r="B121" s="2" t="s">
        <v>1610</v>
      </c>
      <c r="C121" s="3" t="s">
        <v>1611</v>
      </c>
      <c r="D121" s="2" t="s">
        <v>48</v>
      </c>
      <c r="E121" s="2" t="s">
        <v>1612</v>
      </c>
      <c r="F121" s="2" t="s">
        <v>1613</v>
      </c>
      <c r="G121" s="2" t="s">
        <v>662</v>
      </c>
      <c r="H121" s="2" t="s">
        <v>1614</v>
      </c>
      <c r="I121" s="2" t="s">
        <v>755</v>
      </c>
      <c r="J121" s="2" t="s">
        <v>438</v>
      </c>
      <c r="K121" s="2" t="s">
        <v>199</v>
      </c>
      <c r="L121" s="2" t="s">
        <v>256</v>
      </c>
      <c r="M121" s="2" t="s">
        <v>240</v>
      </c>
      <c r="N121" s="2" t="s">
        <v>153</v>
      </c>
      <c r="O121" s="4" t="s">
        <v>180</v>
      </c>
      <c r="P121" s="4" t="s">
        <v>156</v>
      </c>
      <c r="Q121" s="4" t="s">
        <v>448</v>
      </c>
      <c r="R121" s="2" t="s">
        <v>580</v>
      </c>
      <c r="S121" s="4" t="s">
        <v>63</v>
      </c>
      <c r="T121" s="2" t="s">
        <v>159</v>
      </c>
      <c r="U121" s="3" t="s">
        <v>160</v>
      </c>
      <c r="V121" s="2" t="s">
        <v>66</v>
      </c>
      <c r="W121" s="2" t="s">
        <v>204</v>
      </c>
      <c r="X121" s="2" t="s">
        <v>105</v>
      </c>
      <c r="Y121" s="2" t="s">
        <v>135</v>
      </c>
      <c r="Z121" s="3" t="s">
        <v>1615</v>
      </c>
      <c r="AA121" s="2" t="s">
        <v>71</v>
      </c>
      <c r="AB121" s="2" t="s">
        <v>1616</v>
      </c>
      <c r="AC121" s="2" t="s">
        <v>73</v>
      </c>
      <c r="AD121" s="2" t="s">
        <v>1617</v>
      </c>
      <c r="AE121" s="2" t="s">
        <v>1618</v>
      </c>
      <c r="AF121" s="2" t="s">
        <v>76</v>
      </c>
      <c r="AG121" s="2" t="s">
        <v>77</v>
      </c>
      <c r="AH121" s="2" t="s">
        <v>1619</v>
      </c>
      <c r="AI121" s="9">
        <v>4</v>
      </c>
      <c r="AJ121" s="10">
        <v>42095</v>
      </c>
      <c r="AK121" s="11">
        <v>1.0434375</v>
      </c>
      <c r="AL121" s="2" t="s">
        <v>1620</v>
      </c>
      <c r="AM121" s="2" t="s">
        <v>169</v>
      </c>
      <c r="AN121" s="9">
        <v>2015</v>
      </c>
      <c r="AO121" s="2" t="s">
        <v>81</v>
      </c>
      <c r="AP121" s="2" t="s">
        <v>1621</v>
      </c>
      <c r="AQ121" s="2" t="s">
        <v>274</v>
      </c>
      <c r="AR121" s="2" t="s">
        <v>1622</v>
      </c>
      <c r="AS121" s="9">
        <v>7668637</v>
      </c>
      <c r="AT121" s="9">
        <v>7668638</v>
      </c>
    </row>
    <row x14ac:dyDescent="0.25" r="122" customHeight="1" ht="17.25">
      <c r="A122" s="9">
        <v>121</v>
      </c>
      <c r="B122" s="2" t="s">
        <v>1623</v>
      </c>
      <c r="C122" s="3" t="s">
        <v>1624</v>
      </c>
      <c r="D122" s="2" t="s">
        <v>48</v>
      </c>
      <c r="E122" s="2" t="s">
        <v>1625</v>
      </c>
      <c r="F122" s="2" t="s">
        <v>624</v>
      </c>
      <c r="G122" s="2" t="s">
        <v>280</v>
      </c>
      <c r="H122" s="2" t="s">
        <v>447</v>
      </c>
      <c r="I122" s="2" t="s">
        <v>755</v>
      </c>
      <c r="J122" s="2" t="s">
        <v>363</v>
      </c>
      <c r="K122" s="2" t="s">
        <v>1626</v>
      </c>
      <c r="L122" s="2" t="s">
        <v>128</v>
      </c>
      <c r="M122" s="2" t="s">
        <v>366</v>
      </c>
      <c r="N122" s="2" t="s">
        <v>1627</v>
      </c>
      <c r="O122" s="4" t="s">
        <v>59</v>
      </c>
      <c r="P122" s="4" t="s">
        <v>129</v>
      </c>
      <c r="Q122" s="4" t="s">
        <v>130</v>
      </c>
      <c r="R122" s="2" t="s">
        <v>580</v>
      </c>
      <c r="S122" s="4" t="s">
        <v>63</v>
      </c>
      <c r="T122" s="2" t="s">
        <v>228</v>
      </c>
      <c r="U122" s="3" t="s">
        <v>367</v>
      </c>
      <c r="V122" s="2" t="s">
        <v>66</v>
      </c>
      <c r="W122" s="2" t="s">
        <v>204</v>
      </c>
      <c r="X122" s="2" t="s">
        <v>105</v>
      </c>
      <c r="Y122" s="2" t="s">
        <v>69</v>
      </c>
      <c r="Z122" s="3" t="s">
        <v>1628</v>
      </c>
      <c r="AA122" s="2" t="s">
        <v>71</v>
      </c>
      <c r="AB122" s="2" t="s">
        <v>1629</v>
      </c>
      <c r="AC122" s="2" t="s">
        <v>73</v>
      </c>
      <c r="AD122" s="2" t="s">
        <v>1630</v>
      </c>
      <c r="AE122" s="2" t="s">
        <v>492</v>
      </c>
      <c r="AF122" s="2" t="s">
        <v>111</v>
      </c>
      <c r="AG122" s="2" t="s">
        <v>77</v>
      </c>
      <c r="AH122" s="2" t="s">
        <v>1631</v>
      </c>
      <c r="AI122" s="9">
        <v>2</v>
      </c>
      <c r="AJ122" s="10">
        <v>40999</v>
      </c>
      <c r="AK122" s="11">
        <v>1.0417013888888889</v>
      </c>
      <c r="AL122" s="2" t="s">
        <v>494</v>
      </c>
      <c r="AM122" s="2" t="s">
        <v>114</v>
      </c>
      <c r="AN122" s="9">
        <v>2012</v>
      </c>
      <c r="AO122" s="2" t="s">
        <v>81</v>
      </c>
      <c r="AP122" s="2" t="s">
        <v>1632</v>
      </c>
      <c r="AQ122" s="2" t="s">
        <v>569</v>
      </c>
      <c r="AR122" s="2" t="s">
        <v>1633</v>
      </c>
      <c r="AS122" s="9">
        <v>7730657</v>
      </c>
      <c r="AT122" s="9">
        <v>7730658</v>
      </c>
    </row>
    <row x14ac:dyDescent="0.25" r="123" customHeight="1" ht="17.25">
      <c r="A123" s="9">
        <v>122</v>
      </c>
      <c r="B123" s="2" t="s">
        <v>1634</v>
      </c>
      <c r="C123" s="3" t="s">
        <v>1635</v>
      </c>
      <c r="D123" s="2" t="s">
        <v>48</v>
      </c>
      <c r="E123" s="2" t="s">
        <v>1636</v>
      </c>
      <c r="F123" s="2" t="s">
        <v>93</v>
      </c>
      <c r="G123" s="2" t="s">
        <v>55</v>
      </c>
      <c r="H123" s="2" t="s">
        <v>1637</v>
      </c>
      <c r="I123" s="2" t="s">
        <v>1089</v>
      </c>
      <c r="J123" s="2" t="s">
        <v>1638</v>
      </c>
      <c r="K123" s="2" t="s">
        <v>328</v>
      </c>
      <c r="L123" s="2" t="s">
        <v>213</v>
      </c>
      <c r="M123" s="2" t="s">
        <v>239</v>
      </c>
      <c r="N123" s="2" t="s">
        <v>153</v>
      </c>
      <c r="O123" s="4" t="s">
        <v>96</v>
      </c>
      <c r="P123" s="4" t="s">
        <v>156</v>
      </c>
      <c r="Q123" s="4" t="s">
        <v>439</v>
      </c>
      <c r="R123" s="2" t="s">
        <v>128</v>
      </c>
      <c r="S123" s="4" t="s">
        <v>132</v>
      </c>
      <c r="T123" s="2" t="s">
        <v>159</v>
      </c>
      <c r="U123" s="3" t="s">
        <v>160</v>
      </c>
      <c r="V123" s="2" t="s">
        <v>66</v>
      </c>
      <c r="W123" s="2" t="s">
        <v>204</v>
      </c>
      <c r="X123" s="2" t="s">
        <v>105</v>
      </c>
      <c r="Y123" s="2" t="s">
        <v>135</v>
      </c>
      <c r="Z123" s="3" t="s">
        <v>1639</v>
      </c>
      <c r="AA123" s="2" t="s">
        <v>71</v>
      </c>
      <c r="AB123" s="2" t="s">
        <v>1640</v>
      </c>
      <c r="AC123" s="2" t="s">
        <v>73</v>
      </c>
      <c r="AD123" s="2" t="s">
        <v>1641</v>
      </c>
      <c r="AE123" s="2" t="s">
        <v>1256</v>
      </c>
      <c r="AF123" s="2" t="s">
        <v>76</v>
      </c>
      <c r="AG123" s="2" t="s">
        <v>140</v>
      </c>
      <c r="AH123" s="2" t="s">
        <v>876</v>
      </c>
      <c r="AI123" s="9">
        <v>2</v>
      </c>
      <c r="AJ123" s="10">
        <v>42214</v>
      </c>
      <c r="AK123" s="11">
        <v>1.0149768518518518</v>
      </c>
      <c r="AL123" s="2" t="s">
        <v>1642</v>
      </c>
      <c r="AM123" s="2" t="s">
        <v>878</v>
      </c>
      <c r="AN123" s="9">
        <v>2015</v>
      </c>
      <c r="AO123" s="2" t="s">
        <v>81</v>
      </c>
      <c r="AP123" s="2" t="s">
        <v>1643</v>
      </c>
      <c r="AQ123" s="2" t="s">
        <v>338</v>
      </c>
      <c r="AR123" s="2" t="s">
        <v>1644</v>
      </c>
      <c r="AS123" s="9">
        <v>7735668</v>
      </c>
      <c r="AT123" s="9">
        <v>7735669</v>
      </c>
    </row>
    <row x14ac:dyDescent="0.25" r="124" customHeight="1" ht="17.25">
      <c r="A124" s="9">
        <v>123</v>
      </c>
      <c r="B124" s="2" t="s">
        <v>1645</v>
      </c>
      <c r="C124" s="3" t="s">
        <v>1646</v>
      </c>
      <c r="D124" s="2" t="s">
        <v>48</v>
      </c>
      <c r="E124" s="2" t="s">
        <v>1647</v>
      </c>
      <c r="F124" s="2" t="s">
        <v>447</v>
      </c>
      <c r="G124" s="2" t="s">
        <v>50</v>
      </c>
      <c r="H124" s="2" t="s">
        <v>1648</v>
      </c>
      <c r="I124" s="2" t="s">
        <v>926</v>
      </c>
      <c r="J124" s="2" t="s">
        <v>326</v>
      </c>
      <c r="K124" s="2" t="s">
        <v>1649</v>
      </c>
      <c r="L124" s="2" t="s">
        <v>1627</v>
      </c>
      <c r="M124" s="2" t="s">
        <v>56</v>
      </c>
      <c r="N124" s="2" t="s">
        <v>256</v>
      </c>
      <c r="O124" s="4" t="s">
        <v>626</v>
      </c>
      <c r="P124" s="4" t="s">
        <v>129</v>
      </c>
      <c r="Q124" s="4" t="s">
        <v>627</v>
      </c>
      <c r="R124" s="2" t="s">
        <v>458</v>
      </c>
      <c r="S124" s="4" t="s">
        <v>459</v>
      </c>
      <c r="T124" s="2" t="s">
        <v>203</v>
      </c>
      <c r="U124" s="3" t="s">
        <v>367</v>
      </c>
      <c r="V124" s="2" t="s">
        <v>66</v>
      </c>
      <c r="W124" s="2" t="s">
        <v>204</v>
      </c>
      <c r="X124" s="2" t="s">
        <v>105</v>
      </c>
      <c r="Y124" s="2" t="s">
        <v>69</v>
      </c>
      <c r="Z124" s="3" t="s">
        <v>1650</v>
      </c>
      <c r="AA124" s="2" t="s">
        <v>71</v>
      </c>
      <c r="AB124" s="2" t="s">
        <v>1651</v>
      </c>
      <c r="AC124" s="2" t="s">
        <v>73</v>
      </c>
      <c r="AD124" s="2" t="s">
        <v>1652</v>
      </c>
      <c r="AE124" s="2" t="s">
        <v>1653</v>
      </c>
      <c r="AF124" s="2" t="s">
        <v>76</v>
      </c>
      <c r="AG124" s="2" t="s">
        <v>140</v>
      </c>
      <c r="AH124" s="2" t="s">
        <v>827</v>
      </c>
      <c r="AI124" s="9">
        <v>6</v>
      </c>
      <c r="AJ124" s="10">
        <v>42368</v>
      </c>
      <c r="AK124" s="11">
        <v>1.0453703703703703</v>
      </c>
      <c r="AL124" s="2" t="s">
        <v>828</v>
      </c>
      <c r="AM124" s="2" t="s">
        <v>308</v>
      </c>
      <c r="AN124" s="9">
        <v>2015</v>
      </c>
      <c r="AO124" s="2" t="s">
        <v>81</v>
      </c>
      <c r="AP124" s="2" t="s">
        <v>1654</v>
      </c>
      <c r="AQ124" s="2" t="s">
        <v>83</v>
      </c>
      <c r="AR124" s="2" t="s">
        <v>1655</v>
      </c>
      <c r="AS124" s="9">
        <v>7755039</v>
      </c>
      <c r="AT124" s="9">
        <v>7755040</v>
      </c>
    </row>
    <row x14ac:dyDescent="0.25" r="125" customHeight="1" ht="17.25">
      <c r="A125" s="9">
        <v>124</v>
      </c>
      <c r="B125" s="2" t="s">
        <v>1656</v>
      </c>
      <c r="C125" s="3" t="s">
        <v>1657</v>
      </c>
      <c r="D125" s="2" t="s">
        <v>48</v>
      </c>
      <c r="E125" s="2" t="s">
        <v>1658</v>
      </c>
      <c r="F125" s="2" t="s">
        <v>295</v>
      </c>
      <c r="G125" s="2" t="s">
        <v>280</v>
      </c>
      <c r="H125" s="2" t="s">
        <v>1659</v>
      </c>
      <c r="I125" s="2" t="s">
        <v>211</v>
      </c>
      <c r="J125" s="2" t="s">
        <v>1660</v>
      </c>
      <c r="K125" s="2" t="s">
        <v>53</v>
      </c>
      <c r="L125" s="2" t="s">
        <v>365</v>
      </c>
      <c r="M125" s="2" t="s">
        <v>366</v>
      </c>
      <c r="N125" s="2" t="s">
        <v>128</v>
      </c>
      <c r="O125" s="4" t="s">
        <v>59</v>
      </c>
      <c r="P125" s="4" t="s">
        <v>129</v>
      </c>
      <c r="Q125" s="4" t="s">
        <v>130</v>
      </c>
      <c r="R125" s="2" t="s">
        <v>214</v>
      </c>
      <c r="S125" s="4" t="s">
        <v>217</v>
      </c>
      <c r="T125" s="2" t="s">
        <v>101</v>
      </c>
      <c r="U125" s="3" t="s">
        <v>367</v>
      </c>
      <c r="V125" s="2" t="s">
        <v>103</v>
      </c>
      <c r="W125" s="2" t="s">
        <v>381</v>
      </c>
      <c r="X125" s="2" t="s">
        <v>68</v>
      </c>
      <c r="Y125" s="2" t="s">
        <v>69</v>
      </c>
      <c r="Z125" s="3" t="s">
        <v>1661</v>
      </c>
      <c r="AA125" s="2" t="s">
        <v>71</v>
      </c>
      <c r="AB125" s="2" t="s">
        <v>1662</v>
      </c>
      <c r="AC125" s="2" t="s">
        <v>73</v>
      </c>
      <c r="AD125" s="2" t="s">
        <v>1663</v>
      </c>
      <c r="AE125" s="2" t="s">
        <v>552</v>
      </c>
      <c r="AF125" s="2" t="s">
        <v>76</v>
      </c>
      <c r="AG125" s="2" t="s">
        <v>140</v>
      </c>
      <c r="AH125" s="2" t="s">
        <v>1664</v>
      </c>
      <c r="AI125" s="9">
        <v>2</v>
      </c>
      <c r="AJ125" s="10">
        <v>42394</v>
      </c>
      <c r="AK125" s="11">
        <v>1.0233680555555555</v>
      </c>
      <c r="AL125" s="2" t="s">
        <v>1665</v>
      </c>
      <c r="AM125" s="2" t="s">
        <v>143</v>
      </c>
      <c r="AN125" s="9">
        <v>2016</v>
      </c>
      <c r="AO125" s="2" t="s">
        <v>309</v>
      </c>
      <c r="AP125" s="2" t="s">
        <v>1666</v>
      </c>
      <c r="AQ125" s="2" t="s">
        <v>338</v>
      </c>
      <c r="AR125" s="2" t="s">
        <v>1667</v>
      </c>
      <c r="AS125" s="9">
        <v>7840882</v>
      </c>
      <c r="AT125" s="9">
        <v>7840883</v>
      </c>
    </row>
    <row x14ac:dyDescent="0.25" r="126" customHeight="1" ht="17.25">
      <c r="A126" s="9">
        <v>125</v>
      </c>
      <c r="B126" s="2" t="s">
        <v>1668</v>
      </c>
      <c r="C126" s="3" t="s">
        <v>1669</v>
      </c>
      <c r="D126" s="2" t="s">
        <v>48</v>
      </c>
      <c r="E126" s="2" t="s">
        <v>1670</v>
      </c>
      <c r="F126" s="2" t="s">
        <v>401</v>
      </c>
      <c r="G126" s="2" t="s">
        <v>281</v>
      </c>
      <c r="H126" s="2" t="s">
        <v>93</v>
      </c>
      <c r="I126" s="2" t="s">
        <v>198</v>
      </c>
      <c r="J126" s="2" t="s">
        <v>125</v>
      </c>
      <c r="K126" s="2" t="s">
        <v>1671</v>
      </c>
      <c r="L126" s="2" t="s">
        <v>405</v>
      </c>
      <c r="M126" s="2" t="s">
        <v>128</v>
      </c>
      <c r="N126" s="2" t="s">
        <v>213</v>
      </c>
      <c r="O126" s="4" t="s">
        <v>96</v>
      </c>
      <c r="P126" s="4" t="s">
        <v>242</v>
      </c>
      <c r="Q126" s="4" t="s">
        <v>404</v>
      </c>
      <c r="R126" s="2" t="s">
        <v>422</v>
      </c>
      <c r="S126" s="4" t="s">
        <v>132</v>
      </c>
      <c r="T126" s="2" t="s">
        <v>182</v>
      </c>
      <c r="U126" s="3" t="s">
        <v>102</v>
      </c>
      <c r="V126" s="2" t="s">
        <v>103</v>
      </c>
      <c r="W126" s="2" t="s">
        <v>386</v>
      </c>
      <c r="X126" s="2" t="s">
        <v>68</v>
      </c>
      <c r="Y126" s="2" t="s">
        <v>318</v>
      </c>
      <c r="Z126" s="3" t="s">
        <v>1672</v>
      </c>
      <c r="AA126" s="2" t="s">
        <v>71</v>
      </c>
      <c r="AB126" s="2" t="s">
        <v>1673</v>
      </c>
      <c r="AC126" s="2" t="s">
        <v>73</v>
      </c>
      <c r="AD126" s="2" t="s">
        <v>1674</v>
      </c>
      <c r="AE126" s="2" t="s">
        <v>335</v>
      </c>
      <c r="AF126" s="2" t="s">
        <v>76</v>
      </c>
      <c r="AG126" s="2" t="s">
        <v>77</v>
      </c>
      <c r="AH126" s="2" t="s">
        <v>1675</v>
      </c>
      <c r="AI126" s="9">
        <v>3</v>
      </c>
      <c r="AJ126" s="10">
        <v>41886</v>
      </c>
      <c r="AK126" s="11">
        <v>1.0797800925925927</v>
      </c>
      <c r="AL126" s="2" t="s">
        <v>1676</v>
      </c>
      <c r="AM126" s="2" t="s">
        <v>80</v>
      </c>
      <c r="AN126" s="9">
        <v>2014</v>
      </c>
      <c r="AO126" s="2" t="s">
        <v>1677</v>
      </c>
      <c r="AP126" s="2" t="s">
        <v>1678</v>
      </c>
      <c r="AQ126" s="2" t="s">
        <v>83</v>
      </c>
      <c r="AR126" s="2" t="s">
        <v>1679</v>
      </c>
      <c r="AS126" s="9">
        <v>7938050</v>
      </c>
      <c r="AT126" s="9">
        <v>7938051</v>
      </c>
    </row>
    <row x14ac:dyDescent="0.25" r="127" customHeight="1" ht="17.25">
      <c r="A127" s="9">
        <v>126</v>
      </c>
      <c r="B127" s="2" t="s">
        <v>1668</v>
      </c>
      <c r="C127" s="3" t="s">
        <v>1680</v>
      </c>
      <c r="D127" s="2" t="s">
        <v>48</v>
      </c>
      <c r="E127" s="2" t="s">
        <v>1681</v>
      </c>
      <c r="F127" s="2" t="s">
        <v>198</v>
      </c>
      <c r="G127" s="2" t="s">
        <v>280</v>
      </c>
      <c r="H127" s="2" t="s">
        <v>418</v>
      </c>
      <c r="I127" s="2" t="s">
        <v>91</v>
      </c>
      <c r="J127" s="2" t="s">
        <v>210</v>
      </c>
      <c r="K127" s="2" t="s">
        <v>315</v>
      </c>
      <c r="L127" s="2" t="s">
        <v>422</v>
      </c>
      <c r="M127" s="2" t="s">
        <v>366</v>
      </c>
      <c r="N127" s="2" t="s">
        <v>423</v>
      </c>
      <c r="O127" s="4" t="s">
        <v>59</v>
      </c>
      <c r="P127" s="4" t="s">
        <v>129</v>
      </c>
      <c r="Q127" s="4" t="s">
        <v>130</v>
      </c>
      <c r="R127" s="2" t="s">
        <v>99</v>
      </c>
      <c r="S127" s="4" t="s">
        <v>100</v>
      </c>
      <c r="T127" s="2" t="s">
        <v>64</v>
      </c>
      <c r="U127" s="3" t="s">
        <v>638</v>
      </c>
      <c r="V127" s="2" t="s">
        <v>66</v>
      </c>
      <c r="W127" s="2" t="s">
        <v>229</v>
      </c>
      <c r="X127" s="2" t="s">
        <v>68</v>
      </c>
      <c r="Y127" s="2" t="s">
        <v>106</v>
      </c>
      <c r="Z127" s="3" t="s">
        <v>1682</v>
      </c>
      <c r="AA127" s="2" t="s">
        <v>71</v>
      </c>
      <c r="AB127" s="2" t="s">
        <v>1683</v>
      </c>
      <c r="AC127" s="2" t="s">
        <v>73</v>
      </c>
      <c r="AD127" s="2" t="s">
        <v>1674</v>
      </c>
      <c r="AE127" s="2" t="s">
        <v>335</v>
      </c>
      <c r="AF127" s="2" t="s">
        <v>76</v>
      </c>
      <c r="AG127" s="2" t="s">
        <v>77</v>
      </c>
      <c r="AH127" s="2" t="s">
        <v>1675</v>
      </c>
      <c r="AI127" s="9">
        <v>3</v>
      </c>
      <c r="AJ127" s="10">
        <v>41886</v>
      </c>
      <c r="AK127" s="11">
        <v>1.0797800925925927</v>
      </c>
      <c r="AL127" s="2" t="s">
        <v>1676</v>
      </c>
      <c r="AM127" s="2" t="s">
        <v>80</v>
      </c>
      <c r="AN127" s="9">
        <v>2014</v>
      </c>
      <c r="AO127" s="2" t="s">
        <v>1677</v>
      </c>
      <c r="AP127" s="2" t="s">
        <v>1678</v>
      </c>
      <c r="AQ127" s="2" t="s">
        <v>83</v>
      </c>
      <c r="AR127" s="2" t="s">
        <v>1684</v>
      </c>
      <c r="AS127" s="9">
        <v>7947932</v>
      </c>
      <c r="AT127" s="9">
        <v>7947933</v>
      </c>
    </row>
    <row x14ac:dyDescent="0.25" r="128" customHeight="1" ht="17.25">
      <c r="A128" s="9">
        <v>127</v>
      </c>
      <c r="B128" s="2" t="s">
        <v>1685</v>
      </c>
      <c r="C128" s="3" t="s">
        <v>1686</v>
      </c>
      <c r="D128" s="2" t="s">
        <v>48</v>
      </c>
      <c r="E128" s="2" t="s">
        <v>1687</v>
      </c>
      <c r="F128" s="2" t="s">
        <v>55</v>
      </c>
      <c r="G128" s="2" t="s">
        <v>445</v>
      </c>
      <c r="H128" s="2" t="s">
        <v>446</v>
      </c>
      <c r="I128" s="2" t="s">
        <v>93</v>
      </c>
      <c r="J128" s="2" t="s">
        <v>55</v>
      </c>
      <c r="K128" s="2" t="s">
        <v>445</v>
      </c>
      <c r="L128" s="2" t="s">
        <v>239</v>
      </c>
      <c r="M128" s="2" t="s">
        <v>62</v>
      </c>
      <c r="N128" s="2" t="s">
        <v>153</v>
      </c>
      <c r="O128" s="4" t="s">
        <v>180</v>
      </c>
      <c r="P128" s="4" t="s">
        <v>156</v>
      </c>
      <c r="Q128" s="4" t="s">
        <v>448</v>
      </c>
      <c r="R128" s="2" t="s">
        <v>213</v>
      </c>
      <c r="S128" s="4" t="s">
        <v>317</v>
      </c>
      <c r="T128" s="2" t="s">
        <v>159</v>
      </c>
      <c r="U128" s="3" t="s">
        <v>160</v>
      </c>
      <c r="V128" s="2" t="s">
        <v>66</v>
      </c>
      <c r="W128" s="2" t="s">
        <v>204</v>
      </c>
      <c r="X128" s="2" t="s">
        <v>105</v>
      </c>
      <c r="Y128" s="2" t="s">
        <v>135</v>
      </c>
      <c r="Z128" s="3" t="s">
        <v>1688</v>
      </c>
      <c r="AA128" s="2" t="s">
        <v>71</v>
      </c>
      <c r="AB128" s="2" t="s">
        <v>1689</v>
      </c>
      <c r="AC128" s="2" t="s">
        <v>73</v>
      </c>
      <c r="AD128" s="2"/>
      <c r="AE128" s="2" t="s">
        <v>1690</v>
      </c>
      <c r="AF128" s="2" t="s">
        <v>76</v>
      </c>
      <c r="AG128" s="2" t="s">
        <v>77</v>
      </c>
      <c r="AH128" s="2" t="s">
        <v>1691</v>
      </c>
      <c r="AI128" s="9">
        <v>2</v>
      </c>
      <c r="AJ128" s="10">
        <v>42196</v>
      </c>
      <c r="AK128" s="11">
        <v>1.0190972222222223</v>
      </c>
      <c r="AL128" s="2" t="s">
        <v>645</v>
      </c>
      <c r="AM128" s="2" t="s">
        <v>878</v>
      </c>
      <c r="AN128" s="9">
        <v>2015</v>
      </c>
      <c r="AO128" s="2" t="s">
        <v>81</v>
      </c>
      <c r="AP128" s="2" t="s">
        <v>1692</v>
      </c>
      <c r="AQ128" s="2" t="s">
        <v>83</v>
      </c>
      <c r="AR128" s="2" t="s">
        <v>1693</v>
      </c>
      <c r="AS128" s="9">
        <v>8025267</v>
      </c>
      <c r="AT128" s="9">
        <v>8025268</v>
      </c>
    </row>
    <row x14ac:dyDescent="0.25" r="129" customHeight="1" ht="17.25">
      <c r="A129" s="9">
        <v>128</v>
      </c>
      <c r="B129" s="2" t="s">
        <v>1694</v>
      </c>
      <c r="C129" s="3" t="s">
        <v>1695</v>
      </c>
      <c r="D129" s="2" t="s">
        <v>48</v>
      </c>
      <c r="E129" s="2" t="s">
        <v>1696</v>
      </c>
      <c r="F129" s="2" t="s">
        <v>1416</v>
      </c>
      <c r="G129" s="2" t="s">
        <v>280</v>
      </c>
      <c r="H129" s="2" t="s">
        <v>688</v>
      </c>
      <c r="I129" s="2" t="s">
        <v>1697</v>
      </c>
      <c r="J129" s="2" t="s">
        <v>1416</v>
      </c>
      <c r="K129" s="2" t="s">
        <v>280</v>
      </c>
      <c r="L129" s="2" t="s">
        <v>365</v>
      </c>
      <c r="M129" s="2" t="s">
        <v>366</v>
      </c>
      <c r="N129" s="2" t="s">
        <v>690</v>
      </c>
      <c r="O129" s="4" t="s">
        <v>59</v>
      </c>
      <c r="P129" s="4" t="s">
        <v>129</v>
      </c>
      <c r="Q129" s="4" t="s">
        <v>130</v>
      </c>
      <c r="R129" s="2" t="s">
        <v>153</v>
      </c>
      <c r="S129" s="4" t="s">
        <v>217</v>
      </c>
      <c r="T129" s="2" t="s">
        <v>228</v>
      </c>
      <c r="U129" s="3" t="s">
        <v>367</v>
      </c>
      <c r="V129" s="2" t="s">
        <v>66</v>
      </c>
      <c r="W129" s="2" t="s">
        <v>134</v>
      </c>
      <c r="X129" s="2" t="s">
        <v>105</v>
      </c>
      <c r="Y129" s="2" t="s">
        <v>69</v>
      </c>
      <c r="Z129" s="3" t="s">
        <v>1698</v>
      </c>
      <c r="AA129" s="2" t="s">
        <v>71</v>
      </c>
      <c r="AB129" s="2" t="s">
        <v>1699</v>
      </c>
      <c r="AC129" s="2" t="s">
        <v>73</v>
      </c>
      <c r="AD129" s="2" t="s">
        <v>1016</v>
      </c>
      <c r="AE129" s="2" t="s">
        <v>270</v>
      </c>
      <c r="AF129" s="2" t="s">
        <v>111</v>
      </c>
      <c r="AG129" s="2" t="s">
        <v>77</v>
      </c>
      <c r="AH129" s="2" t="s">
        <v>1017</v>
      </c>
      <c r="AI129" s="9">
        <v>2</v>
      </c>
      <c r="AJ129" s="10">
        <v>40969</v>
      </c>
      <c r="AK129" s="11">
        <v>1.021273148148148</v>
      </c>
      <c r="AL129" s="2" t="s">
        <v>1018</v>
      </c>
      <c r="AM129" s="2" t="s">
        <v>114</v>
      </c>
      <c r="AN129" s="9">
        <v>2012</v>
      </c>
      <c r="AO129" s="2" t="s">
        <v>81</v>
      </c>
      <c r="AP129" s="2" t="s">
        <v>1700</v>
      </c>
      <c r="AQ129" s="2" t="s">
        <v>394</v>
      </c>
      <c r="AR129" s="2" t="s">
        <v>1701</v>
      </c>
      <c r="AS129" s="9">
        <v>8210834</v>
      </c>
      <c r="AT129" s="9">
        <v>8210835</v>
      </c>
    </row>
    <row x14ac:dyDescent="0.25" r="130" customHeight="1" ht="17.25">
      <c r="A130" s="9">
        <v>129</v>
      </c>
      <c r="B130" s="2" t="s">
        <v>1702</v>
      </c>
      <c r="C130" s="3" t="s">
        <v>1703</v>
      </c>
      <c r="D130" s="2" t="s">
        <v>48</v>
      </c>
      <c r="E130" s="2" t="s">
        <v>1704</v>
      </c>
      <c r="F130" s="2" t="s">
        <v>467</v>
      </c>
      <c r="G130" s="2" t="s">
        <v>125</v>
      </c>
      <c r="H130" s="2" t="s">
        <v>503</v>
      </c>
      <c r="I130" s="2" t="s">
        <v>1638</v>
      </c>
      <c r="J130" s="2" t="s">
        <v>194</v>
      </c>
      <c r="K130" s="2" t="s">
        <v>1705</v>
      </c>
      <c r="L130" s="2" t="s">
        <v>301</v>
      </c>
      <c r="M130" s="2" t="s">
        <v>456</v>
      </c>
      <c r="N130" s="2" t="s">
        <v>330</v>
      </c>
      <c r="O130" s="4" t="s">
        <v>59</v>
      </c>
      <c r="P130" s="4" t="s">
        <v>129</v>
      </c>
      <c r="Q130" s="4" t="s">
        <v>130</v>
      </c>
      <c r="R130" s="2" t="s">
        <v>458</v>
      </c>
      <c r="S130" s="4" t="s">
        <v>459</v>
      </c>
      <c r="T130" s="2" t="s">
        <v>182</v>
      </c>
      <c r="U130" s="3" t="s">
        <v>520</v>
      </c>
      <c r="V130" s="2" t="s">
        <v>103</v>
      </c>
      <c r="W130" s="2" t="s">
        <v>368</v>
      </c>
      <c r="X130" s="2" t="s">
        <v>105</v>
      </c>
      <c r="Y130" s="2" t="s">
        <v>106</v>
      </c>
      <c r="Z130" s="3" t="s">
        <v>1706</v>
      </c>
      <c r="AA130" s="2" t="s">
        <v>71</v>
      </c>
      <c r="AB130" s="2" t="s">
        <v>1707</v>
      </c>
      <c r="AC130" s="2" t="s">
        <v>73</v>
      </c>
      <c r="AD130" s="2" t="s">
        <v>1708</v>
      </c>
      <c r="AE130" s="2" t="s">
        <v>1709</v>
      </c>
      <c r="AF130" s="2" t="s">
        <v>76</v>
      </c>
      <c r="AG130" s="2" t="s">
        <v>140</v>
      </c>
      <c r="AH130" s="2" t="s">
        <v>959</v>
      </c>
      <c r="AI130" s="9">
        <v>4</v>
      </c>
      <c r="AJ130" s="10">
        <v>42095</v>
      </c>
      <c r="AK130" s="11">
        <v>1.0400462962962962</v>
      </c>
      <c r="AL130" s="2" t="s">
        <v>511</v>
      </c>
      <c r="AM130" s="2" t="s">
        <v>169</v>
      </c>
      <c r="AN130" s="9">
        <v>2015</v>
      </c>
      <c r="AO130" s="2" t="s">
        <v>309</v>
      </c>
      <c r="AP130" s="2" t="s">
        <v>1710</v>
      </c>
      <c r="AQ130" s="2" t="s">
        <v>83</v>
      </c>
      <c r="AR130" s="2" t="s">
        <v>1711</v>
      </c>
      <c r="AS130" s="9">
        <v>8351068</v>
      </c>
      <c r="AT130" s="9">
        <v>8351069</v>
      </c>
    </row>
    <row x14ac:dyDescent="0.25" r="131" customHeight="1" ht="17.25">
      <c r="A131" s="9">
        <v>130</v>
      </c>
      <c r="B131" s="2" t="s">
        <v>1712</v>
      </c>
      <c r="C131" s="3" t="s">
        <v>1713</v>
      </c>
      <c r="D131" s="2" t="s">
        <v>48</v>
      </c>
      <c r="E131" s="2" t="s">
        <v>1714</v>
      </c>
      <c r="F131" s="12">
        <f>--ANONnameM</f>
      </c>
      <c r="G131" s="12">
        <f>--ANONnameM</f>
      </c>
      <c r="H131" s="2" t="s">
        <v>123</v>
      </c>
      <c r="I131" s="2" t="s">
        <v>1512</v>
      </c>
      <c r="J131" s="2" t="s">
        <v>280</v>
      </c>
      <c r="K131" s="2" t="s">
        <v>467</v>
      </c>
      <c r="L131" s="2" t="s">
        <v>266</v>
      </c>
      <c r="M131" s="2" t="s">
        <v>266</v>
      </c>
      <c r="N131" s="2" t="s">
        <v>128</v>
      </c>
      <c r="O131" s="4" t="s">
        <v>201</v>
      </c>
      <c r="P131" s="4" t="s">
        <v>129</v>
      </c>
      <c r="Q131" s="4" t="s">
        <v>202</v>
      </c>
      <c r="R131" s="2" t="s">
        <v>1513</v>
      </c>
      <c r="S131" s="4" t="s">
        <v>317</v>
      </c>
      <c r="T131" s="2" t="s">
        <v>101</v>
      </c>
      <c r="U131" s="3" t="s">
        <v>460</v>
      </c>
      <c r="V131" s="2" t="s">
        <v>103</v>
      </c>
      <c r="W131" s="2" t="s">
        <v>368</v>
      </c>
      <c r="X131" s="2" t="s">
        <v>105</v>
      </c>
      <c r="Y131" s="2" t="s">
        <v>318</v>
      </c>
      <c r="Z131" s="3" t="s">
        <v>1715</v>
      </c>
      <c r="AA131" s="2" t="s">
        <v>71</v>
      </c>
      <c r="AB131" s="2" t="s">
        <v>1716</v>
      </c>
      <c r="AC131" s="2" t="s">
        <v>73</v>
      </c>
      <c r="AD131" s="2" t="s">
        <v>1717</v>
      </c>
      <c r="AE131" s="2" t="s">
        <v>1718</v>
      </c>
      <c r="AF131" s="2" t="s">
        <v>76</v>
      </c>
      <c r="AG131" s="2" t="s">
        <v>140</v>
      </c>
      <c r="AH131" s="2" t="s">
        <v>1719</v>
      </c>
      <c r="AI131" s="9">
        <v>3</v>
      </c>
      <c r="AJ131" s="10">
        <v>42291</v>
      </c>
      <c r="AK131" s="11">
        <v>1.0179976851851853</v>
      </c>
      <c r="AL131" s="2" t="s">
        <v>412</v>
      </c>
      <c r="AM131" s="2" t="s">
        <v>308</v>
      </c>
      <c r="AN131" s="9">
        <v>2015</v>
      </c>
      <c r="AO131" s="2" t="s">
        <v>81</v>
      </c>
      <c r="AP131" s="2" t="s">
        <v>1720</v>
      </c>
      <c r="AQ131" s="2" t="s">
        <v>83</v>
      </c>
      <c r="AR131" s="2" t="s">
        <v>1721</v>
      </c>
      <c r="AS131" s="9">
        <v>8420623</v>
      </c>
      <c r="AT131" s="9">
        <v>8420624</v>
      </c>
    </row>
    <row x14ac:dyDescent="0.25" r="132" customHeight="1" ht="17.25">
      <c r="A132" s="9">
        <v>131</v>
      </c>
      <c r="B132" s="2" t="s">
        <v>1722</v>
      </c>
      <c r="C132" s="3" t="s">
        <v>1723</v>
      </c>
      <c r="D132" s="2" t="s">
        <v>48</v>
      </c>
      <c r="E132" s="2" t="s">
        <v>1724</v>
      </c>
      <c r="F132" s="2" t="s">
        <v>1725</v>
      </c>
      <c r="G132" s="2" t="s">
        <v>754</v>
      </c>
      <c r="H132" s="2" t="s">
        <v>1726</v>
      </c>
      <c r="I132" s="2" t="s">
        <v>150</v>
      </c>
      <c r="J132" s="2" t="s">
        <v>280</v>
      </c>
      <c r="K132" s="2" t="s">
        <v>152</v>
      </c>
      <c r="L132" s="2" t="s">
        <v>1727</v>
      </c>
      <c r="M132" s="2" t="s">
        <v>1728</v>
      </c>
      <c r="N132" s="2" t="s">
        <v>153</v>
      </c>
      <c r="O132" s="4" t="s">
        <v>180</v>
      </c>
      <c r="P132" s="4" t="s">
        <v>156</v>
      </c>
      <c r="Q132" s="4" t="s">
        <v>448</v>
      </c>
      <c r="R132" s="2" t="s">
        <v>154</v>
      </c>
      <c r="S132" s="4" t="s">
        <v>158</v>
      </c>
      <c r="T132" s="2" t="s">
        <v>159</v>
      </c>
      <c r="U132" s="3" t="s">
        <v>160</v>
      </c>
      <c r="V132" s="2" t="s">
        <v>66</v>
      </c>
      <c r="W132" s="2" t="s">
        <v>204</v>
      </c>
      <c r="X132" s="2" t="s">
        <v>105</v>
      </c>
      <c r="Y132" s="2" t="s">
        <v>135</v>
      </c>
      <c r="Z132" s="3" t="s">
        <v>1729</v>
      </c>
      <c r="AA132" s="2" t="s">
        <v>71</v>
      </c>
      <c r="AB132" s="2" t="s">
        <v>1730</v>
      </c>
      <c r="AC132" s="2" t="s">
        <v>73</v>
      </c>
      <c r="AD132" s="2" t="s">
        <v>1731</v>
      </c>
      <c r="AE132" s="2" t="s">
        <v>1732</v>
      </c>
      <c r="AF132" s="2" t="s">
        <v>76</v>
      </c>
      <c r="AG132" s="2" t="s">
        <v>77</v>
      </c>
      <c r="AH132" s="2" t="s">
        <v>1733</v>
      </c>
      <c r="AI132" s="9">
        <v>3</v>
      </c>
      <c r="AJ132" s="10">
        <v>42059</v>
      </c>
      <c r="AK132" s="11">
        <v>1.041215277777778</v>
      </c>
      <c r="AL132" s="2" t="s">
        <v>337</v>
      </c>
      <c r="AM132" s="2" t="s">
        <v>960</v>
      </c>
      <c r="AN132" s="9">
        <v>2015</v>
      </c>
      <c r="AO132" s="2" t="s">
        <v>309</v>
      </c>
      <c r="AP132" s="2" t="s">
        <v>1734</v>
      </c>
      <c r="AQ132" s="2" t="s">
        <v>394</v>
      </c>
      <c r="AR132" s="2" t="s">
        <v>1735</v>
      </c>
      <c r="AS132" s="9">
        <v>8449316</v>
      </c>
      <c r="AT132" s="9">
        <v>8449317</v>
      </c>
    </row>
    <row x14ac:dyDescent="0.25" r="133" customHeight="1" ht="17.25">
      <c r="A133" s="9">
        <v>132</v>
      </c>
      <c r="B133" s="2" t="s">
        <v>1736</v>
      </c>
      <c r="C133" s="3" t="s">
        <v>1737</v>
      </c>
      <c r="D133" s="2" t="s">
        <v>48</v>
      </c>
      <c r="E133" s="2" t="s">
        <v>1738</v>
      </c>
      <c r="F133" s="2" t="s">
        <v>199</v>
      </c>
      <c r="G133" s="2" t="s">
        <v>1739</v>
      </c>
      <c r="H133" s="2" t="s">
        <v>93</v>
      </c>
      <c r="I133" s="2" t="s">
        <v>92</v>
      </c>
      <c r="J133" s="2" t="s">
        <v>280</v>
      </c>
      <c r="K133" s="2" t="s">
        <v>814</v>
      </c>
      <c r="L133" s="2" t="s">
        <v>56</v>
      </c>
      <c r="M133" s="2" t="s">
        <v>423</v>
      </c>
      <c r="N133" s="2" t="s">
        <v>213</v>
      </c>
      <c r="O133" s="4" t="s">
        <v>96</v>
      </c>
      <c r="P133" s="4" t="s">
        <v>242</v>
      </c>
      <c r="Q133" s="4" t="s">
        <v>404</v>
      </c>
      <c r="R133" s="2" t="s">
        <v>214</v>
      </c>
      <c r="S133" s="4" t="s">
        <v>217</v>
      </c>
      <c r="T133" s="2" t="s">
        <v>182</v>
      </c>
      <c r="U133" s="3" t="s">
        <v>102</v>
      </c>
      <c r="V133" s="2" t="s">
        <v>66</v>
      </c>
      <c r="W133" s="2" t="s">
        <v>386</v>
      </c>
      <c r="X133" s="2" t="s">
        <v>68</v>
      </c>
      <c r="Y133" s="2" t="s">
        <v>69</v>
      </c>
      <c r="Z133" s="3" t="s">
        <v>1740</v>
      </c>
      <c r="AA133" s="2" t="s">
        <v>71</v>
      </c>
      <c r="AB133" s="2" t="s">
        <v>1741</v>
      </c>
      <c r="AC133" s="2" t="s">
        <v>73</v>
      </c>
      <c r="AD133" s="2" t="s">
        <v>1742</v>
      </c>
      <c r="AE133" s="2" t="s">
        <v>1743</v>
      </c>
      <c r="AF133" s="2" t="s">
        <v>76</v>
      </c>
      <c r="AG133" s="2" t="s">
        <v>140</v>
      </c>
      <c r="AH133" s="2" t="s">
        <v>1744</v>
      </c>
      <c r="AI133" s="9">
        <v>4</v>
      </c>
      <c r="AJ133" s="10">
        <v>42356</v>
      </c>
      <c r="AK133" s="11">
        <v>1.0833564814814816</v>
      </c>
      <c r="AL133" s="2" t="s">
        <v>1745</v>
      </c>
      <c r="AM133" s="2" t="s">
        <v>308</v>
      </c>
      <c r="AN133" s="9">
        <v>2015</v>
      </c>
      <c r="AO133" s="2" t="s">
        <v>81</v>
      </c>
      <c r="AP133" s="2" t="s">
        <v>1746</v>
      </c>
      <c r="AQ133" s="2" t="s">
        <v>83</v>
      </c>
      <c r="AR133" s="2" t="s">
        <v>1747</v>
      </c>
      <c r="AS133" s="9">
        <v>8537706</v>
      </c>
      <c r="AT133" s="9">
        <v>8537707</v>
      </c>
    </row>
    <row x14ac:dyDescent="0.25" r="134" customHeight="1" ht="17.25">
      <c r="A134" s="9">
        <v>133</v>
      </c>
      <c r="B134" s="2" t="s">
        <v>1748</v>
      </c>
      <c r="C134" s="3" t="s">
        <v>1749</v>
      </c>
      <c r="D134" s="2" t="s">
        <v>48</v>
      </c>
      <c r="E134" s="2" t="s">
        <v>1750</v>
      </c>
      <c r="F134" s="2" t="s">
        <v>198</v>
      </c>
      <c r="G134" s="2" t="s">
        <v>699</v>
      </c>
      <c r="H134" s="2" t="s">
        <v>1751</v>
      </c>
      <c r="I134" s="2" t="s">
        <v>1752</v>
      </c>
      <c r="J134" s="2" t="s">
        <v>574</v>
      </c>
      <c r="K134" s="2" t="s">
        <v>223</v>
      </c>
      <c r="L134" s="2" t="s">
        <v>422</v>
      </c>
      <c r="M134" s="2" t="s">
        <v>214</v>
      </c>
      <c r="N134" s="2" t="s">
        <v>58</v>
      </c>
      <c r="O134" s="4" t="s">
        <v>911</v>
      </c>
      <c r="P134" s="4" t="s">
        <v>60</v>
      </c>
      <c r="Q134" s="4" t="s">
        <v>912</v>
      </c>
      <c r="R134" s="2" t="s">
        <v>1753</v>
      </c>
      <c r="S134" s="4" t="s">
        <v>63</v>
      </c>
      <c r="T134" s="2" t="s">
        <v>159</v>
      </c>
      <c r="U134" s="3" t="s">
        <v>160</v>
      </c>
      <c r="V134" s="2" t="s">
        <v>66</v>
      </c>
      <c r="W134" s="2" t="s">
        <v>204</v>
      </c>
      <c r="X134" s="2" t="s">
        <v>105</v>
      </c>
      <c r="Y134" s="2" t="s">
        <v>69</v>
      </c>
      <c r="Z134" s="3" t="s">
        <v>1754</v>
      </c>
      <c r="AA134" s="2" t="s">
        <v>71</v>
      </c>
      <c r="AB134" s="2" t="s">
        <v>1755</v>
      </c>
      <c r="AC134" s="2" t="s">
        <v>73</v>
      </c>
      <c r="AD134" s="2" t="s">
        <v>1756</v>
      </c>
      <c r="AE134" s="2" t="s">
        <v>1757</v>
      </c>
      <c r="AF134" s="2" t="s">
        <v>76</v>
      </c>
      <c r="AG134" s="2" t="s">
        <v>140</v>
      </c>
      <c r="AH134" s="2" t="s">
        <v>1758</v>
      </c>
      <c r="AI134" s="9">
        <v>3</v>
      </c>
      <c r="AJ134" s="10">
        <v>42497</v>
      </c>
      <c r="AK134" s="11">
        <v>1.082685185185185</v>
      </c>
      <c r="AL134" s="2" t="s">
        <v>1759</v>
      </c>
      <c r="AM134" s="2" t="s">
        <v>646</v>
      </c>
      <c r="AN134" s="9">
        <v>2016</v>
      </c>
      <c r="AO134" s="2" t="s">
        <v>81</v>
      </c>
      <c r="AP134" s="2" t="s">
        <v>1760</v>
      </c>
      <c r="AQ134" s="2" t="s">
        <v>394</v>
      </c>
      <c r="AR134" s="2" t="s">
        <v>1761</v>
      </c>
      <c r="AS134" s="9">
        <v>8574473</v>
      </c>
      <c r="AT134" s="9">
        <v>8574474</v>
      </c>
    </row>
    <row x14ac:dyDescent="0.25" r="135" customHeight="1" ht="17.25">
      <c r="A135" s="9">
        <v>134</v>
      </c>
      <c r="B135" s="2" t="s">
        <v>1762</v>
      </c>
      <c r="C135" s="3" t="s">
        <v>1763</v>
      </c>
      <c r="D135" s="2" t="s">
        <v>48</v>
      </c>
      <c r="E135" s="2" t="s">
        <v>1764</v>
      </c>
      <c r="F135" s="2" t="s">
        <v>55</v>
      </c>
      <c r="G135" s="2" t="s">
        <v>1613</v>
      </c>
      <c r="H135" s="2" t="s">
        <v>446</v>
      </c>
      <c r="I135" s="2" t="s">
        <v>315</v>
      </c>
      <c r="J135" s="2" t="s">
        <v>446</v>
      </c>
      <c r="K135" s="2" t="s">
        <v>315</v>
      </c>
      <c r="L135" s="2" t="s">
        <v>239</v>
      </c>
      <c r="M135" s="2" t="s">
        <v>256</v>
      </c>
      <c r="N135" s="2" t="s">
        <v>153</v>
      </c>
      <c r="O135" s="4" t="s">
        <v>96</v>
      </c>
      <c r="P135" s="4" t="s">
        <v>156</v>
      </c>
      <c r="Q135" s="4" t="s">
        <v>439</v>
      </c>
      <c r="R135" s="2" t="s">
        <v>62</v>
      </c>
      <c r="S135" s="4" t="s">
        <v>63</v>
      </c>
      <c r="T135" s="2" t="s">
        <v>159</v>
      </c>
      <c r="U135" s="3" t="s">
        <v>160</v>
      </c>
      <c r="V135" s="2" t="s">
        <v>66</v>
      </c>
      <c r="W135" s="2" t="s">
        <v>204</v>
      </c>
      <c r="X135" s="2" t="s">
        <v>105</v>
      </c>
      <c r="Y135" s="2" t="s">
        <v>135</v>
      </c>
      <c r="Z135" s="3" t="s">
        <v>1765</v>
      </c>
      <c r="AA135" s="2" t="s">
        <v>71</v>
      </c>
      <c r="AB135" s="2" t="s">
        <v>1766</v>
      </c>
      <c r="AC135" s="2" t="s">
        <v>73</v>
      </c>
      <c r="AD135" s="2" t="s">
        <v>1767</v>
      </c>
      <c r="AE135" s="2" t="s">
        <v>901</v>
      </c>
      <c r="AF135" s="2" t="s">
        <v>76</v>
      </c>
      <c r="AG135" s="2" t="s">
        <v>140</v>
      </c>
      <c r="AH135" s="2" t="s">
        <v>902</v>
      </c>
      <c r="AI135" s="9">
        <v>6</v>
      </c>
      <c r="AJ135" s="10">
        <v>42363</v>
      </c>
      <c r="AK135" s="11">
        <v>1.020324074074074</v>
      </c>
      <c r="AL135" s="2" t="s">
        <v>903</v>
      </c>
      <c r="AM135" s="2" t="s">
        <v>308</v>
      </c>
      <c r="AN135" s="9">
        <v>2015</v>
      </c>
      <c r="AO135" s="2" t="s">
        <v>81</v>
      </c>
      <c r="AP135" s="2" t="s">
        <v>1768</v>
      </c>
      <c r="AQ135" s="2" t="s">
        <v>433</v>
      </c>
      <c r="AR135" s="2" t="s">
        <v>1769</v>
      </c>
      <c r="AS135" s="9">
        <v>8576903</v>
      </c>
      <c r="AT135" s="9">
        <v>8576904</v>
      </c>
    </row>
    <row x14ac:dyDescent="0.25" r="136" customHeight="1" ht="17.25">
      <c r="A136" s="9">
        <v>135</v>
      </c>
      <c r="B136" s="2" t="s">
        <v>1762</v>
      </c>
      <c r="C136" s="3" t="s">
        <v>1770</v>
      </c>
      <c r="D136" s="2" t="s">
        <v>48</v>
      </c>
      <c r="E136" s="2" t="s">
        <v>1771</v>
      </c>
      <c r="F136" s="2" t="s">
        <v>1772</v>
      </c>
      <c r="G136" s="2" t="s">
        <v>1773</v>
      </c>
      <c r="H136" s="2" t="s">
        <v>176</v>
      </c>
      <c r="I136" s="2" t="s">
        <v>363</v>
      </c>
      <c r="J136" s="2" t="s">
        <v>1773</v>
      </c>
      <c r="K136" s="2" t="s">
        <v>1774</v>
      </c>
      <c r="L136" s="2" t="s">
        <v>57</v>
      </c>
      <c r="M136" s="2" t="s">
        <v>58</v>
      </c>
      <c r="N136" s="2" t="s">
        <v>95</v>
      </c>
      <c r="O136" s="4" t="s">
        <v>201</v>
      </c>
      <c r="P136" s="4" t="s">
        <v>97</v>
      </c>
      <c r="Q136" s="4" t="s">
        <v>487</v>
      </c>
      <c r="R136" s="2" t="s">
        <v>214</v>
      </c>
      <c r="S136" s="4" t="s">
        <v>217</v>
      </c>
      <c r="T136" s="2" t="s">
        <v>182</v>
      </c>
      <c r="U136" s="3" t="s">
        <v>65</v>
      </c>
      <c r="V136" s="2" t="s">
        <v>103</v>
      </c>
      <c r="W136" s="2" t="s">
        <v>67</v>
      </c>
      <c r="X136" s="2" t="s">
        <v>68</v>
      </c>
      <c r="Y136" s="2" t="s">
        <v>162</v>
      </c>
      <c r="Z136" s="3" t="s">
        <v>1775</v>
      </c>
      <c r="AA136" s="2" t="s">
        <v>71</v>
      </c>
      <c r="AB136" s="2" t="s">
        <v>1776</v>
      </c>
      <c r="AC136" s="2" t="s">
        <v>73</v>
      </c>
      <c r="AD136" s="2" t="s">
        <v>1767</v>
      </c>
      <c r="AE136" s="2" t="s">
        <v>901</v>
      </c>
      <c r="AF136" s="2" t="s">
        <v>76</v>
      </c>
      <c r="AG136" s="2" t="s">
        <v>140</v>
      </c>
      <c r="AH136" s="2" t="s">
        <v>902</v>
      </c>
      <c r="AI136" s="9">
        <v>6</v>
      </c>
      <c r="AJ136" s="10">
        <v>42363</v>
      </c>
      <c r="AK136" s="11">
        <v>1.020324074074074</v>
      </c>
      <c r="AL136" s="2" t="s">
        <v>903</v>
      </c>
      <c r="AM136" s="2" t="s">
        <v>308</v>
      </c>
      <c r="AN136" s="9">
        <v>2015</v>
      </c>
      <c r="AO136" s="2" t="s">
        <v>81</v>
      </c>
      <c r="AP136" s="2" t="s">
        <v>1768</v>
      </c>
      <c r="AQ136" s="2" t="s">
        <v>433</v>
      </c>
      <c r="AR136" s="2" t="s">
        <v>1777</v>
      </c>
      <c r="AS136" s="9">
        <v>8576956</v>
      </c>
      <c r="AT136" s="9">
        <v>8576957</v>
      </c>
    </row>
    <row x14ac:dyDescent="0.25" r="137" customHeight="1" ht="17.25">
      <c r="A137" s="9">
        <v>136</v>
      </c>
      <c r="B137" s="2" t="s">
        <v>1778</v>
      </c>
      <c r="C137" s="3" t="s">
        <v>1779</v>
      </c>
      <c r="D137" s="2" t="s">
        <v>48</v>
      </c>
      <c r="E137" s="2" t="s">
        <v>1780</v>
      </c>
      <c r="F137" s="2" t="s">
        <v>93</v>
      </c>
      <c r="G137" s="2" t="s">
        <v>438</v>
      </c>
      <c r="H137" s="2" t="s">
        <v>1781</v>
      </c>
      <c r="I137" s="2" t="s">
        <v>223</v>
      </c>
      <c r="J137" s="2" t="s">
        <v>1782</v>
      </c>
      <c r="K137" s="2" t="s">
        <v>400</v>
      </c>
      <c r="L137" s="2" t="s">
        <v>213</v>
      </c>
      <c r="M137" s="2" t="s">
        <v>239</v>
      </c>
      <c r="N137" s="2" t="s">
        <v>770</v>
      </c>
      <c r="O137" s="4" t="s">
        <v>96</v>
      </c>
      <c r="P137" s="4" t="s">
        <v>156</v>
      </c>
      <c r="Q137" s="4" t="s">
        <v>439</v>
      </c>
      <c r="R137" s="2" t="s">
        <v>225</v>
      </c>
      <c r="S137" s="4" t="s">
        <v>1419</v>
      </c>
      <c r="T137" s="2" t="s">
        <v>159</v>
      </c>
      <c r="U137" s="3" t="s">
        <v>160</v>
      </c>
      <c r="V137" s="2" t="s">
        <v>66</v>
      </c>
      <c r="W137" s="2" t="s">
        <v>204</v>
      </c>
      <c r="X137" s="2" t="s">
        <v>105</v>
      </c>
      <c r="Y137" s="2" t="s">
        <v>135</v>
      </c>
      <c r="Z137" s="3" t="s">
        <v>1783</v>
      </c>
      <c r="AA137" s="2" t="s">
        <v>71</v>
      </c>
      <c r="AB137" s="2" t="s">
        <v>1784</v>
      </c>
      <c r="AC137" s="2" t="s">
        <v>73</v>
      </c>
      <c r="AD137" s="2" t="s">
        <v>1785</v>
      </c>
      <c r="AE137" s="2" t="s">
        <v>1245</v>
      </c>
      <c r="AF137" s="2" t="s">
        <v>76</v>
      </c>
      <c r="AG137" s="2" t="s">
        <v>140</v>
      </c>
      <c r="AH137" s="2" t="s">
        <v>1786</v>
      </c>
      <c r="AI137" s="9">
        <v>3</v>
      </c>
      <c r="AJ137" s="10">
        <v>42379</v>
      </c>
      <c r="AK137" s="11">
        <v>1.0642013888888888</v>
      </c>
      <c r="AL137" s="2" t="s">
        <v>1787</v>
      </c>
      <c r="AM137" s="2" t="s">
        <v>143</v>
      </c>
      <c r="AN137" s="9">
        <v>2016</v>
      </c>
      <c r="AO137" s="2" t="s">
        <v>81</v>
      </c>
      <c r="AP137" s="2" t="s">
        <v>1788</v>
      </c>
      <c r="AQ137" s="2" t="s">
        <v>83</v>
      </c>
      <c r="AR137" s="2" t="s">
        <v>1789</v>
      </c>
      <c r="AS137" s="9">
        <v>8634170</v>
      </c>
      <c r="AT137" s="9">
        <v>8634171</v>
      </c>
    </row>
    <row x14ac:dyDescent="0.25" r="138" customHeight="1" ht="17.25">
      <c r="A138" s="9">
        <v>137</v>
      </c>
      <c r="B138" s="2" t="s">
        <v>1778</v>
      </c>
      <c r="C138" s="3" t="s">
        <v>1790</v>
      </c>
      <c r="D138" s="2" t="s">
        <v>48</v>
      </c>
      <c r="E138" s="2" t="s">
        <v>1791</v>
      </c>
      <c r="F138" s="2" t="s">
        <v>93</v>
      </c>
      <c r="G138" s="2" t="s">
        <v>438</v>
      </c>
      <c r="H138" s="2" t="s">
        <v>1792</v>
      </c>
      <c r="I138" s="2" t="s">
        <v>559</v>
      </c>
      <c r="J138" s="2" t="s">
        <v>559</v>
      </c>
      <c r="K138" s="2" t="s">
        <v>280</v>
      </c>
      <c r="L138" s="2" t="s">
        <v>213</v>
      </c>
      <c r="M138" s="2" t="s">
        <v>239</v>
      </c>
      <c r="N138" s="2" t="s">
        <v>770</v>
      </c>
      <c r="O138" s="4" t="s">
        <v>96</v>
      </c>
      <c r="P138" s="4" t="s">
        <v>156</v>
      </c>
      <c r="Q138" s="4" t="s">
        <v>439</v>
      </c>
      <c r="R138" s="2" t="s">
        <v>62</v>
      </c>
      <c r="S138" s="4" t="s">
        <v>63</v>
      </c>
      <c r="T138" s="2" t="s">
        <v>159</v>
      </c>
      <c r="U138" s="3" t="s">
        <v>160</v>
      </c>
      <c r="V138" s="2" t="s">
        <v>66</v>
      </c>
      <c r="W138" s="2" t="s">
        <v>204</v>
      </c>
      <c r="X138" s="2" t="s">
        <v>105</v>
      </c>
      <c r="Y138" s="2" t="s">
        <v>135</v>
      </c>
      <c r="Z138" s="3" t="s">
        <v>1793</v>
      </c>
      <c r="AA138" s="2" t="s">
        <v>71</v>
      </c>
      <c r="AB138" s="2" t="s">
        <v>1794</v>
      </c>
      <c r="AC138" s="2" t="s">
        <v>73</v>
      </c>
      <c r="AD138" s="2" t="s">
        <v>1785</v>
      </c>
      <c r="AE138" s="2" t="s">
        <v>1245</v>
      </c>
      <c r="AF138" s="2" t="s">
        <v>76</v>
      </c>
      <c r="AG138" s="2" t="s">
        <v>140</v>
      </c>
      <c r="AH138" s="2" t="s">
        <v>1786</v>
      </c>
      <c r="AI138" s="9">
        <v>3</v>
      </c>
      <c r="AJ138" s="10">
        <v>42379</v>
      </c>
      <c r="AK138" s="11">
        <v>1.0642013888888888</v>
      </c>
      <c r="AL138" s="2" t="s">
        <v>1787</v>
      </c>
      <c r="AM138" s="2" t="s">
        <v>143</v>
      </c>
      <c r="AN138" s="9">
        <v>2016</v>
      </c>
      <c r="AO138" s="2" t="s">
        <v>81</v>
      </c>
      <c r="AP138" s="2" t="s">
        <v>1788</v>
      </c>
      <c r="AQ138" s="2" t="s">
        <v>83</v>
      </c>
      <c r="AR138" s="2" t="s">
        <v>1795</v>
      </c>
      <c r="AS138" s="9">
        <v>8636425</v>
      </c>
      <c r="AT138" s="9">
        <v>8636426</v>
      </c>
    </row>
    <row x14ac:dyDescent="0.25" r="139" customHeight="1" ht="17.25">
      <c r="A139" s="9">
        <v>138</v>
      </c>
      <c r="B139" s="2" t="s">
        <v>1796</v>
      </c>
      <c r="C139" s="3" t="s">
        <v>1797</v>
      </c>
      <c r="D139" s="2" t="s">
        <v>48</v>
      </c>
      <c r="E139" s="2" t="s">
        <v>1798</v>
      </c>
      <c r="F139" s="2" t="s">
        <v>280</v>
      </c>
      <c r="G139" s="2" t="s">
        <v>467</v>
      </c>
      <c r="H139" s="2" t="s">
        <v>503</v>
      </c>
      <c r="I139" s="2" t="s">
        <v>1799</v>
      </c>
      <c r="J139" s="2" t="s">
        <v>280</v>
      </c>
      <c r="K139" s="2" t="s">
        <v>447</v>
      </c>
      <c r="L139" s="2" t="s">
        <v>366</v>
      </c>
      <c r="M139" s="2" t="s">
        <v>301</v>
      </c>
      <c r="N139" s="2" t="s">
        <v>330</v>
      </c>
      <c r="O139" s="4" t="s">
        <v>96</v>
      </c>
      <c r="P139" s="4" t="s">
        <v>129</v>
      </c>
      <c r="Q139" s="4" t="s">
        <v>265</v>
      </c>
      <c r="R139" s="2" t="s">
        <v>58</v>
      </c>
      <c r="S139" s="4" t="s">
        <v>267</v>
      </c>
      <c r="T139" s="2" t="s">
        <v>101</v>
      </c>
      <c r="U139" s="3" t="s">
        <v>367</v>
      </c>
      <c r="V139" s="2" t="s">
        <v>103</v>
      </c>
      <c r="W139" s="2" t="s">
        <v>604</v>
      </c>
      <c r="X139" s="2" t="s">
        <v>68</v>
      </c>
      <c r="Y139" s="2" t="s">
        <v>69</v>
      </c>
      <c r="Z139" s="3" t="s">
        <v>1800</v>
      </c>
      <c r="AA139" s="2" t="s">
        <v>71</v>
      </c>
      <c r="AB139" s="2" t="s">
        <v>1801</v>
      </c>
      <c r="AC139" s="2" t="s">
        <v>73</v>
      </c>
      <c r="AD139" s="2" t="s">
        <v>1802</v>
      </c>
      <c r="AE139" s="2" t="s">
        <v>1803</v>
      </c>
      <c r="AF139" s="2" t="s">
        <v>76</v>
      </c>
      <c r="AG139" s="2" t="s">
        <v>140</v>
      </c>
      <c r="AH139" s="2" t="s">
        <v>1804</v>
      </c>
      <c r="AI139" s="9">
        <v>3</v>
      </c>
      <c r="AJ139" s="10">
        <v>42349</v>
      </c>
      <c r="AK139" s="11">
        <v>1.031388888888889</v>
      </c>
      <c r="AL139" s="2" t="s">
        <v>1805</v>
      </c>
      <c r="AM139" s="2" t="s">
        <v>308</v>
      </c>
      <c r="AN139" s="9">
        <v>2015</v>
      </c>
      <c r="AO139" s="2" t="s">
        <v>309</v>
      </c>
      <c r="AP139" s="2" t="s">
        <v>1806</v>
      </c>
      <c r="AQ139" s="2" t="s">
        <v>116</v>
      </c>
      <c r="AR139" s="2" t="s">
        <v>1807</v>
      </c>
      <c r="AS139" s="9">
        <v>8740004</v>
      </c>
      <c r="AT139" s="9">
        <v>8740005</v>
      </c>
    </row>
    <row x14ac:dyDescent="0.25" r="140" customHeight="1" ht="17.25">
      <c r="A140" s="9">
        <v>139</v>
      </c>
      <c r="B140" s="2" t="s">
        <v>1808</v>
      </c>
      <c r="C140" s="3" t="s">
        <v>1809</v>
      </c>
      <c r="D140" s="2" t="s">
        <v>48</v>
      </c>
      <c r="E140" s="12">
        <f>--ANONnameM we had a look at the pouf well we</f>
      </c>
      <c r="F140" s="2" t="s">
        <v>125</v>
      </c>
      <c r="G140" s="2" t="s">
        <v>1810</v>
      </c>
      <c r="H140" s="2" t="s">
        <v>687</v>
      </c>
      <c r="I140" s="2" t="s">
        <v>264</v>
      </c>
      <c r="J140" s="2" t="s">
        <v>250</v>
      </c>
      <c r="K140" s="2" t="s">
        <v>121</v>
      </c>
      <c r="L140" s="2" t="s">
        <v>456</v>
      </c>
      <c r="M140" s="2" t="s">
        <v>256</v>
      </c>
      <c r="N140" s="2" t="s">
        <v>689</v>
      </c>
      <c r="O140" s="4" t="s">
        <v>96</v>
      </c>
      <c r="P140" s="4" t="s">
        <v>242</v>
      </c>
      <c r="Q140" s="4" t="s">
        <v>404</v>
      </c>
      <c r="R140" s="2" t="s">
        <v>266</v>
      </c>
      <c r="S140" s="4" t="s">
        <v>267</v>
      </c>
      <c r="T140" s="2" t="s">
        <v>548</v>
      </c>
      <c r="U140" s="3" t="s">
        <v>460</v>
      </c>
      <c r="V140" s="2" t="s">
        <v>66</v>
      </c>
      <c r="W140" s="2" t="s">
        <v>229</v>
      </c>
      <c r="X140" s="2" t="s">
        <v>68</v>
      </c>
      <c r="Y140" s="2" t="s">
        <v>106</v>
      </c>
      <c r="Z140" s="3" t="s">
        <v>1811</v>
      </c>
      <c r="AA140" s="2" t="s">
        <v>71</v>
      </c>
      <c r="AB140" s="12">
        <f>--ANONnameM_NP1 we_PPIS2 had_VHD a_AT1 look_NN1 at_II the_AT pouf_NN1 well_RR we_PPIS2</f>
      </c>
      <c r="AC140" s="2" t="s">
        <v>73</v>
      </c>
      <c r="AD140" s="2" t="s">
        <v>1812</v>
      </c>
      <c r="AE140" s="2" t="s">
        <v>335</v>
      </c>
      <c r="AF140" s="2" t="s">
        <v>76</v>
      </c>
      <c r="AG140" s="2" t="s">
        <v>140</v>
      </c>
      <c r="AH140" s="2" t="s">
        <v>1183</v>
      </c>
      <c r="AI140" s="9">
        <v>3</v>
      </c>
      <c r="AJ140" s="10">
        <v>42456</v>
      </c>
      <c r="AK140" s="11">
        <v>1.0629282407407408</v>
      </c>
      <c r="AL140" s="2" t="s">
        <v>1590</v>
      </c>
      <c r="AM140" s="2" t="s">
        <v>143</v>
      </c>
      <c r="AN140" s="9">
        <v>2016</v>
      </c>
      <c r="AO140" s="2" t="s">
        <v>81</v>
      </c>
      <c r="AP140" s="2" t="s">
        <v>1813</v>
      </c>
      <c r="AQ140" s="2" t="s">
        <v>83</v>
      </c>
      <c r="AR140" s="2" t="s">
        <v>1814</v>
      </c>
      <c r="AS140" s="9">
        <v>8762901</v>
      </c>
      <c r="AT140" s="9">
        <v>8762902</v>
      </c>
    </row>
    <row x14ac:dyDescent="0.25" r="141" customHeight="1" ht="17.25">
      <c r="A141" s="9">
        <v>140</v>
      </c>
      <c r="B141" s="2" t="s">
        <v>1815</v>
      </c>
      <c r="C141" s="3" t="s">
        <v>1816</v>
      </c>
      <c r="D141" s="2" t="s">
        <v>48</v>
      </c>
      <c r="E141" s="2" t="s">
        <v>1817</v>
      </c>
      <c r="F141" s="2" t="s">
        <v>438</v>
      </c>
      <c r="G141" s="2" t="s">
        <v>279</v>
      </c>
      <c r="H141" s="2" t="s">
        <v>468</v>
      </c>
      <c r="I141" s="2" t="s">
        <v>91</v>
      </c>
      <c r="J141" s="2" t="s">
        <v>343</v>
      </c>
      <c r="K141" s="2" t="s">
        <v>1818</v>
      </c>
      <c r="L141" s="2" t="s">
        <v>239</v>
      </c>
      <c r="M141" s="2" t="s">
        <v>283</v>
      </c>
      <c r="N141" s="2" t="s">
        <v>1127</v>
      </c>
      <c r="O141" s="4" t="s">
        <v>155</v>
      </c>
      <c r="P141" s="4" t="s">
        <v>242</v>
      </c>
      <c r="Q141" s="4" t="s">
        <v>1025</v>
      </c>
      <c r="R141" s="2" t="s">
        <v>99</v>
      </c>
      <c r="S141" s="4" t="s">
        <v>100</v>
      </c>
      <c r="T141" s="2" t="s">
        <v>64</v>
      </c>
      <c r="U141" s="3" t="s">
        <v>385</v>
      </c>
      <c r="V141" s="2" t="s">
        <v>66</v>
      </c>
      <c r="W141" s="2" t="s">
        <v>386</v>
      </c>
      <c r="X141" s="2" t="s">
        <v>68</v>
      </c>
      <c r="Y141" s="2" t="s">
        <v>106</v>
      </c>
      <c r="Z141" s="3" t="s">
        <v>1819</v>
      </c>
      <c r="AA141" s="2" t="s">
        <v>71</v>
      </c>
      <c r="AB141" s="2" t="s">
        <v>1820</v>
      </c>
      <c r="AC141" s="2" t="s">
        <v>73</v>
      </c>
      <c r="AD141" s="2" t="s">
        <v>74</v>
      </c>
      <c r="AE141" s="2" t="s">
        <v>552</v>
      </c>
      <c r="AF141" s="2" t="s">
        <v>76</v>
      </c>
      <c r="AG141" s="2" t="s">
        <v>77</v>
      </c>
      <c r="AH141" s="2" t="s">
        <v>78</v>
      </c>
      <c r="AI141" s="9">
        <v>2</v>
      </c>
      <c r="AJ141" s="10">
        <v>41895</v>
      </c>
      <c r="AK141" s="11">
        <v>1.0251620370370371</v>
      </c>
      <c r="AL141" s="2" t="s">
        <v>337</v>
      </c>
      <c r="AM141" s="2" t="s">
        <v>80</v>
      </c>
      <c r="AN141" s="9">
        <v>2014</v>
      </c>
      <c r="AO141" s="2" t="s">
        <v>81</v>
      </c>
      <c r="AP141" s="2" t="s">
        <v>1821</v>
      </c>
      <c r="AQ141" s="2" t="s">
        <v>116</v>
      </c>
      <c r="AR141" s="2" t="s">
        <v>1822</v>
      </c>
      <c r="AS141" s="9">
        <v>8815240</v>
      </c>
      <c r="AT141" s="9">
        <v>8815241</v>
      </c>
    </row>
    <row x14ac:dyDescent="0.25" r="142" customHeight="1" ht="17.25">
      <c r="A142" s="9">
        <v>141</v>
      </c>
      <c r="B142" s="2" t="s">
        <v>1823</v>
      </c>
      <c r="C142" s="3" t="s">
        <v>1824</v>
      </c>
      <c r="D142" s="2" t="s">
        <v>48</v>
      </c>
      <c r="E142" s="2" t="s">
        <v>1825</v>
      </c>
      <c r="F142" s="2" t="s">
        <v>66</v>
      </c>
      <c r="G142" s="2" t="s">
        <v>978</v>
      </c>
      <c r="H142" s="12">
        <f>--ANONnameM</f>
      </c>
      <c r="I142" s="2" t="s">
        <v>264</v>
      </c>
      <c r="J142" s="2" t="s">
        <v>93</v>
      </c>
      <c r="K142" s="2" t="s">
        <v>55</v>
      </c>
      <c r="L142" s="2" t="s">
        <v>458</v>
      </c>
      <c r="M142" s="2" t="s">
        <v>1826</v>
      </c>
      <c r="N142" s="2" t="s">
        <v>266</v>
      </c>
      <c r="O142" s="4" t="s">
        <v>180</v>
      </c>
      <c r="P142" s="4" t="s">
        <v>60</v>
      </c>
      <c r="Q142" s="4" t="s">
        <v>724</v>
      </c>
      <c r="R142" s="2" t="s">
        <v>316</v>
      </c>
      <c r="S142" s="4" t="s">
        <v>267</v>
      </c>
      <c r="T142" s="2" t="s">
        <v>228</v>
      </c>
      <c r="U142" s="3" t="s">
        <v>102</v>
      </c>
      <c r="V142" s="2" t="s">
        <v>66</v>
      </c>
      <c r="W142" s="2" t="s">
        <v>384</v>
      </c>
      <c r="X142" s="2" t="s">
        <v>384</v>
      </c>
      <c r="Y142" s="2" t="s">
        <v>384</v>
      </c>
      <c r="Z142" s="3" t="s">
        <v>1827</v>
      </c>
      <c r="AA142" s="2" t="s">
        <v>71</v>
      </c>
      <c r="AB142" s="2" t="s">
        <v>1828</v>
      </c>
      <c r="AC142" s="2" t="s">
        <v>73</v>
      </c>
      <c r="AD142" s="2" t="s">
        <v>1829</v>
      </c>
      <c r="AE142" s="2" t="s">
        <v>552</v>
      </c>
      <c r="AF142" s="2" t="s">
        <v>76</v>
      </c>
      <c r="AG142" s="2" t="s">
        <v>140</v>
      </c>
      <c r="AH142" s="2" t="s">
        <v>1830</v>
      </c>
      <c r="AI142" s="9">
        <v>3</v>
      </c>
      <c r="AJ142" s="10">
        <v>42396</v>
      </c>
      <c r="AK142" s="11">
        <v>1.0420023148148148</v>
      </c>
      <c r="AL142" s="2" t="s">
        <v>1530</v>
      </c>
      <c r="AM142" s="2" t="s">
        <v>143</v>
      </c>
      <c r="AN142" s="9">
        <v>2016</v>
      </c>
      <c r="AO142" s="2" t="s">
        <v>81</v>
      </c>
      <c r="AP142" s="2" t="s">
        <v>1831</v>
      </c>
      <c r="AQ142" s="2" t="s">
        <v>83</v>
      </c>
      <c r="AR142" s="2" t="s">
        <v>1832</v>
      </c>
      <c r="AS142" s="9">
        <v>8821952</v>
      </c>
      <c r="AT142" s="9">
        <v>8821953</v>
      </c>
    </row>
    <row x14ac:dyDescent="0.25" r="143" customHeight="1" ht="17.25">
      <c r="A143" s="9">
        <v>142</v>
      </c>
      <c r="B143" s="2" t="s">
        <v>1833</v>
      </c>
      <c r="C143" s="3" t="s">
        <v>1834</v>
      </c>
      <c r="D143" s="2" t="s">
        <v>48</v>
      </c>
      <c r="E143" s="2" t="s">
        <v>1835</v>
      </c>
      <c r="F143" s="2" t="s">
        <v>1836</v>
      </c>
      <c r="G143" s="2" t="s">
        <v>223</v>
      </c>
      <c r="H143" s="2" t="s">
        <v>1837</v>
      </c>
      <c r="I143" s="2" t="s">
        <v>280</v>
      </c>
      <c r="J143" s="2" t="s">
        <v>1838</v>
      </c>
      <c r="K143" s="2" t="s">
        <v>253</v>
      </c>
      <c r="L143" s="2" t="s">
        <v>330</v>
      </c>
      <c r="M143" s="2" t="s">
        <v>225</v>
      </c>
      <c r="N143" s="2" t="s">
        <v>58</v>
      </c>
      <c r="O143" s="4" t="s">
        <v>299</v>
      </c>
      <c r="P143" s="4" t="s">
        <v>60</v>
      </c>
      <c r="Q143" s="4" t="s">
        <v>563</v>
      </c>
      <c r="R143" s="2" t="s">
        <v>366</v>
      </c>
      <c r="S143" s="4" t="s">
        <v>317</v>
      </c>
      <c r="T143" s="2" t="s">
        <v>182</v>
      </c>
      <c r="U143" s="3" t="s">
        <v>102</v>
      </c>
      <c r="V143" s="2" t="s">
        <v>103</v>
      </c>
      <c r="W143" s="2" t="s">
        <v>204</v>
      </c>
      <c r="X143" s="2" t="s">
        <v>105</v>
      </c>
      <c r="Y143" s="2" t="s">
        <v>69</v>
      </c>
      <c r="Z143" s="3" t="s">
        <v>1839</v>
      </c>
      <c r="AA143" s="2" t="s">
        <v>71</v>
      </c>
      <c r="AB143" s="2" t="s">
        <v>1840</v>
      </c>
      <c r="AC143" s="2" t="s">
        <v>73</v>
      </c>
      <c r="AD143" s="2" t="s">
        <v>1841</v>
      </c>
      <c r="AE143" s="2" t="s">
        <v>1157</v>
      </c>
      <c r="AF143" s="2" t="s">
        <v>76</v>
      </c>
      <c r="AG143" s="2" t="s">
        <v>77</v>
      </c>
      <c r="AH143" s="2" t="s">
        <v>1842</v>
      </c>
      <c r="AI143" s="9">
        <v>3</v>
      </c>
      <c r="AJ143" s="10">
        <v>42247</v>
      </c>
      <c r="AK143" s="11">
        <v>1.0205208333333333</v>
      </c>
      <c r="AL143" s="2" t="s">
        <v>1843</v>
      </c>
      <c r="AM143" s="2" t="s">
        <v>878</v>
      </c>
      <c r="AN143" s="9">
        <v>2015</v>
      </c>
      <c r="AO143" s="2" t="s">
        <v>81</v>
      </c>
      <c r="AP143" s="2" t="s">
        <v>1844</v>
      </c>
      <c r="AQ143" s="2" t="s">
        <v>83</v>
      </c>
      <c r="AR143" s="2" t="s">
        <v>1845</v>
      </c>
      <c r="AS143" s="9">
        <v>8845830</v>
      </c>
      <c r="AT143" s="9">
        <v>8845831</v>
      </c>
    </row>
    <row x14ac:dyDescent="0.25" r="144" customHeight="1" ht="17.25">
      <c r="A144" s="9">
        <v>143</v>
      </c>
      <c r="B144" s="2" t="s">
        <v>1846</v>
      </c>
      <c r="C144" s="3" t="s">
        <v>1847</v>
      </c>
      <c r="D144" s="2" t="s">
        <v>48</v>
      </c>
      <c r="E144" s="2" t="s">
        <v>1848</v>
      </c>
      <c r="F144" s="2" t="s">
        <v>1849</v>
      </c>
      <c r="G144" s="2" t="s">
        <v>1850</v>
      </c>
      <c r="H144" s="2" t="s">
        <v>93</v>
      </c>
      <c r="I144" s="2" t="s">
        <v>54</v>
      </c>
      <c r="J144" s="2" t="s">
        <v>399</v>
      </c>
      <c r="K144" s="2" t="s">
        <v>723</v>
      </c>
      <c r="L144" s="2" t="s">
        <v>58</v>
      </c>
      <c r="M144" s="2" t="s">
        <v>256</v>
      </c>
      <c r="N144" s="2" t="s">
        <v>213</v>
      </c>
      <c r="O144" s="4" t="s">
        <v>96</v>
      </c>
      <c r="P144" s="4" t="s">
        <v>242</v>
      </c>
      <c r="Q144" s="4" t="s">
        <v>404</v>
      </c>
      <c r="R144" s="2" t="s">
        <v>535</v>
      </c>
      <c r="S144" s="4" t="s">
        <v>725</v>
      </c>
      <c r="T144" s="2" t="s">
        <v>182</v>
      </c>
      <c r="U144" s="3" t="s">
        <v>102</v>
      </c>
      <c r="V144" s="2" t="s">
        <v>66</v>
      </c>
      <c r="W144" s="2" t="s">
        <v>204</v>
      </c>
      <c r="X144" s="2" t="s">
        <v>105</v>
      </c>
      <c r="Y144" s="2" t="s">
        <v>69</v>
      </c>
      <c r="Z144" s="3" t="s">
        <v>1851</v>
      </c>
      <c r="AA144" s="2" t="s">
        <v>71</v>
      </c>
      <c r="AB144" s="2" t="s">
        <v>1852</v>
      </c>
      <c r="AC144" s="2" t="s">
        <v>73</v>
      </c>
      <c r="AD144" s="2" t="s">
        <v>1853</v>
      </c>
      <c r="AE144" s="2" t="s">
        <v>1854</v>
      </c>
      <c r="AF144" s="2" t="s">
        <v>76</v>
      </c>
      <c r="AG144" s="2" t="s">
        <v>77</v>
      </c>
      <c r="AH144" s="2" t="s">
        <v>1855</v>
      </c>
      <c r="AI144" s="9">
        <v>4</v>
      </c>
      <c r="AJ144" s="10">
        <v>41868</v>
      </c>
      <c r="AK144" s="11">
        <v>1.0275578703703703</v>
      </c>
      <c r="AL144" s="2" t="s">
        <v>1856</v>
      </c>
      <c r="AM144" s="2" t="s">
        <v>80</v>
      </c>
      <c r="AN144" s="9">
        <v>2014</v>
      </c>
      <c r="AO144" s="2" t="s">
        <v>81</v>
      </c>
      <c r="AP144" s="2" t="s">
        <v>1857</v>
      </c>
      <c r="AQ144" s="2" t="s">
        <v>83</v>
      </c>
      <c r="AR144" s="2" t="s">
        <v>1858</v>
      </c>
      <c r="AS144" s="9">
        <v>8854710</v>
      </c>
      <c r="AT144" s="9">
        <v>8854711</v>
      </c>
    </row>
    <row x14ac:dyDescent="0.25" r="145" customHeight="1" ht="17.25">
      <c r="A145" s="9">
        <v>144</v>
      </c>
      <c r="B145" s="2" t="s">
        <v>1859</v>
      </c>
      <c r="C145" s="3" t="s">
        <v>1860</v>
      </c>
      <c r="D145" s="2" t="s">
        <v>48</v>
      </c>
      <c r="E145" s="2" t="s">
        <v>1861</v>
      </c>
      <c r="F145" s="2" t="s">
        <v>223</v>
      </c>
      <c r="G145" s="2" t="s">
        <v>1862</v>
      </c>
      <c r="H145" s="2" t="s">
        <v>438</v>
      </c>
      <c r="I145" s="2" t="s">
        <v>438</v>
      </c>
      <c r="J145" s="2" t="s">
        <v>93</v>
      </c>
      <c r="K145" s="2" t="s">
        <v>438</v>
      </c>
      <c r="L145" s="2" t="s">
        <v>225</v>
      </c>
      <c r="M145" s="2" t="s">
        <v>266</v>
      </c>
      <c r="N145" s="2" t="s">
        <v>239</v>
      </c>
      <c r="O145" s="4" t="s">
        <v>201</v>
      </c>
      <c r="P145" s="4" t="s">
        <v>129</v>
      </c>
      <c r="Q145" s="4" t="s">
        <v>202</v>
      </c>
      <c r="R145" s="2" t="s">
        <v>239</v>
      </c>
      <c r="S145" s="4" t="s">
        <v>132</v>
      </c>
      <c r="T145" s="2" t="s">
        <v>228</v>
      </c>
      <c r="U145" s="3" t="s">
        <v>102</v>
      </c>
      <c r="V145" s="2" t="s">
        <v>66</v>
      </c>
      <c r="W145" s="2" t="s">
        <v>229</v>
      </c>
      <c r="X145" s="2" t="s">
        <v>68</v>
      </c>
      <c r="Y145" s="2" t="s">
        <v>69</v>
      </c>
      <c r="Z145" s="3" t="s">
        <v>1863</v>
      </c>
      <c r="AA145" s="2" t="s">
        <v>71</v>
      </c>
      <c r="AB145" s="2" t="s">
        <v>1864</v>
      </c>
      <c r="AC145" s="2" t="s">
        <v>73</v>
      </c>
      <c r="AD145" s="2" t="s">
        <v>1865</v>
      </c>
      <c r="AE145" s="2" t="s">
        <v>1866</v>
      </c>
      <c r="AF145" s="2" t="s">
        <v>76</v>
      </c>
      <c r="AG145" s="2" t="s">
        <v>77</v>
      </c>
      <c r="AH145" s="2" t="s">
        <v>1867</v>
      </c>
      <c r="AI145" s="9">
        <v>4</v>
      </c>
      <c r="AJ145" s="10">
        <v>42307</v>
      </c>
      <c r="AK145" s="11">
        <v>1.024548611111111</v>
      </c>
      <c r="AL145" s="2" t="s">
        <v>1868</v>
      </c>
      <c r="AM145" s="2" t="s">
        <v>308</v>
      </c>
      <c r="AN145" s="9">
        <v>2015</v>
      </c>
      <c r="AO145" s="2" t="s">
        <v>81</v>
      </c>
      <c r="AP145" s="2" t="s">
        <v>1869</v>
      </c>
      <c r="AQ145" s="2" t="s">
        <v>83</v>
      </c>
      <c r="AR145" s="2" t="s">
        <v>1870</v>
      </c>
      <c r="AS145" s="9">
        <v>8868875</v>
      </c>
      <c r="AT145" s="9">
        <v>8868876</v>
      </c>
    </row>
    <row x14ac:dyDescent="0.25" r="146" customHeight="1" ht="17.25">
      <c r="A146" s="9">
        <v>145</v>
      </c>
      <c r="B146" s="2" t="s">
        <v>1871</v>
      </c>
      <c r="C146" s="3" t="s">
        <v>1872</v>
      </c>
      <c r="D146" s="2" t="s">
        <v>48</v>
      </c>
      <c r="E146" s="2" t="s">
        <v>1873</v>
      </c>
      <c r="F146" s="2" t="s">
        <v>1874</v>
      </c>
      <c r="G146" s="2" t="s">
        <v>252</v>
      </c>
      <c r="H146" s="2" t="s">
        <v>926</v>
      </c>
      <c r="I146" s="2" t="s">
        <v>623</v>
      </c>
      <c r="J146" s="2" t="s">
        <v>199</v>
      </c>
      <c r="K146" s="2" t="s">
        <v>125</v>
      </c>
      <c r="L146" s="2" t="s">
        <v>348</v>
      </c>
      <c r="M146" s="2" t="s">
        <v>256</v>
      </c>
      <c r="N146" s="2" t="s">
        <v>95</v>
      </c>
      <c r="O146" s="4" t="s">
        <v>96</v>
      </c>
      <c r="P146" s="4" t="s">
        <v>97</v>
      </c>
      <c r="Q146" s="4" t="s">
        <v>98</v>
      </c>
      <c r="R146" s="2" t="s">
        <v>301</v>
      </c>
      <c r="S146" s="4" t="s">
        <v>132</v>
      </c>
      <c r="T146" s="2" t="s">
        <v>182</v>
      </c>
      <c r="U146" s="3" t="s">
        <v>385</v>
      </c>
      <c r="V146" s="2" t="s">
        <v>66</v>
      </c>
      <c r="W146" s="2" t="s">
        <v>368</v>
      </c>
      <c r="X146" s="2" t="s">
        <v>105</v>
      </c>
      <c r="Y146" s="2" t="s">
        <v>106</v>
      </c>
      <c r="Z146" s="3" t="s">
        <v>1875</v>
      </c>
      <c r="AA146" s="2" t="s">
        <v>71</v>
      </c>
      <c r="AB146" s="2" t="s">
        <v>1876</v>
      </c>
      <c r="AC146" s="2" t="s">
        <v>73</v>
      </c>
      <c r="AD146" s="2" t="s">
        <v>1877</v>
      </c>
      <c r="AE146" s="2" t="s">
        <v>552</v>
      </c>
      <c r="AF146" s="2" t="s">
        <v>111</v>
      </c>
      <c r="AG146" s="2" t="s">
        <v>77</v>
      </c>
      <c r="AH146" s="2" t="s">
        <v>112</v>
      </c>
      <c r="AI146" s="9">
        <v>4</v>
      </c>
      <c r="AJ146" s="10">
        <v>40980</v>
      </c>
      <c r="AK146" s="11">
        <v>1.0191435185185185</v>
      </c>
      <c r="AL146" s="2" t="s">
        <v>1200</v>
      </c>
      <c r="AM146" s="2" t="s">
        <v>114</v>
      </c>
      <c r="AN146" s="9">
        <v>2012</v>
      </c>
      <c r="AO146" s="2" t="s">
        <v>81</v>
      </c>
      <c r="AP146" s="2" t="s">
        <v>1878</v>
      </c>
      <c r="AQ146" s="2" t="s">
        <v>496</v>
      </c>
      <c r="AR146" s="2" t="s">
        <v>1879</v>
      </c>
      <c r="AS146" s="9">
        <v>8885350</v>
      </c>
      <c r="AT146" s="9">
        <v>8885351</v>
      </c>
    </row>
    <row x14ac:dyDescent="0.25" r="147" customHeight="1" ht="17.25">
      <c r="A147" s="9">
        <v>146</v>
      </c>
      <c r="B147" s="2" t="s">
        <v>1871</v>
      </c>
      <c r="C147" s="3" t="s">
        <v>1880</v>
      </c>
      <c r="D147" s="2" t="s">
        <v>48</v>
      </c>
      <c r="E147" s="2" t="s">
        <v>1881</v>
      </c>
      <c r="F147" s="2" t="s">
        <v>1064</v>
      </c>
      <c r="G147" s="2" t="s">
        <v>253</v>
      </c>
      <c r="H147" s="2" t="s">
        <v>1882</v>
      </c>
      <c r="I147" s="2" t="s">
        <v>91</v>
      </c>
      <c r="J147" s="2" t="s">
        <v>53</v>
      </c>
      <c r="K147" s="2" t="s">
        <v>280</v>
      </c>
      <c r="L147" s="2" t="s">
        <v>330</v>
      </c>
      <c r="M147" s="2" t="s">
        <v>816</v>
      </c>
      <c r="N147" s="2" t="s">
        <v>330</v>
      </c>
      <c r="O147" s="4" t="s">
        <v>953</v>
      </c>
      <c r="P147" s="4" t="s">
        <v>129</v>
      </c>
      <c r="Q147" s="4" t="s">
        <v>954</v>
      </c>
      <c r="R147" s="2" t="s">
        <v>99</v>
      </c>
      <c r="S147" s="4" t="s">
        <v>100</v>
      </c>
      <c r="T147" s="2" t="s">
        <v>203</v>
      </c>
      <c r="U147" s="3" t="s">
        <v>460</v>
      </c>
      <c r="V147" s="2" t="s">
        <v>66</v>
      </c>
      <c r="W147" s="2" t="s">
        <v>204</v>
      </c>
      <c r="X147" s="2" t="s">
        <v>105</v>
      </c>
      <c r="Y147" s="2" t="s">
        <v>106</v>
      </c>
      <c r="Z147" s="3" t="s">
        <v>1883</v>
      </c>
      <c r="AA147" s="2" t="s">
        <v>71</v>
      </c>
      <c r="AB147" s="2" t="s">
        <v>1884</v>
      </c>
      <c r="AC147" s="2" t="s">
        <v>73</v>
      </c>
      <c r="AD147" s="2" t="s">
        <v>1877</v>
      </c>
      <c r="AE147" s="2" t="s">
        <v>552</v>
      </c>
      <c r="AF147" s="2" t="s">
        <v>111</v>
      </c>
      <c r="AG147" s="2" t="s">
        <v>77</v>
      </c>
      <c r="AH147" s="2" t="s">
        <v>112</v>
      </c>
      <c r="AI147" s="9">
        <v>4</v>
      </c>
      <c r="AJ147" s="10">
        <v>40980</v>
      </c>
      <c r="AK147" s="11">
        <v>1.0191435185185185</v>
      </c>
      <c r="AL147" s="2" t="s">
        <v>1200</v>
      </c>
      <c r="AM147" s="2" t="s">
        <v>114</v>
      </c>
      <c r="AN147" s="9">
        <v>2012</v>
      </c>
      <c r="AO147" s="2" t="s">
        <v>81</v>
      </c>
      <c r="AP147" s="2" t="s">
        <v>1878</v>
      </c>
      <c r="AQ147" s="2" t="s">
        <v>496</v>
      </c>
      <c r="AR147" s="2" t="s">
        <v>1885</v>
      </c>
      <c r="AS147" s="9">
        <v>8885366</v>
      </c>
      <c r="AT147" s="9">
        <v>8885367</v>
      </c>
    </row>
    <row x14ac:dyDescent="0.25" r="148" customHeight="1" ht="17.25">
      <c r="A148" s="9">
        <v>147</v>
      </c>
      <c r="B148" s="2" t="s">
        <v>1871</v>
      </c>
      <c r="C148" s="3" t="s">
        <v>1886</v>
      </c>
      <c r="D148" s="2" t="s">
        <v>48</v>
      </c>
      <c r="E148" s="2" t="s">
        <v>1887</v>
      </c>
      <c r="F148" s="2" t="s">
        <v>281</v>
      </c>
      <c r="G148" s="2" t="s">
        <v>223</v>
      </c>
      <c r="H148" s="2" t="s">
        <v>1888</v>
      </c>
      <c r="I148" s="2" t="s">
        <v>295</v>
      </c>
      <c r="J148" s="2" t="s">
        <v>125</v>
      </c>
      <c r="K148" s="2" t="s">
        <v>1064</v>
      </c>
      <c r="L148" s="2" t="s">
        <v>330</v>
      </c>
      <c r="M148" s="2" t="s">
        <v>225</v>
      </c>
      <c r="N148" s="2" t="s">
        <v>58</v>
      </c>
      <c r="O148" s="4" t="s">
        <v>299</v>
      </c>
      <c r="P148" s="4" t="s">
        <v>60</v>
      </c>
      <c r="Q148" s="4" t="s">
        <v>563</v>
      </c>
      <c r="R148" s="2" t="s">
        <v>365</v>
      </c>
      <c r="S148" s="4" t="s">
        <v>158</v>
      </c>
      <c r="T148" s="2" t="s">
        <v>182</v>
      </c>
      <c r="U148" s="3" t="s">
        <v>102</v>
      </c>
      <c r="V148" s="2" t="s">
        <v>103</v>
      </c>
      <c r="W148" s="2" t="s">
        <v>204</v>
      </c>
      <c r="X148" s="2" t="s">
        <v>105</v>
      </c>
      <c r="Y148" s="2" t="s">
        <v>162</v>
      </c>
      <c r="Z148" s="3" t="s">
        <v>1889</v>
      </c>
      <c r="AA148" s="2" t="s">
        <v>71</v>
      </c>
      <c r="AB148" s="2" t="s">
        <v>1890</v>
      </c>
      <c r="AC148" s="2" t="s">
        <v>73</v>
      </c>
      <c r="AD148" s="2" t="s">
        <v>1877</v>
      </c>
      <c r="AE148" s="2" t="s">
        <v>552</v>
      </c>
      <c r="AF148" s="2" t="s">
        <v>111</v>
      </c>
      <c r="AG148" s="2" t="s">
        <v>77</v>
      </c>
      <c r="AH148" s="2" t="s">
        <v>112</v>
      </c>
      <c r="AI148" s="9">
        <v>4</v>
      </c>
      <c r="AJ148" s="10">
        <v>40980</v>
      </c>
      <c r="AK148" s="11">
        <v>1.0191435185185185</v>
      </c>
      <c r="AL148" s="2" t="s">
        <v>1200</v>
      </c>
      <c r="AM148" s="2" t="s">
        <v>114</v>
      </c>
      <c r="AN148" s="9">
        <v>2012</v>
      </c>
      <c r="AO148" s="2" t="s">
        <v>81</v>
      </c>
      <c r="AP148" s="2" t="s">
        <v>1878</v>
      </c>
      <c r="AQ148" s="2" t="s">
        <v>496</v>
      </c>
      <c r="AR148" s="2" t="s">
        <v>1891</v>
      </c>
      <c r="AS148" s="9">
        <v>8885496</v>
      </c>
      <c r="AT148" s="9">
        <v>8885497</v>
      </c>
    </row>
    <row x14ac:dyDescent="0.25" r="149" customHeight="1" ht="17.25">
      <c r="A149" s="9">
        <v>148</v>
      </c>
      <c r="B149" s="2" t="s">
        <v>1871</v>
      </c>
      <c r="C149" s="3" t="s">
        <v>1892</v>
      </c>
      <c r="D149" s="2" t="s">
        <v>48</v>
      </c>
      <c r="E149" s="2" t="s">
        <v>1893</v>
      </c>
      <c r="F149" s="2" t="s">
        <v>587</v>
      </c>
      <c r="G149" s="2" t="s">
        <v>125</v>
      </c>
      <c r="H149" s="2" t="s">
        <v>400</v>
      </c>
      <c r="I149" s="2" t="s">
        <v>91</v>
      </c>
      <c r="J149" s="2" t="s">
        <v>1894</v>
      </c>
      <c r="K149" s="2" t="s">
        <v>93</v>
      </c>
      <c r="L149" s="2" t="s">
        <v>301</v>
      </c>
      <c r="M149" s="2" t="s">
        <v>456</v>
      </c>
      <c r="N149" s="2" t="s">
        <v>403</v>
      </c>
      <c r="O149" s="4" t="s">
        <v>59</v>
      </c>
      <c r="P149" s="4" t="s">
        <v>129</v>
      </c>
      <c r="Q149" s="4" t="s">
        <v>130</v>
      </c>
      <c r="R149" s="2" t="s">
        <v>99</v>
      </c>
      <c r="S149" s="4" t="s">
        <v>100</v>
      </c>
      <c r="T149" s="2" t="s">
        <v>182</v>
      </c>
      <c r="U149" s="3" t="s">
        <v>460</v>
      </c>
      <c r="V149" s="2" t="s">
        <v>66</v>
      </c>
      <c r="W149" s="2" t="s">
        <v>204</v>
      </c>
      <c r="X149" s="2" t="s">
        <v>105</v>
      </c>
      <c r="Y149" s="2" t="s">
        <v>106</v>
      </c>
      <c r="Z149" s="3" t="s">
        <v>1895</v>
      </c>
      <c r="AA149" s="2" t="s">
        <v>71</v>
      </c>
      <c r="AB149" s="2" t="s">
        <v>1896</v>
      </c>
      <c r="AC149" s="2" t="s">
        <v>73</v>
      </c>
      <c r="AD149" s="2" t="s">
        <v>1877</v>
      </c>
      <c r="AE149" s="2" t="s">
        <v>552</v>
      </c>
      <c r="AF149" s="2" t="s">
        <v>111</v>
      </c>
      <c r="AG149" s="2" t="s">
        <v>77</v>
      </c>
      <c r="AH149" s="2" t="s">
        <v>112</v>
      </c>
      <c r="AI149" s="9">
        <v>4</v>
      </c>
      <c r="AJ149" s="10">
        <v>40980</v>
      </c>
      <c r="AK149" s="11">
        <v>1.0191435185185185</v>
      </c>
      <c r="AL149" s="2" t="s">
        <v>1200</v>
      </c>
      <c r="AM149" s="2" t="s">
        <v>114</v>
      </c>
      <c r="AN149" s="9">
        <v>2012</v>
      </c>
      <c r="AO149" s="2" t="s">
        <v>81</v>
      </c>
      <c r="AP149" s="2" t="s">
        <v>1878</v>
      </c>
      <c r="AQ149" s="2" t="s">
        <v>496</v>
      </c>
      <c r="AR149" s="2" t="s">
        <v>1897</v>
      </c>
      <c r="AS149" s="9">
        <v>8885577</v>
      </c>
      <c r="AT149" s="9">
        <v>8885578</v>
      </c>
    </row>
    <row x14ac:dyDescent="0.25" r="150" customHeight="1" ht="17.25">
      <c r="A150" s="9">
        <v>149</v>
      </c>
      <c r="B150" s="2" t="s">
        <v>1898</v>
      </c>
      <c r="C150" s="3" t="s">
        <v>1899</v>
      </c>
      <c r="D150" s="2" t="s">
        <v>48</v>
      </c>
      <c r="E150" s="2" t="s">
        <v>1900</v>
      </c>
      <c r="F150" s="2" t="s">
        <v>199</v>
      </c>
      <c r="G150" s="2" t="s">
        <v>1901</v>
      </c>
      <c r="H150" s="2" t="s">
        <v>978</v>
      </c>
      <c r="I150" s="2" t="s">
        <v>866</v>
      </c>
      <c r="J150" s="2" t="s">
        <v>55</v>
      </c>
      <c r="K150" s="2" t="s">
        <v>279</v>
      </c>
      <c r="L150" s="2" t="s">
        <v>56</v>
      </c>
      <c r="M150" s="2" t="s">
        <v>330</v>
      </c>
      <c r="N150" s="2" t="s">
        <v>1826</v>
      </c>
      <c r="O150" s="4" t="s">
        <v>96</v>
      </c>
      <c r="P150" s="4" t="s">
        <v>97</v>
      </c>
      <c r="Q150" s="4" t="s">
        <v>98</v>
      </c>
      <c r="R150" s="2" t="s">
        <v>869</v>
      </c>
      <c r="S150" s="4" t="s">
        <v>317</v>
      </c>
      <c r="T150" s="2" t="s">
        <v>64</v>
      </c>
      <c r="U150" s="3" t="s">
        <v>102</v>
      </c>
      <c r="V150" s="2" t="s">
        <v>66</v>
      </c>
      <c r="W150" s="2" t="s">
        <v>204</v>
      </c>
      <c r="X150" s="2" t="s">
        <v>105</v>
      </c>
      <c r="Y150" s="2" t="s">
        <v>106</v>
      </c>
      <c r="Z150" s="3" t="s">
        <v>1902</v>
      </c>
      <c r="AA150" s="2" t="s">
        <v>71</v>
      </c>
      <c r="AB150" s="2" t="s">
        <v>1903</v>
      </c>
      <c r="AC150" s="2" t="s">
        <v>73</v>
      </c>
      <c r="AD150" s="2" t="s">
        <v>1904</v>
      </c>
      <c r="AE150" s="2" t="s">
        <v>1757</v>
      </c>
      <c r="AF150" s="2" t="s">
        <v>76</v>
      </c>
      <c r="AG150" s="2" t="s">
        <v>140</v>
      </c>
      <c r="AH150" s="2" t="s">
        <v>288</v>
      </c>
      <c r="AI150" s="9">
        <v>3</v>
      </c>
      <c r="AJ150" s="10">
        <v>41908</v>
      </c>
      <c r="AK150" s="11">
        <v>1.0289699074074075</v>
      </c>
      <c r="AL150" s="2" t="s">
        <v>1905</v>
      </c>
      <c r="AM150" s="2" t="s">
        <v>80</v>
      </c>
      <c r="AN150" s="9">
        <v>2014</v>
      </c>
      <c r="AO150" s="2" t="s">
        <v>81</v>
      </c>
      <c r="AP150" s="2" t="s">
        <v>1906</v>
      </c>
      <c r="AQ150" s="2" t="s">
        <v>433</v>
      </c>
      <c r="AR150" s="2" t="s">
        <v>1907</v>
      </c>
      <c r="AS150" s="9">
        <v>8923619</v>
      </c>
      <c r="AT150" s="9">
        <v>8923620</v>
      </c>
    </row>
    <row x14ac:dyDescent="0.25" r="151" customHeight="1" ht="17.25">
      <c r="A151" s="9">
        <v>150</v>
      </c>
      <c r="B151" s="2" t="s">
        <v>1898</v>
      </c>
      <c r="C151" s="3" t="s">
        <v>1908</v>
      </c>
      <c r="D151" s="2" t="s">
        <v>48</v>
      </c>
      <c r="E151" s="2" t="s">
        <v>1909</v>
      </c>
      <c r="F151" s="2" t="s">
        <v>280</v>
      </c>
      <c r="G151" s="2" t="s">
        <v>152</v>
      </c>
      <c r="H151" s="2" t="s">
        <v>454</v>
      </c>
      <c r="I151" s="2" t="s">
        <v>361</v>
      </c>
      <c r="J151" s="2" t="s">
        <v>212</v>
      </c>
      <c r="K151" s="2" t="s">
        <v>1910</v>
      </c>
      <c r="L151" s="2" t="s">
        <v>366</v>
      </c>
      <c r="M151" s="2" t="s">
        <v>422</v>
      </c>
      <c r="N151" s="2" t="s">
        <v>457</v>
      </c>
      <c r="O151" s="4" t="s">
        <v>96</v>
      </c>
      <c r="P151" s="4" t="s">
        <v>129</v>
      </c>
      <c r="Q151" s="4" t="s">
        <v>265</v>
      </c>
      <c r="R151" s="2" t="s">
        <v>580</v>
      </c>
      <c r="S151" s="4" t="s">
        <v>63</v>
      </c>
      <c r="T151" s="2" t="s">
        <v>228</v>
      </c>
      <c r="U151" s="3" t="s">
        <v>367</v>
      </c>
      <c r="V151" s="2" t="s">
        <v>66</v>
      </c>
      <c r="W151" s="2" t="s">
        <v>134</v>
      </c>
      <c r="X151" s="2" t="s">
        <v>105</v>
      </c>
      <c r="Y151" s="2" t="s">
        <v>69</v>
      </c>
      <c r="Z151" s="3" t="s">
        <v>1911</v>
      </c>
      <c r="AA151" s="2" t="s">
        <v>71</v>
      </c>
      <c r="AB151" s="2" t="s">
        <v>1912</v>
      </c>
      <c r="AC151" s="2" t="s">
        <v>73</v>
      </c>
      <c r="AD151" s="2" t="s">
        <v>1904</v>
      </c>
      <c r="AE151" s="2" t="s">
        <v>1757</v>
      </c>
      <c r="AF151" s="2" t="s">
        <v>76</v>
      </c>
      <c r="AG151" s="2" t="s">
        <v>140</v>
      </c>
      <c r="AH151" s="2" t="s">
        <v>288</v>
      </c>
      <c r="AI151" s="9">
        <v>3</v>
      </c>
      <c r="AJ151" s="10">
        <v>41908</v>
      </c>
      <c r="AK151" s="11">
        <v>1.0289699074074075</v>
      </c>
      <c r="AL151" s="2" t="s">
        <v>1905</v>
      </c>
      <c r="AM151" s="2" t="s">
        <v>80</v>
      </c>
      <c r="AN151" s="9">
        <v>2014</v>
      </c>
      <c r="AO151" s="2" t="s">
        <v>81</v>
      </c>
      <c r="AP151" s="2" t="s">
        <v>1906</v>
      </c>
      <c r="AQ151" s="2" t="s">
        <v>433</v>
      </c>
      <c r="AR151" s="2" t="s">
        <v>1913</v>
      </c>
      <c r="AS151" s="9">
        <v>8930046</v>
      </c>
      <c r="AT151" s="9">
        <v>8930047</v>
      </c>
    </row>
    <row x14ac:dyDescent="0.25" r="152" customHeight="1" ht="17.25">
      <c r="A152" s="9">
        <v>151</v>
      </c>
      <c r="B152" s="2" t="s">
        <v>1898</v>
      </c>
      <c r="C152" s="3" t="s">
        <v>1914</v>
      </c>
      <c r="D152" s="2" t="s">
        <v>48</v>
      </c>
      <c r="E152" s="2" t="s">
        <v>1915</v>
      </c>
      <c r="F152" s="2" t="s">
        <v>1497</v>
      </c>
      <c r="G152" s="2" t="s">
        <v>328</v>
      </c>
      <c r="H152" s="2" t="s">
        <v>1916</v>
      </c>
      <c r="I152" s="2" t="s">
        <v>91</v>
      </c>
      <c r="J152" s="2" t="s">
        <v>688</v>
      </c>
      <c r="K152" s="2" t="s">
        <v>93</v>
      </c>
      <c r="L152" s="2" t="s">
        <v>62</v>
      </c>
      <c r="M152" s="2" t="s">
        <v>282</v>
      </c>
      <c r="N152" s="2" t="s">
        <v>58</v>
      </c>
      <c r="O152" s="4" t="s">
        <v>59</v>
      </c>
      <c r="P152" s="4" t="s">
        <v>60</v>
      </c>
      <c r="Q152" s="4" t="s">
        <v>61</v>
      </c>
      <c r="R152" s="2" t="s">
        <v>99</v>
      </c>
      <c r="S152" s="4" t="s">
        <v>100</v>
      </c>
      <c r="T152" s="2" t="s">
        <v>159</v>
      </c>
      <c r="U152" s="3" t="s">
        <v>160</v>
      </c>
      <c r="V152" s="2" t="s">
        <v>66</v>
      </c>
      <c r="W152" s="2" t="s">
        <v>204</v>
      </c>
      <c r="X152" s="2" t="s">
        <v>105</v>
      </c>
      <c r="Y152" s="2" t="s">
        <v>106</v>
      </c>
      <c r="Z152" s="3" t="s">
        <v>1917</v>
      </c>
      <c r="AA152" s="2" t="s">
        <v>71</v>
      </c>
      <c r="AB152" s="2" t="s">
        <v>1918</v>
      </c>
      <c r="AC152" s="2" t="s">
        <v>73</v>
      </c>
      <c r="AD152" s="2" t="s">
        <v>1904</v>
      </c>
      <c r="AE152" s="2" t="s">
        <v>1757</v>
      </c>
      <c r="AF152" s="2" t="s">
        <v>76</v>
      </c>
      <c r="AG152" s="2" t="s">
        <v>140</v>
      </c>
      <c r="AH152" s="2" t="s">
        <v>288</v>
      </c>
      <c r="AI152" s="9">
        <v>3</v>
      </c>
      <c r="AJ152" s="10">
        <v>41908</v>
      </c>
      <c r="AK152" s="11">
        <v>1.0289699074074075</v>
      </c>
      <c r="AL152" s="2" t="s">
        <v>1905</v>
      </c>
      <c r="AM152" s="2" t="s">
        <v>80</v>
      </c>
      <c r="AN152" s="9">
        <v>2014</v>
      </c>
      <c r="AO152" s="2" t="s">
        <v>81</v>
      </c>
      <c r="AP152" s="2" t="s">
        <v>1906</v>
      </c>
      <c r="AQ152" s="2" t="s">
        <v>433</v>
      </c>
      <c r="AR152" s="2" t="s">
        <v>1919</v>
      </c>
      <c r="AS152" s="9">
        <v>8930266</v>
      </c>
      <c r="AT152" s="9">
        <v>8930267</v>
      </c>
    </row>
    <row x14ac:dyDescent="0.25" r="153" customHeight="1" ht="17.25">
      <c r="A153" s="9">
        <v>152</v>
      </c>
      <c r="B153" s="2" t="s">
        <v>1920</v>
      </c>
      <c r="C153" s="3" t="s">
        <v>1921</v>
      </c>
      <c r="D153" s="2" t="s">
        <v>48</v>
      </c>
      <c r="E153" s="2" t="s">
        <v>1922</v>
      </c>
      <c r="F153" s="2" t="s">
        <v>623</v>
      </c>
      <c r="G153" s="2" t="s">
        <v>199</v>
      </c>
      <c r="H153" s="2" t="s">
        <v>123</v>
      </c>
      <c r="I153" s="2" t="s">
        <v>1923</v>
      </c>
      <c r="J153" s="2" t="s">
        <v>125</v>
      </c>
      <c r="K153" s="2" t="s">
        <v>562</v>
      </c>
      <c r="L153" s="2" t="s">
        <v>301</v>
      </c>
      <c r="M153" s="2" t="s">
        <v>56</v>
      </c>
      <c r="N153" s="2" t="s">
        <v>330</v>
      </c>
      <c r="O153" s="4" t="s">
        <v>626</v>
      </c>
      <c r="P153" s="4" t="s">
        <v>129</v>
      </c>
      <c r="Q153" s="4" t="s">
        <v>627</v>
      </c>
      <c r="R153" s="2" t="s">
        <v>365</v>
      </c>
      <c r="S153" s="4" t="s">
        <v>158</v>
      </c>
      <c r="T153" s="2" t="s">
        <v>101</v>
      </c>
      <c r="U153" s="3" t="s">
        <v>460</v>
      </c>
      <c r="V153" s="2" t="s">
        <v>103</v>
      </c>
      <c r="W153" s="2" t="s">
        <v>521</v>
      </c>
      <c r="X153" s="2" t="s">
        <v>105</v>
      </c>
      <c r="Y153" s="2" t="s">
        <v>69</v>
      </c>
      <c r="Z153" s="3" t="s">
        <v>1924</v>
      </c>
      <c r="AA153" s="2" t="s">
        <v>71</v>
      </c>
      <c r="AB153" s="2" t="s">
        <v>1925</v>
      </c>
      <c r="AC153" s="2" t="s">
        <v>73</v>
      </c>
      <c r="AD153" s="2" t="s">
        <v>427</v>
      </c>
      <c r="AE153" s="2" t="s">
        <v>1926</v>
      </c>
      <c r="AF153" s="2" t="s">
        <v>76</v>
      </c>
      <c r="AG153" s="2" t="s">
        <v>77</v>
      </c>
      <c r="AH153" s="2" t="s">
        <v>1927</v>
      </c>
      <c r="AI153" s="9">
        <v>3</v>
      </c>
      <c r="AJ153" s="10">
        <v>41879</v>
      </c>
      <c r="AK153" s="11">
        <v>1.0249537037037038</v>
      </c>
      <c r="AL153" s="2" t="s">
        <v>798</v>
      </c>
      <c r="AM153" s="2" t="s">
        <v>80</v>
      </c>
      <c r="AN153" s="9">
        <v>2014</v>
      </c>
      <c r="AO153" s="2" t="s">
        <v>81</v>
      </c>
      <c r="AP153" s="2" t="s">
        <v>1928</v>
      </c>
      <c r="AQ153" s="2" t="s">
        <v>83</v>
      </c>
      <c r="AR153" s="2" t="s">
        <v>1929</v>
      </c>
      <c r="AS153" s="9">
        <v>9004378</v>
      </c>
      <c r="AT153" s="9">
        <v>9004379</v>
      </c>
    </row>
    <row x14ac:dyDescent="0.25" r="154" customHeight="1" ht="17.25">
      <c r="A154" s="9">
        <v>153</v>
      </c>
      <c r="B154" s="2" t="s">
        <v>1930</v>
      </c>
      <c r="C154" s="3" t="s">
        <v>1931</v>
      </c>
      <c r="D154" s="2" t="s">
        <v>48</v>
      </c>
      <c r="E154" s="2" t="s">
        <v>1932</v>
      </c>
      <c r="F154" s="2" t="s">
        <v>194</v>
      </c>
      <c r="G154" s="2" t="s">
        <v>1933</v>
      </c>
      <c r="H154" s="2" t="s">
        <v>1934</v>
      </c>
      <c r="I154" s="2" t="s">
        <v>91</v>
      </c>
      <c r="J154" s="2" t="s">
        <v>264</v>
      </c>
      <c r="K154" s="2" t="s">
        <v>264</v>
      </c>
      <c r="L154" s="2" t="s">
        <v>200</v>
      </c>
      <c r="M154" s="2" t="s">
        <v>58</v>
      </c>
      <c r="N154" s="2" t="s">
        <v>58</v>
      </c>
      <c r="O154" s="4" t="s">
        <v>201</v>
      </c>
      <c r="P154" s="4" t="s">
        <v>60</v>
      </c>
      <c r="Q154" s="4" t="s">
        <v>383</v>
      </c>
      <c r="R154" s="2" t="s">
        <v>99</v>
      </c>
      <c r="S154" s="4" t="s">
        <v>100</v>
      </c>
      <c r="T154" s="2" t="s">
        <v>64</v>
      </c>
      <c r="U154" s="3" t="s">
        <v>102</v>
      </c>
      <c r="V154" s="2" t="s">
        <v>66</v>
      </c>
      <c r="W154" s="2" t="s">
        <v>604</v>
      </c>
      <c r="X154" s="2" t="s">
        <v>68</v>
      </c>
      <c r="Y154" s="2" t="s">
        <v>106</v>
      </c>
      <c r="Z154" s="3" t="s">
        <v>1935</v>
      </c>
      <c r="AA154" s="2" t="s">
        <v>71</v>
      </c>
      <c r="AB154" s="2" t="s">
        <v>1936</v>
      </c>
      <c r="AC154" s="2" t="s">
        <v>73</v>
      </c>
      <c r="AD154" s="2" t="s">
        <v>1937</v>
      </c>
      <c r="AE154" s="2" t="s">
        <v>1938</v>
      </c>
      <c r="AF154" s="2" t="s">
        <v>76</v>
      </c>
      <c r="AG154" s="2" t="s">
        <v>140</v>
      </c>
      <c r="AH154" s="2" t="s">
        <v>1939</v>
      </c>
      <c r="AI154" s="9">
        <v>4</v>
      </c>
      <c r="AJ154" s="10">
        <v>42349</v>
      </c>
      <c r="AK154" s="11">
        <v>1.072673611111111</v>
      </c>
      <c r="AL154" s="2" t="s">
        <v>1940</v>
      </c>
      <c r="AM154" s="2" t="s">
        <v>308</v>
      </c>
      <c r="AN154" s="9">
        <v>2015</v>
      </c>
      <c r="AO154" s="2" t="s">
        <v>309</v>
      </c>
      <c r="AP154" s="2" t="s">
        <v>1941</v>
      </c>
      <c r="AQ154" s="2" t="s">
        <v>83</v>
      </c>
      <c r="AR154" s="2" t="s">
        <v>1942</v>
      </c>
      <c r="AS154" s="9">
        <v>9035202</v>
      </c>
      <c r="AT154" s="9">
        <v>9035203</v>
      </c>
    </row>
    <row x14ac:dyDescent="0.25" r="155" customHeight="1" ht="17.25">
      <c r="A155" s="9">
        <v>154</v>
      </c>
      <c r="B155" s="2" t="s">
        <v>1930</v>
      </c>
      <c r="C155" s="3" t="s">
        <v>1943</v>
      </c>
      <c r="D155" s="2" t="s">
        <v>48</v>
      </c>
      <c r="E155" s="2" t="s">
        <v>1944</v>
      </c>
      <c r="F155" s="2" t="s">
        <v>194</v>
      </c>
      <c r="G155" s="2" t="s">
        <v>1945</v>
      </c>
      <c r="H155" s="2" t="s">
        <v>1946</v>
      </c>
      <c r="I155" s="2" t="s">
        <v>1373</v>
      </c>
      <c r="J155" s="2" t="s">
        <v>280</v>
      </c>
      <c r="K155" s="2" t="s">
        <v>688</v>
      </c>
      <c r="L155" s="2" t="s">
        <v>200</v>
      </c>
      <c r="M155" s="2" t="s">
        <v>153</v>
      </c>
      <c r="N155" s="2" t="s">
        <v>58</v>
      </c>
      <c r="O155" s="4" t="s">
        <v>742</v>
      </c>
      <c r="P155" s="4" t="s">
        <v>60</v>
      </c>
      <c r="Q155" s="4" t="s">
        <v>897</v>
      </c>
      <c r="R155" s="2" t="s">
        <v>365</v>
      </c>
      <c r="S155" s="4" t="s">
        <v>158</v>
      </c>
      <c r="T155" s="2" t="s">
        <v>64</v>
      </c>
      <c r="U155" s="3" t="s">
        <v>102</v>
      </c>
      <c r="V155" s="2" t="s">
        <v>66</v>
      </c>
      <c r="W155" s="2" t="s">
        <v>604</v>
      </c>
      <c r="X155" s="2" t="s">
        <v>68</v>
      </c>
      <c r="Y155" s="2" t="s">
        <v>69</v>
      </c>
      <c r="Z155" s="3" t="s">
        <v>1947</v>
      </c>
      <c r="AA155" s="2" t="s">
        <v>71</v>
      </c>
      <c r="AB155" s="2" t="s">
        <v>1948</v>
      </c>
      <c r="AC155" s="2" t="s">
        <v>73</v>
      </c>
      <c r="AD155" s="2" t="s">
        <v>1937</v>
      </c>
      <c r="AE155" s="2" t="s">
        <v>1938</v>
      </c>
      <c r="AF155" s="2" t="s">
        <v>76</v>
      </c>
      <c r="AG155" s="2" t="s">
        <v>140</v>
      </c>
      <c r="AH155" s="2" t="s">
        <v>1939</v>
      </c>
      <c r="AI155" s="9">
        <v>4</v>
      </c>
      <c r="AJ155" s="10">
        <v>42349</v>
      </c>
      <c r="AK155" s="11">
        <v>1.072673611111111</v>
      </c>
      <c r="AL155" s="2" t="s">
        <v>1940</v>
      </c>
      <c r="AM155" s="2" t="s">
        <v>308</v>
      </c>
      <c r="AN155" s="9">
        <v>2015</v>
      </c>
      <c r="AO155" s="2" t="s">
        <v>309</v>
      </c>
      <c r="AP155" s="2" t="s">
        <v>1941</v>
      </c>
      <c r="AQ155" s="2" t="s">
        <v>83</v>
      </c>
      <c r="AR155" s="2" t="s">
        <v>1949</v>
      </c>
      <c r="AS155" s="9">
        <v>9042547</v>
      </c>
      <c r="AT155" s="9">
        <v>9042548</v>
      </c>
    </row>
    <row x14ac:dyDescent="0.25" r="156" customHeight="1" ht="17.25">
      <c r="A156" s="9">
        <v>155</v>
      </c>
      <c r="B156" s="2" t="s">
        <v>1950</v>
      </c>
      <c r="C156" s="3" t="s">
        <v>1951</v>
      </c>
      <c r="D156" s="2" t="s">
        <v>48</v>
      </c>
      <c r="E156" s="2" t="s">
        <v>1952</v>
      </c>
      <c r="F156" s="2" t="s">
        <v>1953</v>
      </c>
      <c r="G156" s="2" t="s">
        <v>559</v>
      </c>
      <c r="H156" s="2" t="s">
        <v>1954</v>
      </c>
      <c r="I156" s="2" t="s">
        <v>559</v>
      </c>
      <c r="J156" s="2" t="s">
        <v>93</v>
      </c>
      <c r="K156" s="2" t="s">
        <v>1955</v>
      </c>
      <c r="L156" s="2" t="s">
        <v>1119</v>
      </c>
      <c r="M156" s="2" t="s">
        <v>458</v>
      </c>
      <c r="N156" s="2" t="s">
        <v>58</v>
      </c>
      <c r="O156" s="4" t="s">
        <v>578</v>
      </c>
      <c r="P156" s="4" t="s">
        <v>60</v>
      </c>
      <c r="Q156" s="4" t="s">
        <v>1956</v>
      </c>
      <c r="R156" s="2" t="s">
        <v>62</v>
      </c>
      <c r="S156" s="4" t="s">
        <v>63</v>
      </c>
      <c r="T156" s="2" t="s">
        <v>159</v>
      </c>
      <c r="U156" s="3" t="s">
        <v>160</v>
      </c>
      <c r="V156" s="2" t="s">
        <v>66</v>
      </c>
      <c r="W156" s="2" t="s">
        <v>204</v>
      </c>
      <c r="X156" s="2" t="s">
        <v>105</v>
      </c>
      <c r="Y156" s="2" t="s">
        <v>69</v>
      </c>
      <c r="Z156" s="3" t="s">
        <v>1957</v>
      </c>
      <c r="AA156" s="2" t="s">
        <v>71</v>
      </c>
      <c r="AB156" s="2" t="s">
        <v>1958</v>
      </c>
      <c r="AC156" s="2" t="s">
        <v>73</v>
      </c>
      <c r="AD156" s="2" t="s">
        <v>1959</v>
      </c>
      <c r="AE156" s="2" t="s">
        <v>1157</v>
      </c>
      <c r="AF156" s="2" t="s">
        <v>76</v>
      </c>
      <c r="AG156" s="2" t="s">
        <v>77</v>
      </c>
      <c r="AH156" s="2" t="s">
        <v>1960</v>
      </c>
      <c r="AI156" s="9">
        <v>4</v>
      </c>
      <c r="AJ156" s="10">
        <v>42114</v>
      </c>
      <c r="AK156" s="11">
        <v>1.0552777777777778</v>
      </c>
      <c r="AL156" s="2" t="s">
        <v>1961</v>
      </c>
      <c r="AM156" s="2" t="s">
        <v>169</v>
      </c>
      <c r="AN156" s="9">
        <v>2015</v>
      </c>
      <c r="AO156" s="2" t="s">
        <v>81</v>
      </c>
      <c r="AP156" s="2" t="s">
        <v>1962</v>
      </c>
      <c r="AQ156" s="2" t="s">
        <v>83</v>
      </c>
      <c r="AR156" s="2" t="s">
        <v>1963</v>
      </c>
      <c r="AS156" s="9">
        <v>9209476</v>
      </c>
      <c r="AT156" s="9">
        <v>9209477</v>
      </c>
    </row>
    <row x14ac:dyDescent="0.25" r="157" customHeight="1" ht="17.25">
      <c r="A157" s="9">
        <v>156</v>
      </c>
      <c r="B157" s="2" t="s">
        <v>1964</v>
      </c>
      <c r="C157" s="3" t="s">
        <v>1965</v>
      </c>
      <c r="D157" s="2" t="s">
        <v>48</v>
      </c>
      <c r="E157" s="2" t="s">
        <v>1966</v>
      </c>
      <c r="F157" s="2" t="s">
        <v>280</v>
      </c>
      <c r="G157" s="2" t="s">
        <v>1967</v>
      </c>
      <c r="H157" s="2" t="s">
        <v>93</v>
      </c>
      <c r="I157" s="2" t="s">
        <v>1968</v>
      </c>
      <c r="J157" s="2" t="s">
        <v>1195</v>
      </c>
      <c r="K157" s="2" t="s">
        <v>687</v>
      </c>
      <c r="L157" s="2" t="s">
        <v>366</v>
      </c>
      <c r="M157" s="2" t="s">
        <v>128</v>
      </c>
      <c r="N157" s="2" t="s">
        <v>213</v>
      </c>
      <c r="O157" s="4" t="s">
        <v>96</v>
      </c>
      <c r="P157" s="4" t="s">
        <v>242</v>
      </c>
      <c r="Q157" s="4" t="s">
        <v>404</v>
      </c>
      <c r="R157" s="2" t="s">
        <v>348</v>
      </c>
      <c r="S157" s="4" t="s">
        <v>267</v>
      </c>
      <c r="T157" s="2" t="s">
        <v>203</v>
      </c>
      <c r="U157" s="3" t="s">
        <v>367</v>
      </c>
      <c r="V157" s="2" t="s">
        <v>66</v>
      </c>
      <c r="W157" s="2" t="s">
        <v>204</v>
      </c>
      <c r="X157" s="2" t="s">
        <v>105</v>
      </c>
      <c r="Y157" s="2" t="s">
        <v>135</v>
      </c>
      <c r="Z157" s="3" t="s">
        <v>1969</v>
      </c>
      <c r="AA157" s="2" t="s">
        <v>71</v>
      </c>
      <c r="AB157" s="2" t="s">
        <v>1970</v>
      </c>
      <c r="AC157" s="2" t="s">
        <v>73</v>
      </c>
      <c r="AD157" s="2" t="s">
        <v>1971</v>
      </c>
      <c r="AE157" s="2" t="s">
        <v>1972</v>
      </c>
      <c r="AF157" s="2" t="s">
        <v>76</v>
      </c>
      <c r="AG157" s="2" t="s">
        <v>140</v>
      </c>
      <c r="AH157" s="2" t="s">
        <v>1973</v>
      </c>
      <c r="AI157" s="9">
        <v>3</v>
      </c>
      <c r="AJ157" s="10">
        <v>42374</v>
      </c>
      <c r="AK157" s="11">
        <v>1.0099074074074075</v>
      </c>
      <c r="AL157" s="2" t="s">
        <v>1974</v>
      </c>
      <c r="AM157" s="2" t="s">
        <v>143</v>
      </c>
      <c r="AN157" s="9">
        <v>2016</v>
      </c>
      <c r="AO157" s="2" t="s">
        <v>81</v>
      </c>
      <c r="AP157" s="2" t="s">
        <v>1975</v>
      </c>
      <c r="AQ157" s="2" t="s">
        <v>356</v>
      </c>
      <c r="AR157" s="2" t="s">
        <v>1976</v>
      </c>
      <c r="AS157" s="9">
        <v>9324956</v>
      </c>
      <c r="AT157" s="9">
        <v>9324957</v>
      </c>
    </row>
    <row x14ac:dyDescent="0.25" r="158" customHeight="1" ht="17.25">
      <c r="A158" s="9">
        <v>157</v>
      </c>
      <c r="B158" s="2" t="s">
        <v>1977</v>
      </c>
      <c r="C158" s="3" t="s">
        <v>1978</v>
      </c>
      <c r="D158" s="2" t="s">
        <v>48</v>
      </c>
      <c r="E158" s="2" t="s">
        <v>1979</v>
      </c>
      <c r="F158" s="2" t="s">
        <v>280</v>
      </c>
      <c r="G158" s="2" t="s">
        <v>1126</v>
      </c>
      <c r="H158" s="2" t="s">
        <v>1980</v>
      </c>
      <c r="I158" s="2" t="s">
        <v>150</v>
      </c>
      <c r="J158" s="2" t="s">
        <v>280</v>
      </c>
      <c r="K158" s="2" t="s">
        <v>467</v>
      </c>
      <c r="L158" s="2" t="s">
        <v>366</v>
      </c>
      <c r="M158" s="2" t="s">
        <v>62</v>
      </c>
      <c r="N158" s="2" t="s">
        <v>94</v>
      </c>
      <c r="O158" s="4" t="s">
        <v>180</v>
      </c>
      <c r="P158" s="4" t="s">
        <v>129</v>
      </c>
      <c r="Q158" s="4" t="s">
        <v>471</v>
      </c>
      <c r="R158" s="2" t="s">
        <v>154</v>
      </c>
      <c r="S158" s="4" t="s">
        <v>158</v>
      </c>
      <c r="T158" s="2" t="s">
        <v>101</v>
      </c>
      <c r="U158" s="3" t="s">
        <v>367</v>
      </c>
      <c r="V158" s="2" t="s">
        <v>103</v>
      </c>
      <c r="W158" s="2" t="s">
        <v>368</v>
      </c>
      <c r="X158" s="2" t="s">
        <v>105</v>
      </c>
      <c r="Y158" s="2" t="s">
        <v>69</v>
      </c>
      <c r="Z158" s="3" t="s">
        <v>1981</v>
      </c>
      <c r="AA158" s="2" t="s">
        <v>71</v>
      </c>
      <c r="AB158" s="2" t="s">
        <v>1982</v>
      </c>
      <c r="AC158" s="2" t="s">
        <v>73</v>
      </c>
      <c r="AD158" s="2" t="s">
        <v>1983</v>
      </c>
      <c r="AE158" s="2" t="s">
        <v>615</v>
      </c>
      <c r="AF158" s="2" t="s">
        <v>76</v>
      </c>
      <c r="AG158" s="2" t="s">
        <v>140</v>
      </c>
      <c r="AH158" s="2" t="s">
        <v>1576</v>
      </c>
      <c r="AI158" s="9">
        <v>2</v>
      </c>
      <c r="AJ158" s="10">
        <v>42545</v>
      </c>
      <c r="AK158" s="11">
        <v>1.1069444444444445</v>
      </c>
      <c r="AL158" s="2" t="s">
        <v>1984</v>
      </c>
      <c r="AM158" s="2" t="s">
        <v>646</v>
      </c>
      <c r="AN158" s="9">
        <v>2016</v>
      </c>
      <c r="AO158" s="2" t="s">
        <v>81</v>
      </c>
      <c r="AP158" s="2" t="s">
        <v>1985</v>
      </c>
      <c r="AQ158" s="2" t="s">
        <v>83</v>
      </c>
      <c r="AR158" s="2" t="s">
        <v>1986</v>
      </c>
      <c r="AS158" s="9">
        <v>9377708</v>
      </c>
      <c r="AT158" s="9">
        <v>9377709</v>
      </c>
    </row>
    <row x14ac:dyDescent="0.25" r="159" customHeight="1" ht="17.25">
      <c r="A159" s="9">
        <v>158</v>
      </c>
      <c r="B159" s="2" t="s">
        <v>1987</v>
      </c>
      <c r="C159" s="3" t="s">
        <v>1988</v>
      </c>
      <c r="D159" s="2" t="s">
        <v>48</v>
      </c>
      <c r="E159" s="2" t="s">
        <v>1989</v>
      </c>
      <c r="F159" s="2" t="s">
        <v>93</v>
      </c>
      <c r="G159" s="2" t="s">
        <v>315</v>
      </c>
      <c r="H159" s="2" t="s">
        <v>446</v>
      </c>
      <c r="I159" s="2" t="s">
        <v>91</v>
      </c>
      <c r="J159" s="2" t="s">
        <v>125</v>
      </c>
      <c r="K159" s="2" t="s">
        <v>624</v>
      </c>
      <c r="L159" s="2" t="s">
        <v>213</v>
      </c>
      <c r="M159" s="2" t="s">
        <v>240</v>
      </c>
      <c r="N159" s="2" t="s">
        <v>153</v>
      </c>
      <c r="O159" s="4" t="s">
        <v>180</v>
      </c>
      <c r="P159" s="4" t="s">
        <v>156</v>
      </c>
      <c r="Q159" s="4" t="s">
        <v>448</v>
      </c>
      <c r="R159" s="2" t="s">
        <v>99</v>
      </c>
      <c r="S159" s="4" t="s">
        <v>100</v>
      </c>
      <c r="T159" s="2" t="s">
        <v>159</v>
      </c>
      <c r="U159" s="3" t="s">
        <v>160</v>
      </c>
      <c r="V159" s="2" t="s">
        <v>66</v>
      </c>
      <c r="W159" s="2" t="s">
        <v>204</v>
      </c>
      <c r="X159" s="2" t="s">
        <v>105</v>
      </c>
      <c r="Y159" s="2" t="s">
        <v>106</v>
      </c>
      <c r="Z159" s="3" t="s">
        <v>1990</v>
      </c>
      <c r="AA159" s="2" t="s">
        <v>71</v>
      </c>
      <c r="AB159" s="2" t="s">
        <v>1991</v>
      </c>
      <c r="AC159" s="2" t="s">
        <v>73</v>
      </c>
      <c r="AD159" s="2" t="s">
        <v>1170</v>
      </c>
      <c r="AE159" s="2" t="s">
        <v>75</v>
      </c>
      <c r="AF159" s="2" t="s">
        <v>76</v>
      </c>
      <c r="AG159" s="2" t="s">
        <v>140</v>
      </c>
      <c r="AH159" s="2" t="s">
        <v>1992</v>
      </c>
      <c r="AI159" s="9">
        <v>3</v>
      </c>
      <c r="AJ159" s="10">
        <v>42039</v>
      </c>
      <c r="AK159" s="11">
        <v>1.052511574074074</v>
      </c>
      <c r="AL159" s="2" t="s">
        <v>337</v>
      </c>
      <c r="AM159" s="2" t="s">
        <v>960</v>
      </c>
      <c r="AN159" s="9">
        <v>2015</v>
      </c>
      <c r="AO159" s="2" t="s">
        <v>81</v>
      </c>
      <c r="AP159" s="2" t="s">
        <v>1993</v>
      </c>
      <c r="AQ159" s="2" t="s">
        <v>116</v>
      </c>
      <c r="AR159" s="2" t="s">
        <v>1994</v>
      </c>
      <c r="AS159" s="9">
        <v>9444175</v>
      </c>
      <c r="AT159" s="9">
        <v>9444176</v>
      </c>
    </row>
    <row x14ac:dyDescent="0.25" r="160" customHeight="1" ht="17.25">
      <c r="A160" s="9">
        <v>159</v>
      </c>
      <c r="B160" s="2" t="s">
        <v>1995</v>
      </c>
      <c r="C160" s="3" t="s">
        <v>1996</v>
      </c>
      <c r="D160" s="2" t="s">
        <v>48</v>
      </c>
      <c r="E160" s="2" t="s">
        <v>1997</v>
      </c>
      <c r="F160" s="2" t="s">
        <v>198</v>
      </c>
      <c r="G160" s="2" t="s">
        <v>250</v>
      </c>
      <c r="H160" s="2" t="s">
        <v>418</v>
      </c>
      <c r="I160" s="2" t="s">
        <v>91</v>
      </c>
      <c r="J160" s="2" t="s">
        <v>328</v>
      </c>
      <c r="K160" s="2" t="s">
        <v>438</v>
      </c>
      <c r="L160" s="2" t="s">
        <v>422</v>
      </c>
      <c r="M160" s="2" t="s">
        <v>255</v>
      </c>
      <c r="N160" s="2" t="s">
        <v>423</v>
      </c>
      <c r="O160" s="4" t="s">
        <v>59</v>
      </c>
      <c r="P160" s="4" t="s">
        <v>129</v>
      </c>
      <c r="Q160" s="4" t="s">
        <v>130</v>
      </c>
      <c r="R160" s="2" t="s">
        <v>99</v>
      </c>
      <c r="S160" s="4" t="s">
        <v>100</v>
      </c>
      <c r="T160" s="2" t="s">
        <v>64</v>
      </c>
      <c r="U160" s="3" t="s">
        <v>638</v>
      </c>
      <c r="V160" s="2" t="s">
        <v>66</v>
      </c>
      <c r="W160" s="2" t="s">
        <v>229</v>
      </c>
      <c r="X160" s="2" t="s">
        <v>68</v>
      </c>
      <c r="Y160" s="2" t="s">
        <v>106</v>
      </c>
      <c r="Z160" s="3" t="s">
        <v>1998</v>
      </c>
      <c r="AA160" s="2" t="s">
        <v>71</v>
      </c>
      <c r="AB160" s="2" t="s">
        <v>1999</v>
      </c>
      <c r="AC160" s="2" t="s">
        <v>73</v>
      </c>
      <c r="AD160" s="2" t="s">
        <v>2000</v>
      </c>
      <c r="AE160" s="2" t="s">
        <v>509</v>
      </c>
      <c r="AF160" s="2" t="s">
        <v>76</v>
      </c>
      <c r="AG160" s="2" t="s">
        <v>140</v>
      </c>
      <c r="AH160" s="2" t="s">
        <v>959</v>
      </c>
      <c r="AI160" s="9">
        <v>4</v>
      </c>
      <c r="AJ160" s="10">
        <v>42062</v>
      </c>
      <c r="AK160" s="11">
        <v>1.0468287037037036</v>
      </c>
      <c r="AL160" s="2" t="s">
        <v>511</v>
      </c>
      <c r="AM160" s="2" t="s">
        <v>960</v>
      </c>
      <c r="AN160" s="9">
        <v>2015</v>
      </c>
      <c r="AO160" s="2" t="s">
        <v>309</v>
      </c>
      <c r="AP160" s="2" t="s">
        <v>2001</v>
      </c>
      <c r="AQ160" s="2" t="s">
        <v>83</v>
      </c>
      <c r="AR160" s="2" t="s">
        <v>2002</v>
      </c>
      <c r="AS160" s="9">
        <v>9461686</v>
      </c>
      <c r="AT160" s="9">
        <v>9461687</v>
      </c>
    </row>
    <row x14ac:dyDescent="0.25" r="161" customHeight="1" ht="17.25">
      <c r="A161" s="9">
        <v>160</v>
      </c>
      <c r="B161" s="2" t="s">
        <v>2003</v>
      </c>
      <c r="C161" s="3" t="s">
        <v>2004</v>
      </c>
      <c r="D161" s="2" t="s">
        <v>48</v>
      </c>
      <c r="E161" s="2" t="s">
        <v>2005</v>
      </c>
      <c r="F161" s="2" t="s">
        <v>2006</v>
      </c>
      <c r="G161" s="2" t="s">
        <v>253</v>
      </c>
      <c r="H161" s="2" t="s">
        <v>2007</v>
      </c>
      <c r="I161" s="2" t="s">
        <v>211</v>
      </c>
      <c r="J161" s="2" t="s">
        <v>91</v>
      </c>
      <c r="K161" s="2" t="s">
        <v>211</v>
      </c>
      <c r="L161" s="2" t="s">
        <v>423</v>
      </c>
      <c r="M161" s="2" t="s">
        <v>816</v>
      </c>
      <c r="N161" s="2" t="s">
        <v>330</v>
      </c>
      <c r="O161" s="4" t="s">
        <v>953</v>
      </c>
      <c r="P161" s="4" t="s">
        <v>129</v>
      </c>
      <c r="Q161" s="4" t="s">
        <v>954</v>
      </c>
      <c r="R161" s="2" t="s">
        <v>214</v>
      </c>
      <c r="S161" s="4" t="s">
        <v>217</v>
      </c>
      <c r="T161" s="2" t="s">
        <v>182</v>
      </c>
      <c r="U161" s="3" t="s">
        <v>102</v>
      </c>
      <c r="V161" s="2" t="s">
        <v>103</v>
      </c>
      <c r="W161" s="2" t="s">
        <v>381</v>
      </c>
      <c r="X161" s="2" t="s">
        <v>68</v>
      </c>
      <c r="Y161" s="2" t="s">
        <v>106</v>
      </c>
      <c r="Z161" s="3" t="s">
        <v>2008</v>
      </c>
      <c r="AA161" s="2" t="s">
        <v>71</v>
      </c>
      <c r="AB161" s="2" t="s">
        <v>2009</v>
      </c>
      <c r="AC161" s="2" t="s">
        <v>73</v>
      </c>
      <c r="AD161" s="2" t="s">
        <v>2010</v>
      </c>
      <c r="AE161" s="2" t="s">
        <v>428</v>
      </c>
      <c r="AF161" s="2" t="s">
        <v>76</v>
      </c>
      <c r="AG161" s="2" t="s">
        <v>140</v>
      </c>
      <c r="AH161" s="2" t="s">
        <v>2011</v>
      </c>
      <c r="AI161" s="9">
        <v>4</v>
      </c>
      <c r="AJ161" s="10">
        <v>41893</v>
      </c>
      <c r="AK161" s="11">
        <v>1.333912037037037</v>
      </c>
      <c r="AL161" s="2" t="s">
        <v>682</v>
      </c>
      <c r="AM161" s="2" t="s">
        <v>80</v>
      </c>
      <c r="AN161" s="9">
        <v>2014</v>
      </c>
      <c r="AO161" s="2" t="s">
        <v>309</v>
      </c>
      <c r="AP161" s="2" t="s">
        <v>2012</v>
      </c>
      <c r="AQ161" s="2" t="s">
        <v>2013</v>
      </c>
      <c r="AR161" s="2" t="s">
        <v>2014</v>
      </c>
      <c r="AS161" s="9">
        <v>9569010</v>
      </c>
      <c r="AT161" s="9">
        <v>9569011</v>
      </c>
    </row>
    <row x14ac:dyDescent="0.25" r="162" customHeight="1" ht="17.25">
      <c r="A162" s="9">
        <v>161</v>
      </c>
      <c r="B162" s="2" t="s">
        <v>2003</v>
      </c>
      <c r="C162" s="3" t="s">
        <v>2015</v>
      </c>
      <c r="D162" s="2" t="s">
        <v>48</v>
      </c>
      <c r="E162" s="2" t="s">
        <v>2016</v>
      </c>
      <c r="F162" s="2" t="s">
        <v>54</v>
      </c>
      <c r="G162" s="2" t="s">
        <v>55</v>
      </c>
      <c r="H162" s="2" t="s">
        <v>122</v>
      </c>
      <c r="I162" s="2" t="s">
        <v>150</v>
      </c>
      <c r="J162" s="2" t="s">
        <v>122</v>
      </c>
      <c r="K162" s="2" t="s">
        <v>66</v>
      </c>
      <c r="L162" s="2" t="s">
        <v>535</v>
      </c>
      <c r="M162" s="2" t="s">
        <v>239</v>
      </c>
      <c r="N162" s="2" t="s">
        <v>127</v>
      </c>
      <c r="O162" s="4" t="s">
        <v>96</v>
      </c>
      <c r="P162" s="4" t="s">
        <v>242</v>
      </c>
      <c r="Q162" s="4" t="s">
        <v>404</v>
      </c>
      <c r="R162" s="2" t="s">
        <v>154</v>
      </c>
      <c r="S162" s="4" t="s">
        <v>158</v>
      </c>
      <c r="T162" s="2" t="s">
        <v>64</v>
      </c>
      <c r="U162" s="3" t="s">
        <v>54</v>
      </c>
      <c r="V162" s="2" t="s">
        <v>66</v>
      </c>
      <c r="W162" s="2" t="s">
        <v>204</v>
      </c>
      <c r="X162" s="2" t="s">
        <v>105</v>
      </c>
      <c r="Y162" s="2" t="s">
        <v>69</v>
      </c>
      <c r="Z162" s="3" t="s">
        <v>2017</v>
      </c>
      <c r="AA162" s="2" t="s">
        <v>71</v>
      </c>
      <c r="AB162" s="2" t="s">
        <v>2018</v>
      </c>
      <c r="AC162" s="2" t="s">
        <v>73</v>
      </c>
      <c r="AD162" s="2" t="s">
        <v>2010</v>
      </c>
      <c r="AE162" s="2" t="s">
        <v>428</v>
      </c>
      <c r="AF162" s="2" t="s">
        <v>76</v>
      </c>
      <c r="AG162" s="2" t="s">
        <v>140</v>
      </c>
      <c r="AH162" s="2" t="s">
        <v>2011</v>
      </c>
      <c r="AI162" s="9">
        <v>4</v>
      </c>
      <c r="AJ162" s="10">
        <v>41893</v>
      </c>
      <c r="AK162" s="11">
        <v>1.333912037037037</v>
      </c>
      <c r="AL162" s="2" t="s">
        <v>682</v>
      </c>
      <c r="AM162" s="2" t="s">
        <v>80</v>
      </c>
      <c r="AN162" s="9">
        <v>2014</v>
      </c>
      <c r="AO162" s="2" t="s">
        <v>309</v>
      </c>
      <c r="AP162" s="2" t="s">
        <v>2012</v>
      </c>
      <c r="AQ162" s="2" t="s">
        <v>2013</v>
      </c>
      <c r="AR162" s="2" t="s">
        <v>2019</v>
      </c>
      <c r="AS162" s="9">
        <v>9587100</v>
      </c>
      <c r="AT162" s="9">
        <v>9587101</v>
      </c>
    </row>
    <row x14ac:dyDescent="0.25" r="163" customHeight="1" ht="17.25">
      <c r="A163" s="9">
        <v>162</v>
      </c>
      <c r="B163" s="2" t="s">
        <v>2020</v>
      </c>
      <c r="C163" s="3" t="s">
        <v>2021</v>
      </c>
      <c r="D163" s="2" t="s">
        <v>48</v>
      </c>
      <c r="E163" s="2" t="s">
        <v>2022</v>
      </c>
      <c r="F163" s="2" t="s">
        <v>55</v>
      </c>
      <c r="G163" s="2" t="s">
        <v>315</v>
      </c>
      <c r="H163" s="2" t="s">
        <v>698</v>
      </c>
      <c r="I163" s="2" t="s">
        <v>150</v>
      </c>
      <c r="J163" s="2" t="s">
        <v>2023</v>
      </c>
      <c r="K163" s="2" t="s">
        <v>264</v>
      </c>
      <c r="L163" s="2" t="s">
        <v>239</v>
      </c>
      <c r="M163" s="2" t="s">
        <v>240</v>
      </c>
      <c r="N163" s="2" t="s">
        <v>153</v>
      </c>
      <c r="O163" s="4" t="s">
        <v>180</v>
      </c>
      <c r="P163" s="4" t="s">
        <v>156</v>
      </c>
      <c r="Q163" s="4" t="s">
        <v>448</v>
      </c>
      <c r="R163" s="2" t="s">
        <v>154</v>
      </c>
      <c r="S163" s="4" t="s">
        <v>158</v>
      </c>
      <c r="T163" s="2" t="s">
        <v>159</v>
      </c>
      <c r="U163" s="3" t="s">
        <v>160</v>
      </c>
      <c r="V163" s="2" t="s">
        <v>66</v>
      </c>
      <c r="W163" s="2" t="s">
        <v>204</v>
      </c>
      <c r="X163" s="2" t="s">
        <v>105</v>
      </c>
      <c r="Y163" s="2" t="s">
        <v>135</v>
      </c>
      <c r="Z163" s="3" t="s">
        <v>2024</v>
      </c>
      <c r="AA163" s="2" t="s">
        <v>71</v>
      </c>
      <c r="AB163" s="2" t="s">
        <v>2025</v>
      </c>
      <c r="AC163" s="2" t="s">
        <v>73</v>
      </c>
      <c r="AD163" s="2" t="s">
        <v>2026</v>
      </c>
      <c r="AE163" s="2" t="s">
        <v>2027</v>
      </c>
      <c r="AF163" s="2" t="s">
        <v>76</v>
      </c>
      <c r="AG163" s="2" t="s">
        <v>77</v>
      </c>
      <c r="AH163" s="2" t="s">
        <v>959</v>
      </c>
      <c r="AI163" s="9">
        <v>4</v>
      </c>
      <c r="AJ163" s="10">
        <v>42034</v>
      </c>
      <c r="AK163" s="11">
        <v>1.035925925925926</v>
      </c>
      <c r="AL163" s="2" t="s">
        <v>337</v>
      </c>
      <c r="AM163" s="2" t="s">
        <v>960</v>
      </c>
      <c r="AN163" s="9">
        <v>2015</v>
      </c>
      <c r="AO163" s="2" t="s">
        <v>309</v>
      </c>
      <c r="AP163" s="2" t="s">
        <v>2028</v>
      </c>
      <c r="AQ163" s="2" t="s">
        <v>394</v>
      </c>
      <c r="AR163" s="2" t="s">
        <v>2029</v>
      </c>
      <c r="AS163" s="9">
        <v>9662891</v>
      </c>
      <c r="AT163" s="9">
        <v>9662892</v>
      </c>
    </row>
    <row x14ac:dyDescent="0.25" r="164" customHeight="1" ht="17.25">
      <c r="A164" s="9">
        <v>163</v>
      </c>
      <c r="B164" s="2" t="s">
        <v>2030</v>
      </c>
      <c r="C164" s="3" t="s">
        <v>2031</v>
      </c>
      <c r="D164" s="2" t="s">
        <v>48</v>
      </c>
      <c r="E164" s="2" t="s">
        <v>2032</v>
      </c>
      <c r="F164" s="2" t="s">
        <v>280</v>
      </c>
      <c r="G164" s="2" t="s">
        <v>2033</v>
      </c>
      <c r="H164" s="2" t="s">
        <v>362</v>
      </c>
      <c r="I164" s="2" t="s">
        <v>150</v>
      </c>
      <c r="J164" s="2" t="s">
        <v>280</v>
      </c>
      <c r="K164" s="2" t="s">
        <v>688</v>
      </c>
      <c r="L164" s="2" t="s">
        <v>366</v>
      </c>
      <c r="M164" s="2" t="s">
        <v>2034</v>
      </c>
      <c r="N164" s="2" t="s">
        <v>94</v>
      </c>
      <c r="O164" s="4" t="s">
        <v>2035</v>
      </c>
      <c r="P164" s="4" t="s">
        <v>129</v>
      </c>
      <c r="Q164" s="4" t="s">
        <v>2036</v>
      </c>
      <c r="R164" s="2" t="s">
        <v>154</v>
      </c>
      <c r="S164" s="4" t="s">
        <v>158</v>
      </c>
      <c r="T164" s="2" t="s">
        <v>101</v>
      </c>
      <c r="U164" s="3" t="s">
        <v>367</v>
      </c>
      <c r="V164" s="2" t="s">
        <v>103</v>
      </c>
      <c r="W164" s="2" t="s">
        <v>368</v>
      </c>
      <c r="X164" s="2" t="s">
        <v>105</v>
      </c>
      <c r="Y164" s="2" t="s">
        <v>69</v>
      </c>
      <c r="Z164" s="3" t="s">
        <v>2037</v>
      </c>
      <c r="AA164" s="2" t="s">
        <v>71</v>
      </c>
      <c r="AB164" s="2" t="s">
        <v>2038</v>
      </c>
      <c r="AC164" s="2" t="s">
        <v>73</v>
      </c>
      <c r="AD164" s="2" t="s">
        <v>2039</v>
      </c>
      <c r="AE164" s="2" t="s">
        <v>492</v>
      </c>
      <c r="AF164" s="2" t="s">
        <v>111</v>
      </c>
      <c r="AG164" s="2" t="s">
        <v>77</v>
      </c>
      <c r="AH164" s="2" t="s">
        <v>493</v>
      </c>
      <c r="AI164" s="9">
        <v>2</v>
      </c>
      <c r="AJ164" s="10">
        <v>40999</v>
      </c>
      <c r="AK164" s="11">
        <v>1.0971875</v>
      </c>
      <c r="AL164" s="2" t="s">
        <v>494</v>
      </c>
      <c r="AM164" s="2" t="s">
        <v>114</v>
      </c>
      <c r="AN164" s="9">
        <v>2012</v>
      </c>
      <c r="AO164" s="2" t="s">
        <v>309</v>
      </c>
      <c r="AP164" s="2" t="s">
        <v>2040</v>
      </c>
      <c r="AQ164" s="2" t="s">
        <v>569</v>
      </c>
      <c r="AR164" s="2" t="s">
        <v>2041</v>
      </c>
      <c r="AS164" s="9">
        <v>9707215</v>
      </c>
      <c r="AT164" s="9">
        <v>9707216</v>
      </c>
    </row>
    <row x14ac:dyDescent="0.25" r="165" customHeight="1" ht="17.25">
      <c r="A165" s="9">
        <v>164</v>
      </c>
      <c r="B165" s="2" t="s">
        <v>2030</v>
      </c>
      <c r="C165" s="3" t="s">
        <v>2042</v>
      </c>
      <c r="D165" s="2" t="s">
        <v>48</v>
      </c>
      <c r="E165" s="2" t="s">
        <v>2043</v>
      </c>
      <c r="F165" s="2" t="s">
        <v>280</v>
      </c>
      <c r="G165" s="2" t="s">
        <v>152</v>
      </c>
      <c r="H165" s="2" t="s">
        <v>2044</v>
      </c>
      <c r="I165" s="2" t="s">
        <v>93</v>
      </c>
      <c r="J165" s="2" t="s">
        <v>688</v>
      </c>
      <c r="K165" s="2" t="s">
        <v>199</v>
      </c>
      <c r="L165" s="2" t="s">
        <v>366</v>
      </c>
      <c r="M165" s="2" t="s">
        <v>422</v>
      </c>
      <c r="N165" s="2" t="s">
        <v>423</v>
      </c>
      <c r="O165" s="4" t="s">
        <v>96</v>
      </c>
      <c r="P165" s="4" t="s">
        <v>129</v>
      </c>
      <c r="Q165" s="4" t="s">
        <v>265</v>
      </c>
      <c r="R165" s="2" t="s">
        <v>213</v>
      </c>
      <c r="S165" s="4" t="s">
        <v>317</v>
      </c>
      <c r="T165" s="2" t="s">
        <v>182</v>
      </c>
      <c r="U165" s="3" t="s">
        <v>102</v>
      </c>
      <c r="V165" s="2" t="s">
        <v>66</v>
      </c>
      <c r="W165" s="2" t="s">
        <v>368</v>
      </c>
      <c r="X165" s="2" t="s">
        <v>105</v>
      </c>
      <c r="Y165" s="2" t="s">
        <v>69</v>
      </c>
      <c r="Z165" s="3" t="s">
        <v>2045</v>
      </c>
      <c r="AA165" s="2" t="s">
        <v>71</v>
      </c>
      <c r="AB165" s="2" t="s">
        <v>2046</v>
      </c>
      <c r="AC165" s="2" t="s">
        <v>73</v>
      </c>
      <c r="AD165" s="2" t="s">
        <v>2039</v>
      </c>
      <c r="AE165" s="2" t="s">
        <v>492</v>
      </c>
      <c r="AF165" s="2" t="s">
        <v>111</v>
      </c>
      <c r="AG165" s="2" t="s">
        <v>77</v>
      </c>
      <c r="AH165" s="2" t="s">
        <v>493</v>
      </c>
      <c r="AI165" s="9">
        <v>2</v>
      </c>
      <c r="AJ165" s="10">
        <v>40999</v>
      </c>
      <c r="AK165" s="11">
        <v>1.0971875</v>
      </c>
      <c r="AL165" s="2" t="s">
        <v>494</v>
      </c>
      <c r="AM165" s="2" t="s">
        <v>114</v>
      </c>
      <c r="AN165" s="9">
        <v>2012</v>
      </c>
      <c r="AO165" s="2" t="s">
        <v>309</v>
      </c>
      <c r="AP165" s="2" t="s">
        <v>2040</v>
      </c>
      <c r="AQ165" s="2" t="s">
        <v>569</v>
      </c>
      <c r="AR165" s="2" t="s">
        <v>2047</v>
      </c>
      <c r="AS165" s="9">
        <v>9711510</v>
      </c>
      <c r="AT165" s="9">
        <v>9711511</v>
      </c>
    </row>
    <row x14ac:dyDescent="0.25" r="166" customHeight="1" ht="17.25">
      <c r="A166" s="9">
        <v>165</v>
      </c>
      <c r="B166" s="2" t="s">
        <v>2048</v>
      </c>
      <c r="C166" s="3" t="s">
        <v>2049</v>
      </c>
      <c r="D166" s="2" t="s">
        <v>48</v>
      </c>
      <c r="E166" s="2" t="s">
        <v>2050</v>
      </c>
      <c r="F166" s="2" t="s">
        <v>55</v>
      </c>
      <c r="G166" s="2" t="s">
        <v>445</v>
      </c>
      <c r="H166" s="2" t="s">
        <v>1637</v>
      </c>
      <c r="I166" s="2" t="s">
        <v>926</v>
      </c>
      <c r="J166" s="2" t="s">
        <v>2051</v>
      </c>
      <c r="K166" s="2" t="s">
        <v>2052</v>
      </c>
      <c r="L166" s="2" t="s">
        <v>239</v>
      </c>
      <c r="M166" s="2" t="s">
        <v>62</v>
      </c>
      <c r="N166" s="2" t="s">
        <v>153</v>
      </c>
      <c r="O166" s="4" t="s">
        <v>180</v>
      </c>
      <c r="P166" s="4" t="s">
        <v>156</v>
      </c>
      <c r="Q166" s="4" t="s">
        <v>448</v>
      </c>
      <c r="R166" s="2" t="s">
        <v>458</v>
      </c>
      <c r="S166" s="4" t="s">
        <v>459</v>
      </c>
      <c r="T166" s="2" t="s">
        <v>159</v>
      </c>
      <c r="U166" s="3" t="s">
        <v>160</v>
      </c>
      <c r="V166" s="2" t="s">
        <v>66</v>
      </c>
      <c r="W166" s="2" t="s">
        <v>134</v>
      </c>
      <c r="X166" s="2" t="s">
        <v>105</v>
      </c>
      <c r="Y166" s="2" t="s">
        <v>135</v>
      </c>
      <c r="Z166" s="3" t="s">
        <v>2053</v>
      </c>
      <c r="AA166" s="2" t="s">
        <v>71</v>
      </c>
      <c r="AB166" s="2" t="s">
        <v>2054</v>
      </c>
      <c r="AC166" s="2" t="s">
        <v>73</v>
      </c>
      <c r="AD166" s="2" t="s">
        <v>2055</v>
      </c>
      <c r="AE166" s="2" t="s">
        <v>2056</v>
      </c>
      <c r="AF166" s="2" t="s">
        <v>76</v>
      </c>
      <c r="AG166" s="2" t="s">
        <v>140</v>
      </c>
      <c r="AH166" s="2" t="s">
        <v>1366</v>
      </c>
      <c r="AI166" s="9">
        <v>3</v>
      </c>
      <c r="AJ166" s="10">
        <v>42436</v>
      </c>
      <c r="AK166" s="11">
        <v>1.0318402777777778</v>
      </c>
      <c r="AL166" s="2" t="s">
        <v>2057</v>
      </c>
      <c r="AM166" s="2" t="s">
        <v>143</v>
      </c>
      <c r="AN166" s="9">
        <v>2016</v>
      </c>
      <c r="AO166" s="2" t="s">
        <v>81</v>
      </c>
      <c r="AP166" s="2" t="s">
        <v>2058</v>
      </c>
      <c r="AQ166" s="2" t="s">
        <v>116</v>
      </c>
      <c r="AR166" s="2" t="s">
        <v>2059</v>
      </c>
      <c r="AS166" s="9">
        <v>9794111</v>
      </c>
      <c r="AT166" s="9">
        <v>9794112</v>
      </c>
    </row>
    <row x14ac:dyDescent="0.25" r="167" customHeight="1" ht="17.25">
      <c r="A167" s="9">
        <v>166</v>
      </c>
      <c r="B167" s="2" t="s">
        <v>2048</v>
      </c>
      <c r="C167" s="3" t="s">
        <v>2060</v>
      </c>
      <c r="D167" s="2" t="s">
        <v>48</v>
      </c>
      <c r="E167" s="2" t="s">
        <v>2061</v>
      </c>
      <c r="F167" s="2" t="s">
        <v>295</v>
      </c>
      <c r="G167" s="2" t="s">
        <v>280</v>
      </c>
      <c r="H167" s="2" t="s">
        <v>123</v>
      </c>
      <c r="I167" s="2" t="s">
        <v>150</v>
      </c>
      <c r="J167" s="2" t="s">
        <v>280</v>
      </c>
      <c r="K167" s="2" t="s">
        <v>847</v>
      </c>
      <c r="L167" s="2" t="s">
        <v>365</v>
      </c>
      <c r="M167" s="2" t="s">
        <v>366</v>
      </c>
      <c r="N167" s="2" t="s">
        <v>128</v>
      </c>
      <c r="O167" s="4" t="s">
        <v>59</v>
      </c>
      <c r="P167" s="4" t="s">
        <v>129</v>
      </c>
      <c r="Q167" s="4" t="s">
        <v>130</v>
      </c>
      <c r="R167" s="2" t="s">
        <v>154</v>
      </c>
      <c r="S167" s="4" t="s">
        <v>158</v>
      </c>
      <c r="T167" s="2" t="s">
        <v>101</v>
      </c>
      <c r="U167" s="3" t="s">
        <v>367</v>
      </c>
      <c r="V167" s="2" t="s">
        <v>103</v>
      </c>
      <c r="W167" s="2" t="s">
        <v>73</v>
      </c>
      <c r="X167" s="2" t="s">
        <v>68</v>
      </c>
      <c r="Y167" s="2" t="s">
        <v>135</v>
      </c>
      <c r="Z167" s="3" t="s">
        <v>2062</v>
      </c>
      <c r="AA167" s="2" t="s">
        <v>71</v>
      </c>
      <c r="AB167" s="2" t="s">
        <v>2063</v>
      </c>
      <c r="AC167" s="2" t="s">
        <v>73</v>
      </c>
      <c r="AD167" s="2" t="s">
        <v>2055</v>
      </c>
      <c r="AE167" s="2" t="s">
        <v>2056</v>
      </c>
      <c r="AF167" s="2" t="s">
        <v>76</v>
      </c>
      <c r="AG167" s="2" t="s">
        <v>140</v>
      </c>
      <c r="AH167" s="2" t="s">
        <v>1366</v>
      </c>
      <c r="AI167" s="9">
        <v>3</v>
      </c>
      <c r="AJ167" s="10">
        <v>42436</v>
      </c>
      <c r="AK167" s="11">
        <v>1.0318402777777778</v>
      </c>
      <c r="AL167" s="2" t="s">
        <v>2057</v>
      </c>
      <c r="AM167" s="2" t="s">
        <v>143</v>
      </c>
      <c r="AN167" s="9">
        <v>2016</v>
      </c>
      <c r="AO167" s="2" t="s">
        <v>81</v>
      </c>
      <c r="AP167" s="2" t="s">
        <v>2058</v>
      </c>
      <c r="AQ167" s="2" t="s">
        <v>116</v>
      </c>
      <c r="AR167" s="2" t="s">
        <v>2064</v>
      </c>
      <c r="AS167" s="9">
        <v>9798634</v>
      </c>
      <c r="AT167" s="9">
        <v>9798635</v>
      </c>
    </row>
    <row x14ac:dyDescent="0.25" r="168" customHeight="1" ht="17.25">
      <c r="A168" s="9">
        <v>167</v>
      </c>
      <c r="B168" s="2" t="s">
        <v>2065</v>
      </c>
      <c r="C168" s="3" t="s">
        <v>2066</v>
      </c>
      <c r="D168" s="2" t="s">
        <v>48</v>
      </c>
      <c r="E168" s="2" t="s">
        <v>2067</v>
      </c>
      <c r="F168" s="2" t="s">
        <v>2068</v>
      </c>
      <c r="G168" s="2" t="s">
        <v>2069</v>
      </c>
      <c r="H168" s="2" t="s">
        <v>485</v>
      </c>
      <c r="I168" s="2" t="s">
        <v>237</v>
      </c>
      <c r="J168" s="2" t="s">
        <v>2070</v>
      </c>
      <c r="K168" s="2" t="s">
        <v>91</v>
      </c>
      <c r="L168" s="2" t="s">
        <v>58</v>
      </c>
      <c r="M168" s="2" t="s">
        <v>58</v>
      </c>
      <c r="N168" s="2" t="s">
        <v>488</v>
      </c>
      <c r="O168" s="4" t="s">
        <v>201</v>
      </c>
      <c r="P168" s="4" t="s">
        <v>504</v>
      </c>
      <c r="Q168" s="4" t="s">
        <v>1328</v>
      </c>
      <c r="R168" s="2" t="s">
        <v>154</v>
      </c>
      <c r="S168" s="4" t="s">
        <v>158</v>
      </c>
      <c r="T168" s="2" t="s">
        <v>228</v>
      </c>
      <c r="U168" s="3" t="s">
        <v>102</v>
      </c>
      <c r="V168" s="2" t="s">
        <v>66</v>
      </c>
      <c r="W168" s="2" t="s">
        <v>204</v>
      </c>
      <c r="X168" s="2" t="s">
        <v>105</v>
      </c>
      <c r="Y168" s="2" t="s">
        <v>106</v>
      </c>
      <c r="Z168" s="3" t="s">
        <v>2071</v>
      </c>
      <c r="AA168" s="2" t="s">
        <v>71</v>
      </c>
      <c r="AB168" s="2" t="s">
        <v>2072</v>
      </c>
      <c r="AC168" s="2" t="s">
        <v>73</v>
      </c>
      <c r="AD168" s="2" t="s">
        <v>2073</v>
      </c>
      <c r="AE168" s="2" t="s">
        <v>2074</v>
      </c>
      <c r="AF168" s="2" t="s">
        <v>76</v>
      </c>
      <c r="AG168" s="2" t="s">
        <v>140</v>
      </c>
      <c r="AH168" s="2" t="s">
        <v>2075</v>
      </c>
      <c r="AI168" s="9">
        <v>4</v>
      </c>
      <c r="AJ168" s="10">
        <v>42362</v>
      </c>
      <c r="AK168" s="11">
        <v>1.1663773148148149</v>
      </c>
      <c r="AL168" s="2" t="s">
        <v>1642</v>
      </c>
      <c r="AM168" s="2" t="s">
        <v>308</v>
      </c>
      <c r="AN168" s="9">
        <v>2015</v>
      </c>
      <c r="AO168" s="2" t="s">
        <v>81</v>
      </c>
      <c r="AP168" s="2" t="s">
        <v>2076</v>
      </c>
      <c r="AQ168" s="2" t="s">
        <v>83</v>
      </c>
      <c r="AR168" s="2" t="s">
        <v>2077</v>
      </c>
      <c r="AS168" s="9">
        <v>9806909</v>
      </c>
      <c r="AT168" s="9">
        <v>9806910</v>
      </c>
    </row>
    <row x14ac:dyDescent="0.25" r="169" customHeight="1" ht="17.25">
      <c r="A169" s="9">
        <v>168</v>
      </c>
      <c r="B169" s="2" t="s">
        <v>2065</v>
      </c>
      <c r="C169" s="3" t="s">
        <v>2078</v>
      </c>
      <c r="D169" s="2" t="s">
        <v>48</v>
      </c>
      <c r="E169" s="2" t="s">
        <v>2079</v>
      </c>
      <c r="F169" s="2" t="s">
        <v>811</v>
      </c>
      <c r="G169" s="2" t="s">
        <v>723</v>
      </c>
      <c r="H169" s="2" t="s">
        <v>420</v>
      </c>
      <c r="I169" s="2" t="s">
        <v>197</v>
      </c>
      <c r="J169" s="2" t="s">
        <v>590</v>
      </c>
      <c r="K169" s="2" t="s">
        <v>223</v>
      </c>
      <c r="L169" s="2" t="s">
        <v>816</v>
      </c>
      <c r="M169" s="2" t="s">
        <v>2080</v>
      </c>
      <c r="N169" s="2" t="s">
        <v>153</v>
      </c>
      <c r="O169" s="4" t="s">
        <v>96</v>
      </c>
      <c r="P169" s="4" t="s">
        <v>156</v>
      </c>
      <c r="Q169" s="4" t="s">
        <v>439</v>
      </c>
      <c r="R169" s="2" t="s">
        <v>62</v>
      </c>
      <c r="S169" s="4" t="s">
        <v>63</v>
      </c>
      <c r="T169" s="2" t="s">
        <v>159</v>
      </c>
      <c r="U169" s="3" t="s">
        <v>160</v>
      </c>
      <c r="V169" s="2" t="s">
        <v>66</v>
      </c>
      <c r="W169" s="2" t="s">
        <v>204</v>
      </c>
      <c r="X169" s="2" t="s">
        <v>105</v>
      </c>
      <c r="Y169" s="2" t="s">
        <v>406</v>
      </c>
      <c r="Z169" s="3" t="s">
        <v>2081</v>
      </c>
      <c r="AA169" s="2" t="s">
        <v>71</v>
      </c>
      <c r="AB169" s="2" t="s">
        <v>2082</v>
      </c>
      <c r="AC169" s="2" t="s">
        <v>73</v>
      </c>
      <c r="AD169" s="2" t="s">
        <v>2073</v>
      </c>
      <c r="AE169" s="2" t="s">
        <v>2074</v>
      </c>
      <c r="AF169" s="2" t="s">
        <v>76</v>
      </c>
      <c r="AG169" s="2" t="s">
        <v>140</v>
      </c>
      <c r="AH169" s="2" t="s">
        <v>2075</v>
      </c>
      <c r="AI169" s="9">
        <v>4</v>
      </c>
      <c r="AJ169" s="10">
        <v>42362</v>
      </c>
      <c r="AK169" s="11">
        <v>1.1663773148148149</v>
      </c>
      <c r="AL169" s="2" t="s">
        <v>1642</v>
      </c>
      <c r="AM169" s="2" t="s">
        <v>308</v>
      </c>
      <c r="AN169" s="9">
        <v>2015</v>
      </c>
      <c r="AO169" s="2" t="s">
        <v>81</v>
      </c>
      <c r="AP169" s="2" t="s">
        <v>2076</v>
      </c>
      <c r="AQ169" s="2" t="s">
        <v>83</v>
      </c>
      <c r="AR169" s="2" t="s">
        <v>2083</v>
      </c>
      <c r="AS169" s="9">
        <v>9810158</v>
      </c>
      <c r="AT169" s="9">
        <v>9810159</v>
      </c>
    </row>
    <row x14ac:dyDescent="0.25" r="170" customHeight="1" ht="17.25">
      <c r="A170" s="9">
        <v>169</v>
      </c>
      <c r="B170" s="2" t="s">
        <v>2065</v>
      </c>
      <c r="C170" s="3" t="s">
        <v>2084</v>
      </c>
      <c r="D170" s="2" t="s">
        <v>48</v>
      </c>
      <c r="E170" s="2" t="s">
        <v>2085</v>
      </c>
      <c r="F170" s="2" t="s">
        <v>125</v>
      </c>
      <c r="G170" s="2" t="s">
        <v>2086</v>
      </c>
      <c r="H170" s="2" t="s">
        <v>484</v>
      </c>
      <c r="I170" s="2" t="s">
        <v>91</v>
      </c>
      <c r="J170" s="2" t="s">
        <v>2087</v>
      </c>
      <c r="K170" s="2" t="s">
        <v>587</v>
      </c>
      <c r="L170" s="2" t="s">
        <v>456</v>
      </c>
      <c r="M170" s="2" t="s">
        <v>256</v>
      </c>
      <c r="N170" s="2" t="s">
        <v>95</v>
      </c>
      <c r="O170" s="4" t="s">
        <v>96</v>
      </c>
      <c r="P170" s="4" t="s">
        <v>97</v>
      </c>
      <c r="Q170" s="4" t="s">
        <v>98</v>
      </c>
      <c r="R170" s="2" t="s">
        <v>99</v>
      </c>
      <c r="S170" s="4" t="s">
        <v>100</v>
      </c>
      <c r="T170" s="2" t="s">
        <v>101</v>
      </c>
      <c r="U170" s="3" t="s">
        <v>460</v>
      </c>
      <c r="V170" s="2" t="s">
        <v>103</v>
      </c>
      <c r="W170" s="2" t="s">
        <v>204</v>
      </c>
      <c r="X170" s="2" t="s">
        <v>105</v>
      </c>
      <c r="Y170" s="2" t="s">
        <v>106</v>
      </c>
      <c r="Z170" s="3" t="s">
        <v>2088</v>
      </c>
      <c r="AA170" s="2" t="s">
        <v>71</v>
      </c>
      <c r="AB170" s="2" t="s">
        <v>2089</v>
      </c>
      <c r="AC170" s="2" t="s">
        <v>73</v>
      </c>
      <c r="AD170" s="2" t="s">
        <v>2073</v>
      </c>
      <c r="AE170" s="2" t="s">
        <v>2074</v>
      </c>
      <c r="AF170" s="2" t="s">
        <v>76</v>
      </c>
      <c r="AG170" s="2" t="s">
        <v>140</v>
      </c>
      <c r="AH170" s="2" t="s">
        <v>2075</v>
      </c>
      <c r="AI170" s="9">
        <v>4</v>
      </c>
      <c r="AJ170" s="10">
        <v>42362</v>
      </c>
      <c r="AK170" s="11">
        <v>1.1663773148148149</v>
      </c>
      <c r="AL170" s="2" t="s">
        <v>1642</v>
      </c>
      <c r="AM170" s="2" t="s">
        <v>308</v>
      </c>
      <c r="AN170" s="9">
        <v>2015</v>
      </c>
      <c r="AO170" s="2" t="s">
        <v>81</v>
      </c>
      <c r="AP170" s="2" t="s">
        <v>2076</v>
      </c>
      <c r="AQ170" s="2" t="s">
        <v>83</v>
      </c>
      <c r="AR170" s="2" t="s">
        <v>2090</v>
      </c>
      <c r="AS170" s="9">
        <v>9812489</v>
      </c>
      <c r="AT170" s="9">
        <v>9812490</v>
      </c>
    </row>
    <row x14ac:dyDescent="0.25" r="171" customHeight="1" ht="17.25">
      <c r="A171" s="9">
        <v>170</v>
      </c>
      <c r="B171" s="2" t="s">
        <v>2091</v>
      </c>
      <c r="C171" s="3" t="s">
        <v>2092</v>
      </c>
      <c r="D171" s="2" t="s">
        <v>48</v>
      </c>
      <c r="E171" s="2" t="s">
        <v>2093</v>
      </c>
      <c r="F171" s="2" t="s">
        <v>279</v>
      </c>
      <c r="G171" s="2" t="s">
        <v>55</v>
      </c>
      <c r="H171" s="2" t="s">
        <v>2094</v>
      </c>
      <c r="I171" s="2" t="s">
        <v>125</v>
      </c>
      <c r="J171" s="2" t="s">
        <v>2095</v>
      </c>
      <c r="K171" s="2" t="s">
        <v>559</v>
      </c>
      <c r="L171" s="2" t="s">
        <v>283</v>
      </c>
      <c r="M171" s="2" t="s">
        <v>1361</v>
      </c>
      <c r="N171" s="2" t="s">
        <v>423</v>
      </c>
      <c r="O171" s="4" t="s">
        <v>96</v>
      </c>
      <c r="P171" s="4" t="s">
        <v>129</v>
      </c>
      <c r="Q171" s="4" t="s">
        <v>265</v>
      </c>
      <c r="R171" s="2" t="s">
        <v>456</v>
      </c>
      <c r="S171" s="4" t="s">
        <v>317</v>
      </c>
      <c r="T171" s="2" t="s">
        <v>228</v>
      </c>
      <c r="U171" s="3" t="s">
        <v>385</v>
      </c>
      <c r="V171" s="2" t="s">
        <v>66</v>
      </c>
      <c r="W171" s="2" t="s">
        <v>104</v>
      </c>
      <c r="X171" s="2" t="s">
        <v>105</v>
      </c>
      <c r="Y171" s="2" t="s">
        <v>69</v>
      </c>
      <c r="Z171" s="3" t="s">
        <v>2096</v>
      </c>
      <c r="AA171" s="2" t="s">
        <v>71</v>
      </c>
      <c r="AB171" s="2" t="s">
        <v>2097</v>
      </c>
      <c r="AC171" s="2" t="s">
        <v>73</v>
      </c>
      <c r="AD171" s="2" t="s">
        <v>2098</v>
      </c>
      <c r="AE171" s="2" t="s">
        <v>2099</v>
      </c>
      <c r="AF171" s="2" t="s">
        <v>76</v>
      </c>
      <c r="AG171" s="2" t="s">
        <v>140</v>
      </c>
      <c r="AH171" s="2" t="s">
        <v>2100</v>
      </c>
      <c r="AI171" s="9">
        <v>2</v>
      </c>
      <c r="AJ171" s="10">
        <v>42521</v>
      </c>
      <c r="AK171" s="11">
        <v>1.0304166666666668</v>
      </c>
      <c r="AL171" s="2" t="s">
        <v>2101</v>
      </c>
      <c r="AM171" s="2" t="s">
        <v>646</v>
      </c>
      <c r="AN171" s="9">
        <v>2016</v>
      </c>
      <c r="AO171" s="2" t="s">
        <v>309</v>
      </c>
      <c r="AP171" s="2" t="s">
        <v>2102</v>
      </c>
      <c r="AQ171" s="2" t="s">
        <v>83</v>
      </c>
      <c r="AR171" s="2" t="s">
        <v>2103</v>
      </c>
      <c r="AS171" s="9">
        <v>9887791</v>
      </c>
      <c r="AT171" s="9">
        <v>9887792</v>
      </c>
    </row>
    <row x14ac:dyDescent="0.25" r="172" customHeight="1" ht="17.25">
      <c r="A172" s="9">
        <v>171</v>
      </c>
      <c r="B172" s="2" t="s">
        <v>2104</v>
      </c>
      <c r="C172" s="3" t="s">
        <v>2105</v>
      </c>
      <c r="D172" s="2" t="s">
        <v>48</v>
      </c>
      <c r="E172" s="2" t="s">
        <v>2106</v>
      </c>
      <c r="F172" s="2" t="s">
        <v>445</v>
      </c>
      <c r="G172" s="2" t="s">
        <v>723</v>
      </c>
      <c r="H172" s="2" t="s">
        <v>2107</v>
      </c>
      <c r="I172" s="2" t="s">
        <v>264</v>
      </c>
      <c r="J172" s="2" t="s">
        <v>91</v>
      </c>
      <c r="K172" s="2" t="s">
        <v>400</v>
      </c>
      <c r="L172" s="2" t="s">
        <v>62</v>
      </c>
      <c r="M172" s="2" t="s">
        <v>2080</v>
      </c>
      <c r="N172" s="2" t="s">
        <v>256</v>
      </c>
      <c r="O172" s="4" t="s">
        <v>96</v>
      </c>
      <c r="P172" s="4" t="s">
        <v>129</v>
      </c>
      <c r="Q172" s="4" t="s">
        <v>265</v>
      </c>
      <c r="R172" s="2" t="s">
        <v>266</v>
      </c>
      <c r="S172" s="4" t="s">
        <v>267</v>
      </c>
      <c r="T172" s="2" t="s">
        <v>182</v>
      </c>
      <c r="U172" s="3" t="s">
        <v>460</v>
      </c>
      <c r="V172" s="2" t="s">
        <v>66</v>
      </c>
      <c r="W172" s="2" t="s">
        <v>204</v>
      </c>
      <c r="X172" s="2" t="s">
        <v>105</v>
      </c>
      <c r="Y172" s="2" t="s">
        <v>106</v>
      </c>
      <c r="Z172" s="3" t="s">
        <v>2108</v>
      </c>
      <c r="AA172" s="2" t="s">
        <v>71</v>
      </c>
      <c r="AB172" s="2" t="s">
        <v>2109</v>
      </c>
      <c r="AC172" s="2" t="s">
        <v>73</v>
      </c>
      <c r="AD172" s="2" t="s">
        <v>2110</v>
      </c>
      <c r="AE172" s="2" t="s">
        <v>1757</v>
      </c>
      <c r="AF172" s="2" t="s">
        <v>76</v>
      </c>
      <c r="AG172" s="2" t="s">
        <v>77</v>
      </c>
      <c r="AH172" s="2" t="s">
        <v>2111</v>
      </c>
      <c r="AI172" s="9">
        <v>2</v>
      </c>
      <c r="AJ172" s="10">
        <v>41907</v>
      </c>
      <c r="AK172" s="11">
        <v>1.0483333333333333</v>
      </c>
      <c r="AL172" s="2" t="s">
        <v>2112</v>
      </c>
      <c r="AM172" s="2" t="s">
        <v>80</v>
      </c>
      <c r="AN172" s="9">
        <v>2014</v>
      </c>
      <c r="AO172" s="2" t="s">
        <v>81</v>
      </c>
      <c r="AP172" s="2" t="s">
        <v>2113</v>
      </c>
      <c r="AQ172" s="2" t="s">
        <v>83</v>
      </c>
      <c r="AR172" s="2" t="s">
        <v>2114</v>
      </c>
      <c r="AS172" s="9">
        <v>9967421</v>
      </c>
      <c r="AT172" s="9">
        <v>9967422</v>
      </c>
    </row>
    <row x14ac:dyDescent="0.25" r="173" customHeight="1" ht="17.25">
      <c r="A173" s="9">
        <v>172</v>
      </c>
      <c r="B173" s="2" t="s">
        <v>2115</v>
      </c>
      <c r="C173" s="3" t="s">
        <v>2116</v>
      </c>
      <c r="D173" s="2" t="s">
        <v>48</v>
      </c>
      <c r="E173" s="2" t="s">
        <v>2117</v>
      </c>
      <c r="F173" s="2" t="s">
        <v>223</v>
      </c>
      <c r="G173" s="2" t="s">
        <v>195</v>
      </c>
      <c r="H173" s="2" t="s">
        <v>196</v>
      </c>
      <c r="I173" s="2" t="s">
        <v>280</v>
      </c>
      <c r="J173" s="2" t="s">
        <v>2118</v>
      </c>
      <c r="K173" s="2" t="s">
        <v>93</v>
      </c>
      <c r="L173" s="2" t="s">
        <v>225</v>
      </c>
      <c r="M173" s="2" t="s">
        <v>58</v>
      </c>
      <c r="N173" s="2" t="s">
        <v>153</v>
      </c>
      <c r="O173" s="4" t="s">
        <v>201</v>
      </c>
      <c r="P173" s="4" t="s">
        <v>156</v>
      </c>
      <c r="Q173" s="4" t="s">
        <v>700</v>
      </c>
      <c r="R173" s="2" t="s">
        <v>366</v>
      </c>
      <c r="S173" s="4" t="s">
        <v>317</v>
      </c>
      <c r="T173" s="2" t="s">
        <v>203</v>
      </c>
      <c r="U173" s="3" t="s">
        <v>160</v>
      </c>
      <c r="V173" s="2" t="s">
        <v>66</v>
      </c>
      <c r="W173" s="2" t="s">
        <v>204</v>
      </c>
      <c r="X173" s="2" t="s">
        <v>105</v>
      </c>
      <c r="Y173" s="2" t="s">
        <v>69</v>
      </c>
      <c r="Z173" s="3" t="s">
        <v>2119</v>
      </c>
      <c r="AA173" s="2" t="s">
        <v>71</v>
      </c>
      <c r="AB173" s="2" t="s">
        <v>2120</v>
      </c>
      <c r="AC173" s="2" t="s">
        <v>73</v>
      </c>
      <c r="AD173" s="2" t="s">
        <v>1378</v>
      </c>
      <c r="AE173" s="2" t="s">
        <v>270</v>
      </c>
      <c r="AF173" s="2" t="s">
        <v>111</v>
      </c>
      <c r="AG173" s="2" t="s">
        <v>77</v>
      </c>
      <c r="AH173" s="2" t="s">
        <v>1017</v>
      </c>
      <c r="AI173" s="9">
        <v>2</v>
      </c>
      <c r="AJ173" s="10">
        <v>40969</v>
      </c>
      <c r="AK173" s="11">
        <v>1.0202893518518519</v>
      </c>
      <c r="AL173" s="2" t="s">
        <v>1218</v>
      </c>
      <c r="AM173" s="2" t="s">
        <v>114</v>
      </c>
      <c r="AN173" s="9">
        <v>2012</v>
      </c>
      <c r="AO173" s="2" t="s">
        <v>81</v>
      </c>
      <c r="AP173" s="2" t="s">
        <v>2121</v>
      </c>
      <c r="AQ173" s="2" t="s">
        <v>394</v>
      </c>
      <c r="AR173" s="2" t="s">
        <v>2122</v>
      </c>
      <c r="AS173" s="9">
        <v>10008238</v>
      </c>
      <c r="AT173" s="9">
        <v>10008239</v>
      </c>
    </row>
    <row x14ac:dyDescent="0.25" r="174" customHeight="1" ht="17.25">
      <c r="A174" s="9">
        <v>173</v>
      </c>
      <c r="B174" s="2" t="s">
        <v>2123</v>
      </c>
      <c r="C174" s="3" t="s">
        <v>2124</v>
      </c>
      <c r="D174" s="2" t="s">
        <v>48</v>
      </c>
      <c r="E174" s="2" t="s">
        <v>2125</v>
      </c>
      <c r="F174" s="2" t="s">
        <v>238</v>
      </c>
      <c r="G174" s="2" t="s">
        <v>238</v>
      </c>
      <c r="H174" s="2" t="s">
        <v>2126</v>
      </c>
      <c r="I174" s="2" t="s">
        <v>600</v>
      </c>
      <c r="J174" s="2" t="s">
        <v>485</v>
      </c>
      <c r="K174" s="2" t="s">
        <v>223</v>
      </c>
      <c r="L174" s="2" t="s">
        <v>301</v>
      </c>
      <c r="M174" s="2" t="s">
        <v>301</v>
      </c>
      <c r="N174" s="2" t="s">
        <v>330</v>
      </c>
      <c r="O174" s="4" t="s">
        <v>96</v>
      </c>
      <c r="P174" s="4" t="s">
        <v>129</v>
      </c>
      <c r="Q174" s="4" t="s">
        <v>265</v>
      </c>
      <c r="R174" s="2" t="s">
        <v>2127</v>
      </c>
      <c r="S174" s="4" t="s">
        <v>459</v>
      </c>
      <c r="T174" s="2" t="s">
        <v>182</v>
      </c>
      <c r="U174" s="3" t="s">
        <v>385</v>
      </c>
      <c r="V174" s="2" t="s">
        <v>66</v>
      </c>
      <c r="W174" s="2" t="s">
        <v>2128</v>
      </c>
      <c r="X174" s="2" t="s">
        <v>2128</v>
      </c>
      <c r="Y174" s="2" t="s">
        <v>69</v>
      </c>
      <c r="Z174" s="3" t="s">
        <v>2129</v>
      </c>
      <c r="AA174" s="2" t="s">
        <v>71</v>
      </c>
      <c r="AB174" s="2" t="s">
        <v>2130</v>
      </c>
      <c r="AC174" s="2" t="s">
        <v>73</v>
      </c>
      <c r="AD174" s="2" t="s">
        <v>2131</v>
      </c>
      <c r="AE174" s="2" t="s">
        <v>1157</v>
      </c>
      <c r="AF174" s="2" t="s">
        <v>76</v>
      </c>
      <c r="AG174" s="2" t="s">
        <v>140</v>
      </c>
      <c r="AH174" s="2" t="s">
        <v>288</v>
      </c>
      <c r="AI174" s="9">
        <v>3</v>
      </c>
      <c r="AJ174" s="10">
        <v>41909</v>
      </c>
      <c r="AK174" s="11">
        <v>1.1012847222222222</v>
      </c>
      <c r="AL174" s="2" t="s">
        <v>1905</v>
      </c>
      <c r="AM174" s="2" t="s">
        <v>80</v>
      </c>
      <c r="AN174" s="9">
        <v>2014</v>
      </c>
      <c r="AO174" s="2" t="s">
        <v>81</v>
      </c>
      <c r="AP174" s="2" t="s">
        <v>2132</v>
      </c>
      <c r="AQ174" s="2" t="s">
        <v>83</v>
      </c>
      <c r="AR174" s="2" t="s">
        <v>2133</v>
      </c>
      <c r="AS174" s="9">
        <v>10015892</v>
      </c>
      <c r="AT174" s="9">
        <v>10015893</v>
      </c>
    </row>
    <row x14ac:dyDescent="0.25" r="175" customHeight="1" ht="17.25">
      <c r="A175" s="9">
        <v>174</v>
      </c>
      <c r="B175" s="2" t="s">
        <v>2134</v>
      </c>
      <c r="C175" s="3" t="s">
        <v>2135</v>
      </c>
      <c r="D175" s="2" t="s">
        <v>48</v>
      </c>
      <c r="E175" s="2" t="s">
        <v>2136</v>
      </c>
      <c r="F175" s="2" t="s">
        <v>253</v>
      </c>
      <c r="G175" s="2" t="s">
        <v>2137</v>
      </c>
      <c r="H175" s="2" t="s">
        <v>178</v>
      </c>
      <c r="I175" s="2" t="s">
        <v>91</v>
      </c>
      <c r="J175" s="2" t="s">
        <v>438</v>
      </c>
      <c r="K175" s="2" t="s">
        <v>279</v>
      </c>
      <c r="L175" s="2" t="s">
        <v>816</v>
      </c>
      <c r="M175" s="2" t="s">
        <v>330</v>
      </c>
      <c r="N175" s="2" t="s">
        <v>127</v>
      </c>
      <c r="O175" s="4" t="s">
        <v>96</v>
      </c>
      <c r="P175" s="4" t="s">
        <v>242</v>
      </c>
      <c r="Q175" s="4" t="s">
        <v>404</v>
      </c>
      <c r="R175" s="2" t="s">
        <v>99</v>
      </c>
      <c r="S175" s="4" t="s">
        <v>100</v>
      </c>
      <c r="T175" s="2" t="s">
        <v>182</v>
      </c>
      <c r="U175" s="3" t="s">
        <v>102</v>
      </c>
      <c r="V175" s="2" t="s">
        <v>103</v>
      </c>
      <c r="W175" s="2" t="s">
        <v>229</v>
      </c>
      <c r="X175" s="2" t="s">
        <v>68</v>
      </c>
      <c r="Y175" s="2" t="s">
        <v>106</v>
      </c>
      <c r="Z175" s="3" t="s">
        <v>2138</v>
      </c>
      <c r="AA175" s="2" t="s">
        <v>71</v>
      </c>
      <c r="AB175" s="2" t="s">
        <v>2139</v>
      </c>
      <c r="AC175" s="2" t="s">
        <v>73</v>
      </c>
      <c r="AD175" s="2" t="s">
        <v>334</v>
      </c>
      <c r="AE175" s="2" t="s">
        <v>335</v>
      </c>
      <c r="AF175" s="2" t="s">
        <v>76</v>
      </c>
      <c r="AG175" s="2" t="s">
        <v>140</v>
      </c>
      <c r="AH175" s="2" t="s">
        <v>2140</v>
      </c>
      <c r="AI175" s="9">
        <v>4</v>
      </c>
      <c r="AJ175" s="10">
        <v>41941</v>
      </c>
      <c r="AK175" s="11">
        <v>1.0447916666666666</v>
      </c>
      <c r="AL175" s="2" t="s">
        <v>337</v>
      </c>
      <c r="AM175" s="2" t="s">
        <v>431</v>
      </c>
      <c r="AN175" s="9">
        <v>2014</v>
      </c>
      <c r="AO175" s="2" t="s">
        <v>309</v>
      </c>
      <c r="AP175" s="2" t="s">
        <v>2141</v>
      </c>
      <c r="AQ175" s="2" t="s">
        <v>554</v>
      </c>
      <c r="AR175" s="2" t="s">
        <v>2142</v>
      </c>
      <c r="AS175" s="9">
        <v>10197124</v>
      </c>
      <c r="AT175" s="9">
        <v>10197125</v>
      </c>
    </row>
    <row x14ac:dyDescent="0.25" r="176" customHeight="1" ht="17.25">
      <c r="A176" s="9">
        <v>175</v>
      </c>
      <c r="B176" s="2" t="s">
        <v>2143</v>
      </c>
      <c r="C176" s="3" t="s">
        <v>2144</v>
      </c>
      <c r="D176" s="2" t="s">
        <v>48</v>
      </c>
      <c r="E176" s="2" t="s">
        <v>2145</v>
      </c>
      <c r="F176" s="2" t="s">
        <v>400</v>
      </c>
      <c r="G176" s="2" t="s">
        <v>149</v>
      </c>
      <c r="H176" s="2" t="s">
        <v>2141</v>
      </c>
      <c r="I176" s="2" t="s">
        <v>754</v>
      </c>
      <c r="J176" s="2" t="s">
        <v>2146</v>
      </c>
      <c r="K176" s="2" t="s">
        <v>438</v>
      </c>
      <c r="L176" s="2" t="s">
        <v>1065</v>
      </c>
      <c r="M176" s="2" t="s">
        <v>153</v>
      </c>
      <c r="N176" s="2" t="s">
        <v>58</v>
      </c>
      <c r="O176" s="4" t="s">
        <v>742</v>
      </c>
      <c r="P176" s="4" t="s">
        <v>60</v>
      </c>
      <c r="Q176" s="4" t="s">
        <v>897</v>
      </c>
      <c r="R176" s="2" t="s">
        <v>58</v>
      </c>
      <c r="S176" s="4" t="s">
        <v>267</v>
      </c>
      <c r="T176" s="2" t="s">
        <v>182</v>
      </c>
      <c r="U176" s="3" t="s">
        <v>102</v>
      </c>
      <c r="V176" s="2" t="s">
        <v>66</v>
      </c>
      <c r="W176" s="2" t="s">
        <v>2147</v>
      </c>
      <c r="X176" s="2" t="s">
        <v>105</v>
      </c>
      <c r="Y176" s="2" t="s">
        <v>69</v>
      </c>
      <c r="Z176" s="3" t="s">
        <v>2148</v>
      </c>
      <c r="AA176" s="2" t="s">
        <v>71</v>
      </c>
      <c r="AB176" s="2" t="s">
        <v>2149</v>
      </c>
      <c r="AC176" s="2" t="s">
        <v>73</v>
      </c>
      <c r="AD176" s="2" t="s">
        <v>2150</v>
      </c>
      <c r="AE176" s="2" t="s">
        <v>2151</v>
      </c>
      <c r="AF176" s="2" t="s">
        <v>76</v>
      </c>
      <c r="AG176" s="2" t="s">
        <v>140</v>
      </c>
      <c r="AH176" s="2" t="s">
        <v>594</v>
      </c>
      <c r="AI176" s="9">
        <v>2</v>
      </c>
      <c r="AJ176" s="10">
        <v>42426</v>
      </c>
      <c r="AK176" s="11">
        <v>1.0260300925925927</v>
      </c>
      <c r="AL176" s="2" t="s">
        <v>2152</v>
      </c>
      <c r="AM176" s="2" t="s">
        <v>143</v>
      </c>
      <c r="AN176" s="9">
        <v>2016</v>
      </c>
      <c r="AO176" s="2" t="s">
        <v>81</v>
      </c>
      <c r="AP176" s="2" t="s">
        <v>2153</v>
      </c>
      <c r="AQ176" s="2" t="s">
        <v>83</v>
      </c>
      <c r="AR176" s="2" t="s">
        <v>2154</v>
      </c>
      <c r="AS176" s="9">
        <v>10256015</v>
      </c>
      <c r="AT176" s="9">
        <v>10256016</v>
      </c>
    </row>
    <row x14ac:dyDescent="0.25" r="177" customHeight="1" ht="17.25">
      <c r="A177" s="9">
        <v>176</v>
      </c>
      <c r="B177" s="2" t="s">
        <v>2155</v>
      </c>
      <c r="C177" s="3" t="s">
        <v>2156</v>
      </c>
      <c r="D177" s="2" t="s">
        <v>48</v>
      </c>
      <c r="E177" s="2" t="s">
        <v>2157</v>
      </c>
      <c r="F177" s="2" t="s">
        <v>326</v>
      </c>
      <c r="G177" s="2" t="s">
        <v>573</v>
      </c>
      <c r="H177" s="2" t="s">
        <v>179</v>
      </c>
      <c r="I177" s="2" t="s">
        <v>638</v>
      </c>
      <c r="J177" s="2" t="s">
        <v>438</v>
      </c>
      <c r="K177" s="2" t="s">
        <v>93</v>
      </c>
      <c r="L177" s="2" t="s">
        <v>331</v>
      </c>
      <c r="M177" s="2" t="s">
        <v>348</v>
      </c>
      <c r="N177" s="2" t="s">
        <v>62</v>
      </c>
      <c r="O177" s="4" t="s">
        <v>201</v>
      </c>
      <c r="P177" s="4" t="s">
        <v>97</v>
      </c>
      <c r="Q177" s="4" t="s">
        <v>487</v>
      </c>
      <c r="R177" s="2" t="s">
        <v>640</v>
      </c>
      <c r="S177" s="4" t="s">
        <v>317</v>
      </c>
      <c r="T177" s="2" t="s">
        <v>64</v>
      </c>
      <c r="U177" s="3" t="s">
        <v>102</v>
      </c>
      <c r="V177" s="2" t="s">
        <v>66</v>
      </c>
      <c r="W177" s="2" t="s">
        <v>229</v>
      </c>
      <c r="X177" s="2" t="s">
        <v>68</v>
      </c>
      <c r="Y177" s="2" t="s">
        <v>69</v>
      </c>
      <c r="Z177" s="3" t="s">
        <v>2158</v>
      </c>
      <c r="AA177" s="2" t="s">
        <v>71</v>
      </c>
      <c r="AB177" s="2" t="s">
        <v>2159</v>
      </c>
      <c r="AC177" s="2" t="s">
        <v>73</v>
      </c>
      <c r="AD177" s="2" t="s">
        <v>2160</v>
      </c>
      <c r="AE177" s="2" t="s">
        <v>2074</v>
      </c>
      <c r="AF177" s="2" t="s">
        <v>76</v>
      </c>
      <c r="AG177" s="2" t="s">
        <v>77</v>
      </c>
      <c r="AH177" s="2" t="s">
        <v>2161</v>
      </c>
      <c r="AI177" s="9">
        <v>2</v>
      </c>
      <c r="AJ177" s="10">
        <v>41871</v>
      </c>
      <c r="AK177" s="11">
        <v>1.0130092592592592</v>
      </c>
      <c r="AL177" s="2" t="s">
        <v>2162</v>
      </c>
      <c r="AM177" s="2" t="s">
        <v>80</v>
      </c>
      <c r="AN177" s="9">
        <v>2014</v>
      </c>
      <c r="AO177" s="2" t="s">
        <v>81</v>
      </c>
      <c r="AP177" s="2" t="s">
        <v>2163</v>
      </c>
      <c r="AQ177" s="2" t="s">
        <v>1322</v>
      </c>
      <c r="AR177" s="2" t="s">
        <v>2164</v>
      </c>
      <c r="AS177" s="9">
        <v>10261746</v>
      </c>
      <c r="AT177" s="9">
        <v>10261747</v>
      </c>
    </row>
    <row x14ac:dyDescent="0.25" r="178" customHeight="1" ht="17.25">
      <c r="A178" s="9">
        <v>177</v>
      </c>
      <c r="B178" s="2" t="s">
        <v>2165</v>
      </c>
      <c r="C178" s="3" t="s">
        <v>2166</v>
      </c>
      <c r="D178" s="2" t="s">
        <v>48</v>
      </c>
      <c r="E178" s="2" t="s">
        <v>2167</v>
      </c>
      <c r="F178" s="2" t="s">
        <v>518</v>
      </c>
      <c r="G178" s="2" t="s">
        <v>559</v>
      </c>
      <c r="H178" s="2" t="s">
        <v>2168</v>
      </c>
      <c r="I178" s="2" t="s">
        <v>559</v>
      </c>
      <c r="J178" s="2" t="s">
        <v>2169</v>
      </c>
      <c r="K178" s="2" t="s">
        <v>926</v>
      </c>
      <c r="L178" s="2" t="s">
        <v>382</v>
      </c>
      <c r="M178" s="2" t="s">
        <v>62</v>
      </c>
      <c r="N178" s="2" t="s">
        <v>94</v>
      </c>
      <c r="O178" s="4" t="s">
        <v>180</v>
      </c>
      <c r="P178" s="4" t="s">
        <v>129</v>
      </c>
      <c r="Q178" s="4" t="s">
        <v>471</v>
      </c>
      <c r="R178" s="2" t="s">
        <v>458</v>
      </c>
      <c r="S178" s="4" t="s">
        <v>459</v>
      </c>
      <c r="T178" s="2" t="s">
        <v>203</v>
      </c>
      <c r="U178" s="3" t="s">
        <v>520</v>
      </c>
      <c r="V178" s="2" t="s">
        <v>66</v>
      </c>
      <c r="W178" s="2" t="s">
        <v>204</v>
      </c>
      <c r="X178" s="2" t="s">
        <v>105</v>
      </c>
      <c r="Y178" s="2" t="s">
        <v>135</v>
      </c>
      <c r="Z178" s="3" t="s">
        <v>2170</v>
      </c>
      <c r="AA178" s="2" t="s">
        <v>71</v>
      </c>
      <c r="AB178" s="2" t="s">
        <v>2171</v>
      </c>
      <c r="AC178" s="2" t="s">
        <v>73</v>
      </c>
      <c r="AD178" s="2" t="s">
        <v>2172</v>
      </c>
      <c r="AE178" s="2" t="s">
        <v>2173</v>
      </c>
      <c r="AF178" s="2" t="s">
        <v>76</v>
      </c>
      <c r="AG178" s="2" t="s">
        <v>77</v>
      </c>
      <c r="AH178" s="2" t="s">
        <v>2174</v>
      </c>
      <c r="AI178" s="9">
        <v>2</v>
      </c>
      <c r="AJ178" s="10">
        <v>42273</v>
      </c>
      <c r="AK178" s="11">
        <v>1.0075925925925926</v>
      </c>
      <c r="AL178" s="2" t="s">
        <v>2175</v>
      </c>
      <c r="AM178" s="2" t="s">
        <v>878</v>
      </c>
      <c r="AN178" s="9">
        <v>2015</v>
      </c>
      <c r="AO178" s="2" t="s">
        <v>309</v>
      </c>
      <c r="AP178" s="2" t="s">
        <v>2176</v>
      </c>
      <c r="AQ178" s="2" t="s">
        <v>394</v>
      </c>
      <c r="AR178" s="2" t="s">
        <v>2177</v>
      </c>
      <c r="AS178" s="9">
        <v>10344809</v>
      </c>
      <c r="AT178" s="9">
        <v>10344810</v>
      </c>
    </row>
    <row x14ac:dyDescent="0.25" r="179" customHeight="1" ht="17.25">
      <c r="A179" s="9">
        <v>178</v>
      </c>
      <c r="B179" s="2" t="s">
        <v>2178</v>
      </c>
      <c r="C179" s="3" t="s">
        <v>2179</v>
      </c>
      <c r="D179" s="2" t="s">
        <v>48</v>
      </c>
      <c r="E179" s="2" t="s">
        <v>2180</v>
      </c>
      <c r="F179" s="2" t="s">
        <v>235</v>
      </c>
      <c r="G179" s="2" t="s">
        <v>2181</v>
      </c>
      <c r="H179" s="2" t="s">
        <v>253</v>
      </c>
      <c r="I179" s="2" t="s">
        <v>445</v>
      </c>
      <c r="J179" s="2" t="s">
        <v>2182</v>
      </c>
      <c r="K179" s="2" t="s">
        <v>91</v>
      </c>
      <c r="L179" s="2" t="s">
        <v>240</v>
      </c>
      <c r="M179" s="2" t="s">
        <v>153</v>
      </c>
      <c r="N179" s="2" t="s">
        <v>458</v>
      </c>
      <c r="O179" s="4" t="s">
        <v>742</v>
      </c>
      <c r="P179" s="4" t="s">
        <v>504</v>
      </c>
      <c r="Q179" s="4" t="s">
        <v>2183</v>
      </c>
      <c r="R179" s="2" t="s">
        <v>62</v>
      </c>
      <c r="S179" s="4" t="s">
        <v>63</v>
      </c>
      <c r="T179" s="2" t="s">
        <v>159</v>
      </c>
      <c r="U179" s="3" t="s">
        <v>160</v>
      </c>
      <c r="V179" s="2" t="s">
        <v>66</v>
      </c>
      <c r="W179" s="2" t="s">
        <v>204</v>
      </c>
      <c r="X179" s="2" t="s">
        <v>105</v>
      </c>
      <c r="Y179" s="2" t="s">
        <v>106</v>
      </c>
      <c r="Z179" s="3" t="s">
        <v>2184</v>
      </c>
      <c r="AA179" s="2" t="s">
        <v>71</v>
      </c>
      <c r="AB179" s="2" t="s">
        <v>2185</v>
      </c>
      <c r="AC179" s="2" t="s">
        <v>73</v>
      </c>
      <c r="AD179" s="2" t="s">
        <v>2186</v>
      </c>
      <c r="AE179" s="2" t="s">
        <v>270</v>
      </c>
      <c r="AF179" s="2" t="s">
        <v>111</v>
      </c>
      <c r="AG179" s="2" t="s">
        <v>77</v>
      </c>
      <c r="AH179" s="2" t="s">
        <v>1017</v>
      </c>
      <c r="AI179" s="9">
        <v>2</v>
      </c>
      <c r="AJ179" s="10">
        <v>40940</v>
      </c>
      <c r="AK179" s="11">
        <v>1.0280902777777778</v>
      </c>
      <c r="AL179" s="2" t="s">
        <v>1018</v>
      </c>
      <c r="AM179" s="2" t="s">
        <v>114</v>
      </c>
      <c r="AN179" s="9">
        <v>2012</v>
      </c>
      <c r="AO179" s="2" t="s">
        <v>81</v>
      </c>
      <c r="AP179" s="2" t="s">
        <v>2186</v>
      </c>
      <c r="AQ179" s="2" t="s">
        <v>394</v>
      </c>
      <c r="AR179" s="2" t="s">
        <v>2187</v>
      </c>
      <c r="AS179" s="9">
        <v>10401815</v>
      </c>
      <c r="AT179" s="9">
        <v>10401816</v>
      </c>
    </row>
    <row x14ac:dyDescent="0.25" r="180" customHeight="1" ht="17.25">
      <c r="A180" s="9">
        <v>179</v>
      </c>
      <c r="B180" s="2" t="s">
        <v>2178</v>
      </c>
      <c r="C180" s="3" t="s">
        <v>2188</v>
      </c>
      <c r="D180" s="2" t="s">
        <v>48</v>
      </c>
      <c r="E180" s="2" t="s">
        <v>2189</v>
      </c>
      <c r="F180" s="2" t="s">
        <v>194</v>
      </c>
      <c r="G180" s="2" t="s">
        <v>2190</v>
      </c>
      <c r="H180" s="2" t="s">
        <v>2191</v>
      </c>
      <c r="I180" s="2" t="s">
        <v>91</v>
      </c>
      <c r="J180" s="2" t="s">
        <v>150</v>
      </c>
      <c r="K180" s="2" t="s">
        <v>1511</v>
      </c>
      <c r="L180" s="2" t="s">
        <v>200</v>
      </c>
      <c r="M180" s="2" t="s">
        <v>153</v>
      </c>
      <c r="N180" s="2" t="s">
        <v>58</v>
      </c>
      <c r="O180" s="4" t="s">
        <v>742</v>
      </c>
      <c r="P180" s="4" t="s">
        <v>60</v>
      </c>
      <c r="Q180" s="4" t="s">
        <v>897</v>
      </c>
      <c r="R180" s="2" t="s">
        <v>99</v>
      </c>
      <c r="S180" s="4" t="s">
        <v>100</v>
      </c>
      <c r="T180" s="2" t="s">
        <v>159</v>
      </c>
      <c r="U180" s="3" t="s">
        <v>160</v>
      </c>
      <c r="V180" s="2" t="s">
        <v>66</v>
      </c>
      <c r="W180" s="2" t="s">
        <v>204</v>
      </c>
      <c r="X180" s="2" t="s">
        <v>105</v>
      </c>
      <c r="Y180" s="2" t="s">
        <v>106</v>
      </c>
      <c r="Z180" s="3" t="s">
        <v>2192</v>
      </c>
      <c r="AA180" s="2" t="s">
        <v>71</v>
      </c>
      <c r="AB180" s="2" t="s">
        <v>2193</v>
      </c>
      <c r="AC180" s="2" t="s">
        <v>73</v>
      </c>
      <c r="AD180" s="2" t="s">
        <v>2186</v>
      </c>
      <c r="AE180" s="2" t="s">
        <v>270</v>
      </c>
      <c r="AF180" s="2" t="s">
        <v>111</v>
      </c>
      <c r="AG180" s="2" t="s">
        <v>77</v>
      </c>
      <c r="AH180" s="2" t="s">
        <v>1017</v>
      </c>
      <c r="AI180" s="9">
        <v>2</v>
      </c>
      <c r="AJ180" s="10">
        <v>40940</v>
      </c>
      <c r="AK180" s="11">
        <v>1.0280902777777778</v>
      </c>
      <c r="AL180" s="2" t="s">
        <v>1018</v>
      </c>
      <c r="AM180" s="2" t="s">
        <v>114</v>
      </c>
      <c r="AN180" s="9">
        <v>2012</v>
      </c>
      <c r="AO180" s="2" t="s">
        <v>81</v>
      </c>
      <c r="AP180" s="2" t="s">
        <v>2186</v>
      </c>
      <c r="AQ180" s="2" t="s">
        <v>394</v>
      </c>
      <c r="AR180" s="2" t="s">
        <v>2194</v>
      </c>
      <c r="AS180" s="9">
        <v>10408395</v>
      </c>
      <c r="AT180" s="9">
        <v>10408396</v>
      </c>
    </row>
    <row x14ac:dyDescent="0.25" r="181" customHeight="1" ht="17.25">
      <c r="A181" s="9">
        <v>180</v>
      </c>
      <c r="B181" s="2" t="s">
        <v>2195</v>
      </c>
      <c r="C181" s="3" t="s">
        <v>2196</v>
      </c>
      <c r="D181" s="2" t="s">
        <v>48</v>
      </c>
      <c r="E181" s="2" t="s">
        <v>2197</v>
      </c>
      <c r="F181" s="2" t="s">
        <v>814</v>
      </c>
      <c r="G181" s="2" t="s">
        <v>93</v>
      </c>
      <c r="H181" s="2" t="s">
        <v>2198</v>
      </c>
      <c r="I181" s="2" t="s">
        <v>91</v>
      </c>
      <c r="J181" s="2" t="s">
        <v>280</v>
      </c>
      <c r="K181" s="2" t="s">
        <v>447</v>
      </c>
      <c r="L181" s="2" t="s">
        <v>330</v>
      </c>
      <c r="M181" s="2" t="s">
        <v>213</v>
      </c>
      <c r="N181" s="2" t="s">
        <v>1119</v>
      </c>
      <c r="O181" s="4" t="s">
        <v>59</v>
      </c>
      <c r="P181" s="4" t="s">
        <v>129</v>
      </c>
      <c r="Q181" s="4" t="s">
        <v>130</v>
      </c>
      <c r="R181" s="2" t="s">
        <v>99</v>
      </c>
      <c r="S181" s="4" t="s">
        <v>100</v>
      </c>
      <c r="T181" s="2" t="s">
        <v>228</v>
      </c>
      <c r="U181" s="3" t="s">
        <v>102</v>
      </c>
      <c r="V181" s="2" t="s">
        <v>103</v>
      </c>
      <c r="W181" s="2" t="s">
        <v>229</v>
      </c>
      <c r="X181" s="2" t="s">
        <v>68</v>
      </c>
      <c r="Y181" s="2" t="s">
        <v>106</v>
      </c>
      <c r="Z181" s="3" t="s">
        <v>2199</v>
      </c>
      <c r="AA181" s="2" t="s">
        <v>71</v>
      </c>
      <c r="AB181" s="2" t="s">
        <v>2200</v>
      </c>
      <c r="AC181" s="2" t="s">
        <v>73</v>
      </c>
      <c r="AD181" s="2" t="s">
        <v>2201</v>
      </c>
      <c r="AE181" s="2" t="s">
        <v>2202</v>
      </c>
      <c r="AF181" s="2" t="s">
        <v>76</v>
      </c>
      <c r="AG181" s="2" t="s">
        <v>77</v>
      </c>
      <c r="AH181" s="2" t="s">
        <v>2203</v>
      </c>
      <c r="AI181" s="9">
        <v>2</v>
      </c>
      <c r="AJ181" s="10">
        <v>42226</v>
      </c>
      <c r="AK181" s="11">
        <v>1.0144097222222221</v>
      </c>
      <c r="AL181" s="2" t="s">
        <v>2204</v>
      </c>
      <c r="AM181" s="2" t="s">
        <v>878</v>
      </c>
      <c r="AN181" s="9">
        <v>2015</v>
      </c>
      <c r="AO181" s="2" t="s">
        <v>309</v>
      </c>
      <c r="AP181" s="2" t="s">
        <v>2205</v>
      </c>
      <c r="AQ181" s="2" t="s">
        <v>394</v>
      </c>
      <c r="AR181" s="2" t="s">
        <v>2206</v>
      </c>
      <c r="AS181" s="9">
        <v>10528266</v>
      </c>
      <c r="AT181" s="9">
        <v>10528267</v>
      </c>
    </row>
    <row x14ac:dyDescent="0.25" r="182" customHeight="1" ht="17.25">
      <c r="A182" s="9">
        <v>181</v>
      </c>
      <c r="B182" s="2" t="s">
        <v>2207</v>
      </c>
      <c r="C182" s="3" t="s">
        <v>2208</v>
      </c>
      <c r="D182" s="2" t="s">
        <v>48</v>
      </c>
      <c r="E182" s="2" t="s">
        <v>2209</v>
      </c>
      <c r="F182" s="2" t="s">
        <v>198</v>
      </c>
      <c r="G182" s="2" t="s">
        <v>2210</v>
      </c>
      <c r="H182" s="2" t="s">
        <v>93</v>
      </c>
      <c r="I182" s="2" t="s">
        <v>420</v>
      </c>
      <c r="J182" s="2" t="s">
        <v>1373</v>
      </c>
      <c r="K182" s="2" t="s">
        <v>264</v>
      </c>
      <c r="L182" s="2" t="s">
        <v>791</v>
      </c>
      <c r="M182" s="2" t="s">
        <v>2211</v>
      </c>
      <c r="N182" s="2" t="s">
        <v>213</v>
      </c>
      <c r="O182" s="4" t="s">
        <v>96</v>
      </c>
      <c r="P182" s="4" t="s">
        <v>242</v>
      </c>
      <c r="Q182" s="4" t="s">
        <v>404</v>
      </c>
      <c r="R182" s="2" t="s">
        <v>62</v>
      </c>
      <c r="S182" s="4" t="s">
        <v>63</v>
      </c>
      <c r="T182" s="2" t="s">
        <v>182</v>
      </c>
      <c r="U182" s="3" t="s">
        <v>367</v>
      </c>
      <c r="V182" s="2" t="s">
        <v>66</v>
      </c>
      <c r="W182" s="2" t="s">
        <v>204</v>
      </c>
      <c r="X182" s="2" t="s">
        <v>105</v>
      </c>
      <c r="Y182" s="2" t="s">
        <v>69</v>
      </c>
      <c r="Z182" s="3" t="s">
        <v>2212</v>
      </c>
      <c r="AA182" s="2" t="s">
        <v>71</v>
      </c>
      <c r="AB182" s="2" t="s">
        <v>2213</v>
      </c>
      <c r="AC182" s="2" t="s">
        <v>73</v>
      </c>
      <c r="AD182" s="2" t="s">
        <v>2214</v>
      </c>
      <c r="AE182" s="2" t="s">
        <v>270</v>
      </c>
      <c r="AF182" s="2" t="s">
        <v>76</v>
      </c>
      <c r="AG182" s="2" t="s">
        <v>140</v>
      </c>
      <c r="AH182" s="2" t="s">
        <v>656</v>
      </c>
      <c r="AI182" s="9">
        <v>3</v>
      </c>
      <c r="AJ182" s="10">
        <v>42506</v>
      </c>
      <c r="AK182" s="11">
        <v>1.0260185185185184</v>
      </c>
      <c r="AL182" s="2" t="s">
        <v>2215</v>
      </c>
      <c r="AM182" s="2" t="s">
        <v>646</v>
      </c>
      <c r="AN182" s="9">
        <v>2016</v>
      </c>
      <c r="AO182" s="2" t="s">
        <v>81</v>
      </c>
      <c r="AP182" s="2" t="s">
        <v>2216</v>
      </c>
      <c r="AQ182" s="2" t="s">
        <v>1146</v>
      </c>
      <c r="AR182" s="2" t="s">
        <v>2217</v>
      </c>
      <c r="AS182" s="9">
        <v>10594541</v>
      </c>
      <c r="AT182" s="9">
        <v>10594542</v>
      </c>
    </row>
    <row x14ac:dyDescent="0.25" r="183" customHeight="1" ht="17.25">
      <c r="A183" s="9">
        <v>182</v>
      </c>
      <c r="B183" s="2" t="s">
        <v>2218</v>
      </c>
      <c r="C183" s="3" t="s">
        <v>2219</v>
      </c>
      <c r="D183" s="2" t="s">
        <v>48</v>
      </c>
      <c r="E183" s="2" t="s">
        <v>2220</v>
      </c>
      <c r="F183" s="2" t="s">
        <v>418</v>
      </c>
      <c r="G183" s="2" t="s">
        <v>2221</v>
      </c>
      <c r="H183" s="2" t="s">
        <v>1468</v>
      </c>
      <c r="I183" s="2" t="s">
        <v>345</v>
      </c>
      <c r="J183" s="2" t="s">
        <v>926</v>
      </c>
      <c r="K183" s="2" t="s">
        <v>194</v>
      </c>
      <c r="L183" s="2" t="s">
        <v>423</v>
      </c>
      <c r="M183" s="2" t="s">
        <v>770</v>
      </c>
      <c r="N183" s="2" t="s">
        <v>348</v>
      </c>
      <c r="O183" s="4" t="s">
        <v>742</v>
      </c>
      <c r="P183" s="4" t="s">
        <v>60</v>
      </c>
      <c r="Q183" s="4" t="s">
        <v>897</v>
      </c>
      <c r="R183" s="2" t="s">
        <v>128</v>
      </c>
      <c r="S183" s="4" t="s">
        <v>132</v>
      </c>
      <c r="T183" s="2" t="s">
        <v>228</v>
      </c>
      <c r="U183" s="3" t="s">
        <v>102</v>
      </c>
      <c r="V183" s="2" t="s">
        <v>66</v>
      </c>
      <c r="W183" s="2" t="s">
        <v>229</v>
      </c>
      <c r="X183" s="2" t="s">
        <v>68</v>
      </c>
      <c r="Y183" s="2" t="s">
        <v>69</v>
      </c>
      <c r="Z183" s="3" t="s">
        <v>2222</v>
      </c>
      <c r="AA183" s="2" t="s">
        <v>71</v>
      </c>
      <c r="AB183" s="2" t="s">
        <v>2223</v>
      </c>
      <c r="AC183" s="2" t="s">
        <v>73</v>
      </c>
      <c r="AD183" s="2" t="s">
        <v>1317</v>
      </c>
      <c r="AE183" s="2" t="s">
        <v>1318</v>
      </c>
      <c r="AF183" s="2" t="s">
        <v>76</v>
      </c>
      <c r="AG183" s="2" t="s">
        <v>77</v>
      </c>
      <c r="AH183" s="2" t="s">
        <v>1319</v>
      </c>
      <c r="AI183" s="9">
        <v>2</v>
      </c>
      <c r="AJ183" s="10">
        <v>41870</v>
      </c>
      <c r="AK183" s="11">
        <v>1.0276851851851851</v>
      </c>
      <c r="AL183" s="2" t="s">
        <v>1320</v>
      </c>
      <c r="AM183" s="2" t="s">
        <v>80</v>
      </c>
      <c r="AN183" s="9">
        <v>2014</v>
      </c>
      <c r="AO183" s="2" t="s">
        <v>81</v>
      </c>
      <c r="AP183" s="2" t="s">
        <v>2224</v>
      </c>
      <c r="AQ183" s="2" t="s">
        <v>338</v>
      </c>
      <c r="AR183" s="2" t="s">
        <v>2225</v>
      </c>
      <c r="AS183" s="9">
        <v>10780789</v>
      </c>
      <c r="AT183" s="9">
        <v>10780790</v>
      </c>
    </row>
    <row x14ac:dyDescent="0.25" r="184" customHeight="1" ht="17.25">
      <c r="A184" s="9">
        <v>183</v>
      </c>
      <c r="B184" s="2" t="s">
        <v>2218</v>
      </c>
      <c r="C184" s="3" t="s">
        <v>2226</v>
      </c>
      <c r="D184" s="2" t="s">
        <v>48</v>
      </c>
      <c r="E184" s="2" t="s">
        <v>2227</v>
      </c>
      <c r="F184" s="2" t="s">
        <v>788</v>
      </c>
      <c r="G184" s="2" t="s">
        <v>723</v>
      </c>
      <c r="H184" s="2" t="s">
        <v>178</v>
      </c>
      <c r="I184" s="2" t="s">
        <v>211</v>
      </c>
      <c r="J184" s="2" t="s">
        <v>54</v>
      </c>
      <c r="K184" s="2" t="s">
        <v>55</v>
      </c>
      <c r="L184" s="2" t="s">
        <v>301</v>
      </c>
      <c r="M184" s="2" t="s">
        <v>2080</v>
      </c>
      <c r="N184" s="2" t="s">
        <v>127</v>
      </c>
      <c r="O184" s="4" t="s">
        <v>96</v>
      </c>
      <c r="P184" s="4" t="s">
        <v>242</v>
      </c>
      <c r="Q184" s="4" t="s">
        <v>404</v>
      </c>
      <c r="R184" s="2" t="s">
        <v>214</v>
      </c>
      <c r="S184" s="4" t="s">
        <v>217</v>
      </c>
      <c r="T184" s="2" t="s">
        <v>64</v>
      </c>
      <c r="U184" s="3" t="s">
        <v>385</v>
      </c>
      <c r="V184" s="2" t="s">
        <v>66</v>
      </c>
      <c r="W184" s="2" t="s">
        <v>229</v>
      </c>
      <c r="X184" s="2" t="s">
        <v>68</v>
      </c>
      <c r="Y184" s="2" t="s">
        <v>162</v>
      </c>
      <c r="Z184" s="3" t="s">
        <v>2228</v>
      </c>
      <c r="AA184" s="2" t="s">
        <v>71</v>
      </c>
      <c r="AB184" s="2" t="s">
        <v>2229</v>
      </c>
      <c r="AC184" s="2" t="s">
        <v>73</v>
      </c>
      <c r="AD184" s="2" t="s">
        <v>1317</v>
      </c>
      <c r="AE184" s="2" t="s">
        <v>1318</v>
      </c>
      <c r="AF184" s="2" t="s">
        <v>76</v>
      </c>
      <c r="AG184" s="2" t="s">
        <v>77</v>
      </c>
      <c r="AH184" s="2" t="s">
        <v>1319</v>
      </c>
      <c r="AI184" s="9">
        <v>2</v>
      </c>
      <c r="AJ184" s="10">
        <v>41870</v>
      </c>
      <c r="AK184" s="11">
        <v>1.0276851851851851</v>
      </c>
      <c r="AL184" s="2" t="s">
        <v>1320</v>
      </c>
      <c r="AM184" s="2" t="s">
        <v>80</v>
      </c>
      <c r="AN184" s="9">
        <v>2014</v>
      </c>
      <c r="AO184" s="2" t="s">
        <v>81</v>
      </c>
      <c r="AP184" s="2" t="s">
        <v>2224</v>
      </c>
      <c r="AQ184" s="2" t="s">
        <v>338</v>
      </c>
      <c r="AR184" s="2" t="s">
        <v>2230</v>
      </c>
      <c r="AS184" s="9">
        <v>10780799</v>
      </c>
      <c r="AT184" s="9">
        <v>10780800</v>
      </c>
    </row>
    <row x14ac:dyDescent="0.25" r="185" customHeight="1" ht="17.25">
      <c r="A185" s="9">
        <v>184</v>
      </c>
      <c r="B185" s="2" t="s">
        <v>2231</v>
      </c>
      <c r="C185" s="3" t="s">
        <v>2232</v>
      </c>
      <c r="D185" s="2" t="s">
        <v>48</v>
      </c>
      <c r="E185" s="2" t="s">
        <v>2233</v>
      </c>
      <c r="F185" s="2" t="s">
        <v>754</v>
      </c>
      <c r="G185" s="2" t="s">
        <v>574</v>
      </c>
      <c r="H185" s="2" t="s">
        <v>52</v>
      </c>
      <c r="I185" s="2" t="s">
        <v>978</v>
      </c>
      <c r="J185" s="2" t="s">
        <v>55</v>
      </c>
      <c r="K185" s="2" t="s">
        <v>1772</v>
      </c>
      <c r="L185" s="2" t="s">
        <v>58</v>
      </c>
      <c r="M185" s="2" t="s">
        <v>576</v>
      </c>
      <c r="N185" s="2" t="s">
        <v>58</v>
      </c>
      <c r="O185" s="4" t="s">
        <v>578</v>
      </c>
      <c r="P185" s="4" t="s">
        <v>60</v>
      </c>
      <c r="Q185" s="4" t="s">
        <v>1956</v>
      </c>
      <c r="R185" s="2" t="s">
        <v>1826</v>
      </c>
      <c r="S185" s="4" t="s">
        <v>63</v>
      </c>
      <c r="T185" s="2" t="s">
        <v>182</v>
      </c>
      <c r="U185" s="3" t="s">
        <v>65</v>
      </c>
      <c r="V185" s="2" t="s">
        <v>103</v>
      </c>
      <c r="W185" s="2" t="s">
        <v>67</v>
      </c>
      <c r="X185" s="2" t="s">
        <v>68</v>
      </c>
      <c r="Y185" s="2" t="s">
        <v>406</v>
      </c>
      <c r="Z185" s="3" t="s">
        <v>2234</v>
      </c>
      <c r="AA185" s="2" t="s">
        <v>71</v>
      </c>
      <c r="AB185" s="2" t="s">
        <v>2235</v>
      </c>
      <c r="AC185" s="2" t="s">
        <v>73</v>
      </c>
      <c r="AD185" s="2" t="s">
        <v>2236</v>
      </c>
      <c r="AE185" s="2" t="s">
        <v>552</v>
      </c>
      <c r="AF185" s="2" t="s">
        <v>111</v>
      </c>
      <c r="AG185" s="2" t="s">
        <v>77</v>
      </c>
      <c r="AH185" s="2" t="s">
        <v>1017</v>
      </c>
      <c r="AI185" s="9">
        <v>2</v>
      </c>
      <c r="AJ185" s="10">
        <v>40969</v>
      </c>
      <c r="AK185" s="11">
        <v>1.016875</v>
      </c>
      <c r="AL185" s="2" t="s">
        <v>1218</v>
      </c>
      <c r="AM185" s="2" t="s">
        <v>114</v>
      </c>
      <c r="AN185" s="9">
        <v>2012</v>
      </c>
      <c r="AO185" s="2" t="s">
        <v>81</v>
      </c>
      <c r="AP185" s="2" t="s">
        <v>2237</v>
      </c>
      <c r="AQ185" s="2" t="s">
        <v>394</v>
      </c>
      <c r="AR185" s="2" t="s">
        <v>2238</v>
      </c>
      <c r="AS185" s="9">
        <v>10828737</v>
      </c>
      <c r="AT185" s="9">
        <v>10828738</v>
      </c>
    </row>
    <row x14ac:dyDescent="0.25" r="186" customHeight="1" ht="17.25">
      <c r="A186" s="9">
        <v>185</v>
      </c>
      <c r="B186" s="2" t="s">
        <v>2239</v>
      </c>
      <c r="C186" s="3" t="s">
        <v>2240</v>
      </c>
      <c r="D186" s="2" t="s">
        <v>48</v>
      </c>
      <c r="E186" s="2" t="s">
        <v>2241</v>
      </c>
      <c r="F186" s="2" t="s">
        <v>363</v>
      </c>
      <c r="G186" s="2" t="s">
        <v>315</v>
      </c>
      <c r="H186" s="2" t="s">
        <v>446</v>
      </c>
      <c r="I186" s="2" t="s">
        <v>280</v>
      </c>
      <c r="J186" s="2" t="s">
        <v>447</v>
      </c>
      <c r="K186" s="2" t="s">
        <v>2242</v>
      </c>
      <c r="L186" s="2" t="s">
        <v>214</v>
      </c>
      <c r="M186" s="2" t="s">
        <v>62</v>
      </c>
      <c r="N186" s="2" t="s">
        <v>153</v>
      </c>
      <c r="O186" s="4" t="s">
        <v>180</v>
      </c>
      <c r="P186" s="4" t="s">
        <v>156</v>
      </c>
      <c r="Q186" s="4" t="s">
        <v>448</v>
      </c>
      <c r="R186" s="2" t="s">
        <v>366</v>
      </c>
      <c r="S186" s="4" t="s">
        <v>317</v>
      </c>
      <c r="T186" s="2" t="s">
        <v>159</v>
      </c>
      <c r="U186" s="3" t="s">
        <v>160</v>
      </c>
      <c r="V186" s="2" t="s">
        <v>66</v>
      </c>
      <c r="W186" s="2" t="s">
        <v>204</v>
      </c>
      <c r="X186" s="2" t="s">
        <v>105</v>
      </c>
      <c r="Y186" s="2" t="s">
        <v>135</v>
      </c>
      <c r="Z186" s="3" t="s">
        <v>2243</v>
      </c>
      <c r="AA186" s="2" t="s">
        <v>71</v>
      </c>
      <c r="AB186" s="2" t="s">
        <v>2244</v>
      </c>
      <c r="AC186" s="2" t="s">
        <v>73</v>
      </c>
      <c r="AD186" s="2" t="s">
        <v>2245</v>
      </c>
      <c r="AE186" s="2" t="s">
        <v>1318</v>
      </c>
      <c r="AF186" s="2" t="s">
        <v>76</v>
      </c>
      <c r="AG186" s="2" t="s">
        <v>77</v>
      </c>
      <c r="AH186" s="2" t="s">
        <v>2246</v>
      </c>
      <c r="AI186" s="9">
        <v>5</v>
      </c>
      <c r="AJ186" s="10">
        <v>41938</v>
      </c>
      <c r="AK186" s="11">
        <v>1.0419907407407407</v>
      </c>
      <c r="AL186" s="2" t="s">
        <v>1556</v>
      </c>
      <c r="AM186" s="2" t="s">
        <v>431</v>
      </c>
      <c r="AN186" s="9">
        <v>2014</v>
      </c>
      <c r="AO186" s="2" t="s">
        <v>81</v>
      </c>
      <c r="AP186" s="2" t="s">
        <v>2247</v>
      </c>
      <c r="AQ186" s="2" t="s">
        <v>338</v>
      </c>
      <c r="AR186" s="2" t="s">
        <v>2248</v>
      </c>
      <c r="AS186" s="9">
        <v>10872527</v>
      </c>
      <c r="AT186" s="9">
        <v>10872528</v>
      </c>
    </row>
    <row x14ac:dyDescent="0.25" r="187" customHeight="1" ht="17.25">
      <c r="A187" s="9">
        <v>186</v>
      </c>
      <c r="B187" s="2" t="s">
        <v>2249</v>
      </c>
      <c r="C187" s="3" t="s">
        <v>2250</v>
      </c>
      <c r="D187" s="2" t="s">
        <v>48</v>
      </c>
      <c r="E187" s="2" t="s">
        <v>2251</v>
      </c>
      <c r="F187" s="2" t="s">
        <v>253</v>
      </c>
      <c r="G187" s="2" t="s">
        <v>198</v>
      </c>
      <c r="H187" s="2" t="s">
        <v>2252</v>
      </c>
      <c r="I187" s="2" t="s">
        <v>150</v>
      </c>
      <c r="J187" s="2" t="s">
        <v>54</v>
      </c>
      <c r="K187" s="2" t="s">
        <v>688</v>
      </c>
      <c r="L187" s="2" t="s">
        <v>816</v>
      </c>
      <c r="M187" s="2" t="s">
        <v>791</v>
      </c>
      <c r="N187" s="2" t="s">
        <v>58</v>
      </c>
      <c r="O187" s="4" t="s">
        <v>96</v>
      </c>
      <c r="P187" s="4" t="s">
        <v>60</v>
      </c>
      <c r="Q187" s="4" t="s">
        <v>424</v>
      </c>
      <c r="R187" s="2" t="s">
        <v>154</v>
      </c>
      <c r="S187" s="4" t="s">
        <v>158</v>
      </c>
      <c r="T187" s="2" t="s">
        <v>64</v>
      </c>
      <c r="U187" s="3" t="s">
        <v>160</v>
      </c>
      <c r="V187" s="2" t="s">
        <v>66</v>
      </c>
      <c r="W187" s="2" t="s">
        <v>204</v>
      </c>
      <c r="X187" s="2" t="s">
        <v>105</v>
      </c>
      <c r="Y187" s="2" t="s">
        <v>69</v>
      </c>
      <c r="Z187" s="3" t="s">
        <v>2253</v>
      </c>
      <c r="AA187" s="2" t="s">
        <v>71</v>
      </c>
      <c r="AB187" s="2" t="s">
        <v>2254</v>
      </c>
      <c r="AC187" s="2" t="s">
        <v>73</v>
      </c>
      <c r="AD187" s="2" t="s">
        <v>2255</v>
      </c>
      <c r="AE187" s="2" t="s">
        <v>1318</v>
      </c>
      <c r="AF187" s="2" t="s">
        <v>76</v>
      </c>
      <c r="AG187" s="2" t="s">
        <v>140</v>
      </c>
      <c r="AH187" s="2" t="s">
        <v>2256</v>
      </c>
      <c r="AI187" s="9">
        <v>7</v>
      </c>
      <c r="AJ187" s="10">
        <v>41914</v>
      </c>
      <c r="AK187" s="11">
        <v>1.0204398148148148</v>
      </c>
      <c r="AL187" s="2" t="s">
        <v>430</v>
      </c>
      <c r="AM187" s="2" t="s">
        <v>431</v>
      </c>
      <c r="AN187" s="9">
        <v>2014</v>
      </c>
      <c r="AO187" s="2" t="s">
        <v>81</v>
      </c>
      <c r="AP187" s="2" t="s">
        <v>2257</v>
      </c>
      <c r="AQ187" s="2" t="s">
        <v>116</v>
      </c>
      <c r="AR187" s="2" t="s">
        <v>2258</v>
      </c>
      <c r="AS187" s="9">
        <v>10884138</v>
      </c>
      <c r="AT187" s="9">
        <v>10884139</v>
      </c>
    </row>
    <row x14ac:dyDescent="0.25" r="188" customHeight="1" ht="17.25">
      <c r="A188" s="9">
        <v>187</v>
      </c>
      <c r="B188" s="2" t="s">
        <v>2259</v>
      </c>
      <c r="C188" s="3" t="s">
        <v>2260</v>
      </c>
      <c r="D188" s="2" t="s">
        <v>48</v>
      </c>
      <c r="E188" s="2" t="s">
        <v>2261</v>
      </c>
      <c r="F188" s="2" t="s">
        <v>199</v>
      </c>
      <c r="G188" s="2" t="s">
        <v>438</v>
      </c>
      <c r="H188" s="2" t="s">
        <v>199</v>
      </c>
      <c r="I188" s="2" t="s">
        <v>401</v>
      </c>
      <c r="J188" s="2" t="s">
        <v>93</v>
      </c>
      <c r="K188" s="2" t="s">
        <v>55</v>
      </c>
      <c r="L188" s="2" t="s">
        <v>56</v>
      </c>
      <c r="M188" s="2" t="s">
        <v>239</v>
      </c>
      <c r="N188" s="2" t="s">
        <v>56</v>
      </c>
      <c r="O188" s="4" t="s">
        <v>96</v>
      </c>
      <c r="P188" s="4" t="s">
        <v>1238</v>
      </c>
      <c r="Q188" s="4" t="s">
        <v>1239</v>
      </c>
      <c r="R188" s="2" t="s">
        <v>405</v>
      </c>
      <c r="S188" s="4" t="s">
        <v>158</v>
      </c>
      <c r="T188" s="2" t="s">
        <v>228</v>
      </c>
      <c r="U188" s="3" t="s">
        <v>102</v>
      </c>
      <c r="V188" s="2" t="s">
        <v>66</v>
      </c>
      <c r="W188" s="2" t="s">
        <v>229</v>
      </c>
      <c r="X188" s="2" t="s">
        <v>68</v>
      </c>
      <c r="Y188" s="2" t="s">
        <v>69</v>
      </c>
      <c r="Z188" s="3" t="s">
        <v>2262</v>
      </c>
      <c r="AA188" s="2" t="s">
        <v>71</v>
      </c>
      <c r="AB188" s="2" t="s">
        <v>2263</v>
      </c>
      <c r="AC188" s="2" t="s">
        <v>73</v>
      </c>
      <c r="AD188" s="2" t="s">
        <v>2264</v>
      </c>
      <c r="AE188" s="2" t="s">
        <v>2265</v>
      </c>
      <c r="AF188" s="2" t="s">
        <v>76</v>
      </c>
      <c r="AG188" s="2" t="s">
        <v>140</v>
      </c>
      <c r="AH188" s="2" t="s">
        <v>2266</v>
      </c>
      <c r="AI188" s="9">
        <v>2</v>
      </c>
      <c r="AJ188" s="10">
        <v>41995</v>
      </c>
      <c r="AK188" s="11">
        <v>1.0382060185185185</v>
      </c>
      <c r="AL188" s="2" t="s">
        <v>2267</v>
      </c>
      <c r="AM188" s="2" t="s">
        <v>431</v>
      </c>
      <c r="AN188" s="9">
        <v>2014</v>
      </c>
      <c r="AO188" s="2" t="s">
        <v>1677</v>
      </c>
      <c r="AP188" s="2" t="s">
        <v>2268</v>
      </c>
      <c r="AQ188" s="2" t="s">
        <v>394</v>
      </c>
      <c r="AR188" s="2" t="s">
        <v>2269</v>
      </c>
      <c r="AS188" s="9">
        <v>10922910</v>
      </c>
      <c r="AT188" s="9">
        <v>10922911</v>
      </c>
    </row>
    <row x14ac:dyDescent="0.25" r="189" customHeight="1" ht="17.25">
      <c r="A189" s="9">
        <v>188</v>
      </c>
      <c r="B189" s="2" t="s">
        <v>2270</v>
      </c>
      <c r="C189" s="3" t="s">
        <v>2271</v>
      </c>
      <c r="D189" s="2" t="s">
        <v>48</v>
      </c>
      <c r="E189" s="2" t="s">
        <v>2272</v>
      </c>
      <c r="F189" s="2" t="s">
        <v>1126</v>
      </c>
      <c r="G189" s="2" t="s">
        <v>281</v>
      </c>
      <c r="H189" s="2" t="s">
        <v>328</v>
      </c>
      <c r="I189" s="2" t="s">
        <v>264</v>
      </c>
      <c r="J189" s="2" t="s">
        <v>264</v>
      </c>
      <c r="K189" s="2" t="s">
        <v>210</v>
      </c>
      <c r="L189" s="2" t="s">
        <v>62</v>
      </c>
      <c r="M189" s="2" t="s">
        <v>330</v>
      </c>
      <c r="N189" s="2" t="s">
        <v>282</v>
      </c>
      <c r="O189" s="4" t="s">
        <v>96</v>
      </c>
      <c r="P189" s="4" t="s">
        <v>242</v>
      </c>
      <c r="Q189" s="4" t="s">
        <v>404</v>
      </c>
      <c r="R189" s="2" t="s">
        <v>316</v>
      </c>
      <c r="S189" s="4" t="s">
        <v>267</v>
      </c>
      <c r="T189" s="2" t="s">
        <v>182</v>
      </c>
      <c r="U189" s="3" t="s">
        <v>102</v>
      </c>
      <c r="V189" s="2" t="s">
        <v>103</v>
      </c>
      <c r="W189" s="2" t="s">
        <v>229</v>
      </c>
      <c r="X189" s="2" t="s">
        <v>68</v>
      </c>
      <c r="Y189" s="2" t="s">
        <v>162</v>
      </c>
      <c r="Z189" s="3" t="s">
        <v>2273</v>
      </c>
      <c r="AA189" s="2" t="s">
        <v>71</v>
      </c>
      <c r="AB189" s="2" t="s">
        <v>2274</v>
      </c>
      <c r="AC189" s="2" t="s">
        <v>73</v>
      </c>
      <c r="AD189" s="2" t="s">
        <v>2275</v>
      </c>
      <c r="AE189" s="2" t="s">
        <v>2276</v>
      </c>
      <c r="AF189" s="2" t="s">
        <v>76</v>
      </c>
      <c r="AG189" s="2" t="s">
        <v>140</v>
      </c>
      <c r="AH189" s="2" t="s">
        <v>2277</v>
      </c>
      <c r="AI189" s="9">
        <v>5</v>
      </c>
      <c r="AJ189" s="10">
        <v>41882</v>
      </c>
      <c r="AK189" s="11">
        <v>1.0310532407407407</v>
      </c>
      <c r="AL189" s="2" t="s">
        <v>2278</v>
      </c>
      <c r="AM189" s="2" t="s">
        <v>80</v>
      </c>
      <c r="AN189" s="9">
        <v>2014</v>
      </c>
      <c r="AO189" s="2" t="s">
        <v>81</v>
      </c>
      <c r="AP189" s="2" t="s">
        <v>2279</v>
      </c>
      <c r="AQ189" s="2" t="s">
        <v>433</v>
      </c>
      <c r="AR189" s="2" t="s">
        <v>2280</v>
      </c>
      <c r="AS189" s="9">
        <v>10950031</v>
      </c>
      <c r="AT189" s="9">
        <v>10950032</v>
      </c>
    </row>
    <row x14ac:dyDescent="0.25" r="190" customHeight="1" ht="17.25">
      <c r="A190" s="9">
        <v>189</v>
      </c>
      <c r="B190" s="2" t="s">
        <v>2281</v>
      </c>
      <c r="C190" s="3" t="s">
        <v>2282</v>
      </c>
      <c r="D190" s="2" t="s">
        <v>48</v>
      </c>
      <c r="E190" s="2" t="s">
        <v>2283</v>
      </c>
      <c r="F190" s="2" t="s">
        <v>176</v>
      </c>
      <c r="G190" s="2" t="s">
        <v>1772</v>
      </c>
      <c r="H190" s="2" t="s">
        <v>2284</v>
      </c>
      <c r="I190" s="2" t="s">
        <v>150</v>
      </c>
      <c r="J190" s="2" t="s">
        <v>2285</v>
      </c>
      <c r="K190" s="2" t="s">
        <v>2286</v>
      </c>
      <c r="L190" s="2" t="s">
        <v>95</v>
      </c>
      <c r="M190" s="2" t="s">
        <v>57</v>
      </c>
      <c r="N190" s="2" t="s">
        <v>58</v>
      </c>
      <c r="O190" s="4" t="s">
        <v>59</v>
      </c>
      <c r="P190" s="4" t="s">
        <v>60</v>
      </c>
      <c r="Q190" s="4" t="s">
        <v>61</v>
      </c>
      <c r="R190" s="2" t="s">
        <v>154</v>
      </c>
      <c r="S190" s="4" t="s">
        <v>158</v>
      </c>
      <c r="T190" s="2" t="s">
        <v>182</v>
      </c>
      <c r="U190" s="3" t="s">
        <v>102</v>
      </c>
      <c r="V190" s="2" t="s">
        <v>103</v>
      </c>
      <c r="W190" s="2" t="s">
        <v>204</v>
      </c>
      <c r="X190" s="2" t="s">
        <v>105</v>
      </c>
      <c r="Y190" s="2" t="s">
        <v>162</v>
      </c>
      <c r="Z190" s="3" t="s">
        <v>2287</v>
      </c>
      <c r="AA190" s="2" t="s">
        <v>71</v>
      </c>
      <c r="AB190" s="2" t="s">
        <v>2288</v>
      </c>
      <c r="AC190" s="2" t="s">
        <v>73</v>
      </c>
      <c r="AD190" s="2" t="s">
        <v>2039</v>
      </c>
      <c r="AE190" s="2" t="s">
        <v>492</v>
      </c>
      <c r="AF190" s="2" t="s">
        <v>111</v>
      </c>
      <c r="AG190" s="2" t="s">
        <v>77</v>
      </c>
      <c r="AH190" s="2" t="s">
        <v>2289</v>
      </c>
      <c r="AI190" s="9">
        <v>2</v>
      </c>
      <c r="AJ190" s="10">
        <v>41004</v>
      </c>
      <c r="AK190" s="11">
        <v>1.047824074074074</v>
      </c>
      <c r="AL190" s="2" t="s">
        <v>2290</v>
      </c>
      <c r="AM190" s="2" t="s">
        <v>477</v>
      </c>
      <c r="AN190" s="9">
        <v>2012</v>
      </c>
      <c r="AO190" s="2" t="s">
        <v>309</v>
      </c>
      <c r="AP190" s="2" t="s">
        <v>2291</v>
      </c>
      <c r="AQ190" s="2" t="s">
        <v>1322</v>
      </c>
      <c r="AR190" s="2" t="s">
        <v>2292</v>
      </c>
      <c r="AS190" s="9">
        <v>11047847</v>
      </c>
      <c r="AT190" s="9">
        <v>11047848</v>
      </c>
    </row>
    <row x14ac:dyDescent="0.25" r="191" customHeight="1" ht="17.25">
      <c r="A191" s="9">
        <v>190</v>
      </c>
      <c r="B191" s="2" t="s">
        <v>2293</v>
      </c>
      <c r="C191" s="3" t="s">
        <v>2294</v>
      </c>
      <c r="D191" s="2" t="s">
        <v>48</v>
      </c>
      <c r="E191" s="2" t="s">
        <v>2295</v>
      </c>
      <c r="F191" s="2" t="s">
        <v>2296</v>
      </c>
      <c r="G191" s="2" t="s">
        <v>546</v>
      </c>
      <c r="H191" s="2" t="s">
        <v>1151</v>
      </c>
      <c r="I191" s="2" t="s">
        <v>264</v>
      </c>
      <c r="J191" s="2" t="s">
        <v>91</v>
      </c>
      <c r="K191" s="2" t="s">
        <v>611</v>
      </c>
      <c r="L191" s="2" t="s">
        <v>62</v>
      </c>
      <c r="M191" s="2" t="s">
        <v>62</v>
      </c>
      <c r="N191" s="2" t="s">
        <v>423</v>
      </c>
      <c r="O191" s="4" t="s">
        <v>180</v>
      </c>
      <c r="P191" s="4" t="s">
        <v>129</v>
      </c>
      <c r="Q191" s="4" t="s">
        <v>471</v>
      </c>
      <c r="R191" s="2" t="s">
        <v>266</v>
      </c>
      <c r="S191" s="4" t="s">
        <v>267</v>
      </c>
      <c r="T191" s="2" t="s">
        <v>64</v>
      </c>
      <c r="U191" s="3" t="s">
        <v>102</v>
      </c>
      <c r="V191" s="2" t="s">
        <v>66</v>
      </c>
      <c r="W191" s="2" t="s">
        <v>229</v>
      </c>
      <c r="X191" s="2" t="s">
        <v>68</v>
      </c>
      <c r="Y191" s="2" t="s">
        <v>69</v>
      </c>
      <c r="Z191" s="3" t="s">
        <v>2297</v>
      </c>
      <c r="AA191" s="2" t="s">
        <v>71</v>
      </c>
      <c r="AB191" s="2" t="s">
        <v>2298</v>
      </c>
      <c r="AC191" s="2" t="s">
        <v>73</v>
      </c>
      <c r="AD191" s="2" t="s">
        <v>2299</v>
      </c>
      <c r="AE191" s="2" t="s">
        <v>1529</v>
      </c>
      <c r="AF191" s="2" t="s">
        <v>76</v>
      </c>
      <c r="AG191" s="2" t="s">
        <v>140</v>
      </c>
      <c r="AH191" s="2" t="s">
        <v>1719</v>
      </c>
      <c r="AI191" s="9">
        <v>3</v>
      </c>
      <c r="AJ191" s="10">
        <v>42272</v>
      </c>
      <c r="AK191" s="11">
        <v>1.0192708333333333</v>
      </c>
      <c r="AL191" s="2" t="s">
        <v>412</v>
      </c>
      <c r="AM191" s="2" t="s">
        <v>878</v>
      </c>
      <c r="AN191" s="9">
        <v>2015</v>
      </c>
      <c r="AO191" s="2" t="s">
        <v>81</v>
      </c>
      <c r="AP191" s="2" t="s">
        <v>2300</v>
      </c>
      <c r="AQ191" s="2" t="s">
        <v>394</v>
      </c>
      <c r="AR191" s="2" t="s">
        <v>2301</v>
      </c>
      <c r="AS191" s="9">
        <v>11054877</v>
      </c>
      <c r="AT191" s="9">
        <v>11054878</v>
      </c>
    </row>
    <row x14ac:dyDescent="0.25" r="192" customHeight="1" ht="17.25">
      <c r="A192" s="9">
        <v>191</v>
      </c>
      <c r="B192" s="2" t="s">
        <v>2302</v>
      </c>
      <c r="C192" s="3" t="s">
        <v>2303</v>
      </c>
      <c r="D192" s="2" t="s">
        <v>48</v>
      </c>
      <c r="E192" s="2" t="s">
        <v>2304</v>
      </c>
      <c r="F192" s="2" t="s">
        <v>125</v>
      </c>
      <c r="G192" s="2" t="s">
        <v>467</v>
      </c>
      <c r="H192" s="2" t="s">
        <v>2305</v>
      </c>
      <c r="I192" s="2" t="s">
        <v>280</v>
      </c>
      <c r="J192" s="2" t="s">
        <v>814</v>
      </c>
      <c r="K192" s="2" t="s">
        <v>1115</v>
      </c>
      <c r="L192" s="2" t="s">
        <v>456</v>
      </c>
      <c r="M192" s="2" t="s">
        <v>301</v>
      </c>
      <c r="N192" s="2" t="s">
        <v>330</v>
      </c>
      <c r="O192" s="4" t="s">
        <v>96</v>
      </c>
      <c r="P192" s="4" t="s">
        <v>129</v>
      </c>
      <c r="Q192" s="4" t="s">
        <v>265</v>
      </c>
      <c r="R192" s="2" t="s">
        <v>366</v>
      </c>
      <c r="S192" s="4" t="s">
        <v>317</v>
      </c>
      <c r="T192" s="2" t="s">
        <v>182</v>
      </c>
      <c r="U192" s="3" t="s">
        <v>460</v>
      </c>
      <c r="V192" s="2" t="s">
        <v>66</v>
      </c>
      <c r="W192" s="2" t="s">
        <v>204</v>
      </c>
      <c r="X192" s="2" t="s">
        <v>105</v>
      </c>
      <c r="Y192" s="2" t="s">
        <v>162</v>
      </c>
      <c r="Z192" s="3" t="s">
        <v>2306</v>
      </c>
      <c r="AA192" s="2" t="s">
        <v>71</v>
      </c>
      <c r="AB192" s="2" t="s">
        <v>2307</v>
      </c>
      <c r="AC192" s="2" t="s">
        <v>73</v>
      </c>
      <c r="AD192" s="2" t="s">
        <v>2308</v>
      </c>
      <c r="AE192" s="2" t="s">
        <v>335</v>
      </c>
      <c r="AF192" s="2" t="s">
        <v>76</v>
      </c>
      <c r="AG192" s="2" t="s">
        <v>77</v>
      </c>
      <c r="AH192" s="2" t="s">
        <v>78</v>
      </c>
      <c r="AI192" s="9">
        <v>2</v>
      </c>
      <c r="AJ192" s="10">
        <v>41885</v>
      </c>
      <c r="AK192" s="11">
        <v>1.0281944444444444</v>
      </c>
      <c r="AL192" s="2" t="s">
        <v>337</v>
      </c>
      <c r="AM192" s="2" t="s">
        <v>80</v>
      </c>
      <c r="AN192" s="9">
        <v>2014</v>
      </c>
      <c r="AO192" s="2" t="s">
        <v>81</v>
      </c>
      <c r="AP192" s="2" t="s">
        <v>2309</v>
      </c>
      <c r="AQ192" s="2" t="s">
        <v>83</v>
      </c>
      <c r="AR192" s="2" t="s">
        <v>2310</v>
      </c>
      <c r="AS192" s="9">
        <v>11064307</v>
      </c>
      <c r="AT192" s="9">
        <v>11064308</v>
      </c>
    </row>
    <row x14ac:dyDescent="0.25" r="193" customHeight="1" ht="17.25">
      <c r="A193" s="9">
        <v>192</v>
      </c>
      <c r="B193" s="2" t="s">
        <v>2311</v>
      </c>
      <c r="C193" s="3" t="s">
        <v>2312</v>
      </c>
      <c r="D193" s="2" t="s">
        <v>48</v>
      </c>
      <c r="E193" s="2" t="s">
        <v>2313</v>
      </c>
      <c r="F193" s="2" t="s">
        <v>1089</v>
      </c>
      <c r="G193" s="2" t="s">
        <v>328</v>
      </c>
      <c r="H193" s="2" t="s">
        <v>2198</v>
      </c>
      <c r="I193" s="2" t="s">
        <v>150</v>
      </c>
      <c r="J193" s="2" t="s">
        <v>1302</v>
      </c>
      <c r="K193" s="2" t="s">
        <v>363</v>
      </c>
      <c r="L193" s="2" t="s">
        <v>128</v>
      </c>
      <c r="M193" s="2" t="s">
        <v>282</v>
      </c>
      <c r="N193" s="2" t="s">
        <v>1119</v>
      </c>
      <c r="O193" s="4" t="s">
        <v>59</v>
      </c>
      <c r="P193" s="4" t="s">
        <v>129</v>
      </c>
      <c r="Q193" s="4" t="s">
        <v>130</v>
      </c>
      <c r="R193" s="2" t="s">
        <v>154</v>
      </c>
      <c r="S193" s="4" t="s">
        <v>158</v>
      </c>
      <c r="T193" s="2" t="s">
        <v>228</v>
      </c>
      <c r="U193" s="3" t="s">
        <v>102</v>
      </c>
      <c r="V193" s="2" t="s">
        <v>103</v>
      </c>
      <c r="W193" s="2" t="s">
        <v>229</v>
      </c>
      <c r="X193" s="2" t="s">
        <v>68</v>
      </c>
      <c r="Y193" s="2" t="s">
        <v>162</v>
      </c>
      <c r="Z193" s="3" t="s">
        <v>2314</v>
      </c>
      <c r="AA193" s="2" t="s">
        <v>71</v>
      </c>
      <c r="AB193" s="2" t="s">
        <v>2315</v>
      </c>
      <c r="AC193" s="2" t="s">
        <v>73</v>
      </c>
      <c r="AD193" s="2" t="s">
        <v>2316</v>
      </c>
      <c r="AE193" s="2" t="s">
        <v>615</v>
      </c>
      <c r="AF193" s="2" t="s">
        <v>76</v>
      </c>
      <c r="AG193" s="2" t="s">
        <v>140</v>
      </c>
      <c r="AH193" s="2" t="s">
        <v>2317</v>
      </c>
      <c r="AI193" s="9">
        <v>2</v>
      </c>
      <c r="AJ193" s="10">
        <v>42267</v>
      </c>
      <c r="AK193" s="11">
        <v>1.0142361111111111</v>
      </c>
      <c r="AL193" s="2" t="s">
        <v>2318</v>
      </c>
      <c r="AM193" s="2" t="s">
        <v>878</v>
      </c>
      <c r="AN193" s="9">
        <v>2015</v>
      </c>
      <c r="AO193" s="2" t="s">
        <v>81</v>
      </c>
      <c r="AP193" s="2" t="s">
        <v>2319</v>
      </c>
      <c r="AQ193" s="2" t="s">
        <v>116</v>
      </c>
      <c r="AR193" s="2" t="s">
        <v>2320</v>
      </c>
      <c r="AS193" s="9">
        <v>11111385</v>
      </c>
      <c r="AT193" s="9">
        <v>11111386</v>
      </c>
    </row>
    <row x14ac:dyDescent="0.25" r="194" customHeight="1" ht="17.25">
      <c r="A194" s="9">
        <v>193</v>
      </c>
      <c r="B194" s="2" t="s">
        <v>2321</v>
      </c>
      <c r="C194" s="3" t="s">
        <v>2322</v>
      </c>
      <c r="D194" s="2" t="s">
        <v>48</v>
      </c>
      <c r="E194" s="2" t="s">
        <v>2323</v>
      </c>
      <c r="F194" s="2" t="s">
        <v>152</v>
      </c>
      <c r="G194" s="2" t="s">
        <v>2324</v>
      </c>
      <c r="H194" s="2" t="s">
        <v>93</v>
      </c>
      <c r="I194" s="2" t="s">
        <v>755</v>
      </c>
      <c r="J194" s="2" t="s">
        <v>699</v>
      </c>
      <c r="K194" s="2" t="s">
        <v>264</v>
      </c>
      <c r="L194" s="2" t="s">
        <v>422</v>
      </c>
      <c r="M194" s="2" t="s">
        <v>423</v>
      </c>
      <c r="N194" s="2" t="s">
        <v>213</v>
      </c>
      <c r="O194" s="4" t="s">
        <v>96</v>
      </c>
      <c r="P194" s="4" t="s">
        <v>242</v>
      </c>
      <c r="Q194" s="4" t="s">
        <v>404</v>
      </c>
      <c r="R194" s="2" t="s">
        <v>580</v>
      </c>
      <c r="S194" s="4" t="s">
        <v>63</v>
      </c>
      <c r="T194" s="2" t="s">
        <v>182</v>
      </c>
      <c r="U194" s="3" t="s">
        <v>102</v>
      </c>
      <c r="V194" s="2" t="s">
        <v>103</v>
      </c>
      <c r="W194" s="2" t="s">
        <v>229</v>
      </c>
      <c r="X194" s="2" t="s">
        <v>68</v>
      </c>
      <c r="Y194" s="2" t="s">
        <v>69</v>
      </c>
      <c r="Z194" s="3" t="s">
        <v>2325</v>
      </c>
      <c r="AA194" s="2" t="s">
        <v>71</v>
      </c>
      <c r="AB194" s="2" t="s">
        <v>2326</v>
      </c>
      <c r="AC194" s="2" t="s">
        <v>73</v>
      </c>
      <c r="AD194" s="2" t="s">
        <v>2327</v>
      </c>
      <c r="AE194" s="2" t="s">
        <v>552</v>
      </c>
      <c r="AF194" s="2" t="s">
        <v>76</v>
      </c>
      <c r="AG194" s="2" t="s">
        <v>140</v>
      </c>
      <c r="AH194" s="2" t="s">
        <v>656</v>
      </c>
      <c r="AI194" s="9">
        <v>3</v>
      </c>
      <c r="AJ194" s="10">
        <v>42456</v>
      </c>
      <c r="AK194" s="11">
        <v>1.0287268518518518</v>
      </c>
      <c r="AL194" s="2" t="s">
        <v>657</v>
      </c>
      <c r="AM194" s="2" t="s">
        <v>143</v>
      </c>
      <c r="AN194" s="9">
        <v>2016</v>
      </c>
      <c r="AO194" s="2" t="s">
        <v>81</v>
      </c>
      <c r="AP194" s="2" t="s">
        <v>2328</v>
      </c>
      <c r="AQ194" s="2" t="s">
        <v>433</v>
      </c>
      <c r="AR194" s="2" t="s">
        <v>2329</v>
      </c>
      <c r="AS194" s="9">
        <v>11119093</v>
      </c>
      <c r="AT194" s="9">
        <v>11119094</v>
      </c>
    </row>
    <row x14ac:dyDescent="0.25" r="195" customHeight="1" ht="17.25">
      <c r="A195" s="9">
        <v>194</v>
      </c>
      <c r="B195" s="2" t="s">
        <v>2330</v>
      </c>
      <c r="C195" s="3" t="s">
        <v>2331</v>
      </c>
      <c r="D195" s="2" t="s">
        <v>48</v>
      </c>
      <c r="E195" s="2" t="s">
        <v>2332</v>
      </c>
      <c r="F195" s="2" t="s">
        <v>238</v>
      </c>
      <c r="G195" s="2" t="s">
        <v>739</v>
      </c>
      <c r="H195" s="2" t="s">
        <v>2333</v>
      </c>
      <c r="I195" s="2" t="s">
        <v>91</v>
      </c>
      <c r="J195" s="2" t="s">
        <v>2334</v>
      </c>
      <c r="K195" s="2" t="s">
        <v>438</v>
      </c>
      <c r="L195" s="2" t="s">
        <v>301</v>
      </c>
      <c r="M195" s="2" t="s">
        <v>127</v>
      </c>
      <c r="N195" s="2" t="s">
        <v>330</v>
      </c>
      <c r="O195" s="4" t="s">
        <v>59</v>
      </c>
      <c r="P195" s="4" t="s">
        <v>129</v>
      </c>
      <c r="Q195" s="4" t="s">
        <v>130</v>
      </c>
      <c r="R195" s="2" t="s">
        <v>99</v>
      </c>
      <c r="S195" s="4" t="s">
        <v>100</v>
      </c>
      <c r="T195" s="2" t="s">
        <v>228</v>
      </c>
      <c r="U195" s="3" t="s">
        <v>102</v>
      </c>
      <c r="V195" s="2" t="s">
        <v>103</v>
      </c>
      <c r="W195" s="2" t="s">
        <v>229</v>
      </c>
      <c r="X195" s="2" t="s">
        <v>68</v>
      </c>
      <c r="Y195" s="2" t="s">
        <v>106</v>
      </c>
      <c r="Z195" s="3" t="s">
        <v>2335</v>
      </c>
      <c r="AA195" s="2" t="s">
        <v>71</v>
      </c>
      <c r="AB195" s="2" t="s">
        <v>2336</v>
      </c>
      <c r="AC195" s="2" t="s">
        <v>73</v>
      </c>
      <c r="AD195" s="2" t="s">
        <v>2337</v>
      </c>
      <c r="AE195" s="2" t="s">
        <v>492</v>
      </c>
      <c r="AF195" s="2" t="s">
        <v>111</v>
      </c>
      <c r="AG195" s="2" t="s">
        <v>77</v>
      </c>
      <c r="AH195" s="2" t="s">
        <v>493</v>
      </c>
      <c r="AI195" s="9">
        <v>2</v>
      </c>
      <c r="AJ195" s="10">
        <v>41024</v>
      </c>
      <c r="AK195" s="11">
        <v>1.0427893518518518</v>
      </c>
      <c r="AL195" s="2" t="s">
        <v>494</v>
      </c>
      <c r="AM195" s="2" t="s">
        <v>477</v>
      </c>
      <c r="AN195" s="9">
        <v>2012</v>
      </c>
      <c r="AO195" s="2" t="s">
        <v>309</v>
      </c>
      <c r="AP195" s="2" t="s">
        <v>2338</v>
      </c>
      <c r="AQ195" s="2" t="s">
        <v>1146</v>
      </c>
      <c r="AR195" s="2" t="s">
        <v>2339</v>
      </c>
      <c r="AS195" s="9">
        <v>11122378</v>
      </c>
      <c r="AT195" s="9">
        <v>11122379</v>
      </c>
    </row>
    <row x14ac:dyDescent="0.25" r="196" customHeight="1" ht="17.25">
      <c r="A196" s="9">
        <v>195</v>
      </c>
      <c r="B196" s="2" t="s">
        <v>2340</v>
      </c>
      <c r="C196" s="3" t="s">
        <v>2341</v>
      </c>
      <c r="D196" s="2" t="s">
        <v>48</v>
      </c>
      <c r="E196" s="2" t="s">
        <v>2342</v>
      </c>
      <c r="F196" s="2" t="s">
        <v>399</v>
      </c>
      <c r="G196" s="2" t="s">
        <v>400</v>
      </c>
      <c r="H196" s="2" t="s">
        <v>93</v>
      </c>
      <c r="I196" s="2" t="s">
        <v>295</v>
      </c>
      <c r="J196" s="2" t="s">
        <v>125</v>
      </c>
      <c r="K196" s="2" t="s">
        <v>559</v>
      </c>
      <c r="L196" s="2" t="s">
        <v>301</v>
      </c>
      <c r="M196" s="2" t="s">
        <v>403</v>
      </c>
      <c r="N196" s="2" t="s">
        <v>213</v>
      </c>
      <c r="O196" s="4" t="s">
        <v>96</v>
      </c>
      <c r="P196" s="4" t="s">
        <v>242</v>
      </c>
      <c r="Q196" s="4" t="s">
        <v>404</v>
      </c>
      <c r="R196" s="2" t="s">
        <v>365</v>
      </c>
      <c r="S196" s="4" t="s">
        <v>158</v>
      </c>
      <c r="T196" s="2" t="s">
        <v>182</v>
      </c>
      <c r="U196" s="3" t="s">
        <v>257</v>
      </c>
      <c r="V196" s="2" t="s">
        <v>66</v>
      </c>
      <c r="W196" s="2" t="s">
        <v>204</v>
      </c>
      <c r="X196" s="2" t="s">
        <v>105</v>
      </c>
      <c r="Y196" s="2" t="s">
        <v>162</v>
      </c>
      <c r="Z196" s="3" t="s">
        <v>2343</v>
      </c>
      <c r="AA196" s="2" t="s">
        <v>71</v>
      </c>
      <c r="AB196" s="2" t="s">
        <v>2344</v>
      </c>
      <c r="AC196" s="2" t="s">
        <v>73</v>
      </c>
      <c r="AD196" s="2" t="s">
        <v>970</v>
      </c>
      <c r="AE196" s="2" t="s">
        <v>839</v>
      </c>
      <c r="AF196" s="2" t="s">
        <v>76</v>
      </c>
      <c r="AG196" s="2" t="s">
        <v>140</v>
      </c>
      <c r="AH196" s="2" t="s">
        <v>2345</v>
      </c>
      <c r="AI196" s="9">
        <v>3</v>
      </c>
      <c r="AJ196" s="10">
        <v>42049</v>
      </c>
      <c r="AK196" s="11">
        <v>1.0213425925925925</v>
      </c>
      <c r="AL196" s="2" t="s">
        <v>337</v>
      </c>
      <c r="AM196" s="2" t="s">
        <v>960</v>
      </c>
      <c r="AN196" s="9">
        <v>2015</v>
      </c>
      <c r="AO196" s="2" t="s">
        <v>81</v>
      </c>
      <c r="AP196" s="2" t="s">
        <v>2346</v>
      </c>
      <c r="AQ196" s="2" t="s">
        <v>116</v>
      </c>
      <c r="AR196" s="2" t="s">
        <v>2347</v>
      </c>
      <c r="AS196" s="9">
        <v>11136388</v>
      </c>
      <c r="AT196" s="9">
        <v>11136389</v>
      </c>
    </row>
    <row x14ac:dyDescent="0.25" r="197" customHeight="1" ht="17.25">
      <c r="A197" s="9">
        <v>196</v>
      </c>
      <c r="B197" s="2" t="s">
        <v>2340</v>
      </c>
      <c r="C197" s="3" t="s">
        <v>2348</v>
      </c>
      <c r="D197" s="2" t="s">
        <v>48</v>
      </c>
      <c r="E197" s="2" t="s">
        <v>2349</v>
      </c>
      <c r="F197" s="2" t="s">
        <v>2350</v>
      </c>
      <c r="G197" s="2" t="s">
        <v>399</v>
      </c>
      <c r="H197" s="2" t="s">
        <v>723</v>
      </c>
      <c r="I197" s="2" t="s">
        <v>211</v>
      </c>
      <c r="J197" s="2" t="s">
        <v>250</v>
      </c>
      <c r="K197" s="2" t="s">
        <v>152</v>
      </c>
      <c r="L197" s="2" t="s">
        <v>58</v>
      </c>
      <c r="M197" s="2" t="s">
        <v>301</v>
      </c>
      <c r="N197" s="2" t="s">
        <v>2080</v>
      </c>
      <c r="O197" s="4" t="s">
        <v>96</v>
      </c>
      <c r="P197" s="4" t="s">
        <v>129</v>
      </c>
      <c r="Q197" s="4" t="s">
        <v>265</v>
      </c>
      <c r="R197" s="2" t="s">
        <v>214</v>
      </c>
      <c r="S197" s="4" t="s">
        <v>217</v>
      </c>
      <c r="T197" s="2" t="s">
        <v>228</v>
      </c>
      <c r="U197" s="3" t="s">
        <v>385</v>
      </c>
      <c r="V197" s="2" t="s">
        <v>66</v>
      </c>
      <c r="W197" s="2" t="s">
        <v>386</v>
      </c>
      <c r="X197" s="2" t="s">
        <v>68</v>
      </c>
      <c r="Y197" s="2" t="s">
        <v>406</v>
      </c>
      <c r="Z197" s="3" t="s">
        <v>2351</v>
      </c>
      <c r="AA197" s="2" t="s">
        <v>71</v>
      </c>
      <c r="AB197" s="2" t="s">
        <v>2352</v>
      </c>
      <c r="AC197" s="2" t="s">
        <v>73</v>
      </c>
      <c r="AD197" s="2" t="s">
        <v>970</v>
      </c>
      <c r="AE197" s="2" t="s">
        <v>839</v>
      </c>
      <c r="AF197" s="2" t="s">
        <v>76</v>
      </c>
      <c r="AG197" s="2" t="s">
        <v>140</v>
      </c>
      <c r="AH197" s="2" t="s">
        <v>2345</v>
      </c>
      <c r="AI197" s="9">
        <v>3</v>
      </c>
      <c r="AJ197" s="10">
        <v>42049</v>
      </c>
      <c r="AK197" s="11">
        <v>1.0213425925925925</v>
      </c>
      <c r="AL197" s="2" t="s">
        <v>337</v>
      </c>
      <c r="AM197" s="2" t="s">
        <v>960</v>
      </c>
      <c r="AN197" s="9">
        <v>2015</v>
      </c>
      <c r="AO197" s="2" t="s">
        <v>81</v>
      </c>
      <c r="AP197" s="2" t="s">
        <v>2346</v>
      </c>
      <c r="AQ197" s="2" t="s">
        <v>116</v>
      </c>
      <c r="AR197" s="2" t="s">
        <v>2353</v>
      </c>
      <c r="AS197" s="9">
        <v>11136418</v>
      </c>
      <c r="AT197" s="9">
        <v>11136419</v>
      </c>
    </row>
    <row x14ac:dyDescent="0.25" r="198" customHeight="1" ht="17.25">
      <c r="A198" s="9">
        <v>197</v>
      </c>
      <c r="B198" s="2" t="s">
        <v>2354</v>
      </c>
      <c r="C198" s="3" t="s">
        <v>2355</v>
      </c>
      <c r="D198" s="2" t="s">
        <v>48</v>
      </c>
      <c r="E198" s="2" t="s">
        <v>2356</v>
      </c>
      <c r="F198" s="2" t="s">
        <v>152</v>
      </c>
      <c r="G198" s="2" t="s">
        <v>454</v>
      </c>
      <c r="H198" s="2" t="s">
        <v>2107</v>
      </c>
      <c r="I198" s="2" t="s">
        <v>250</v>
      </c>
      <c r="J198" s="2" t="s">
        <v>2357</v>
      </c>
      <c r="K198" s="2" t="s">
        <v>250</v>
      </c>
      <c r="L198" s="2" t="s">
        <v>422</v>
      </c>
      <c r="M198" s="2" t="s">
        <v>457</v>
      </c>
      <c r="N198" s="2" t="s">
        <v>256</v>
      </c>
      <c r="O198" s="4" t="s">
        <v>96</v>
      </c>
      <c r="P198" s="4" t="s">
        <v>129</v>
      </c>
      <c r="Q198" s="4" t="s">
        <v>265</v>
      </c>
      <c r="R198" s="2" t="s">
        <v>255</v>
      </c>
      <c r="S198" s="4" t="s">
        <v>317</v>
      </c>
      <c r="T198" s="2" t="s">
        <v>182</v>
      </c>
      <c r="U198" s="3" t="s">
        <v>257</v>
      </c>
      <c r="V198" s="2" t="s">
        <v>66</v>
      </c>
      <c r="W198" s="2" t="s">
        <v>368</v>
      </c>
      <c r="X198" s="2" t="s">
        <v>105</v>
      </c>
      <c r="Y198" s="2" t="s">
        <v>69</v>
      </c>
      <c r="Z198" s="3" t="s">
        <v>2358</v>
      </c>
      <c r="AA198" s="2" t="s">
        <v>71</v>
      </c>
      <c r="AB198" s="2" t="s">
        <v>2359</v>
      </c>
      <c r="AC198" s="2" t="s">
        <v>73</v>
      </c>
      <c r="AD198" s="2" t="s">
        <v>427</v>
      </c>
      <c r="AE198" s="2" t="s">
        <v>390</v>
      </c>
      <c r="AF198" s="2" t="s">
        <v>76</v>
      </c>
      <c r="AG198" s="2" t="s">
        <v>140</v>
      </c>
      <c r="AH198" s="2" t="s">
        <v>2360</v>
      </c>
      <c r="AI198" s="9">
        <v>4</v>
      </c>
      <c r="AJ198" s="10">
        <v>41916</v>
      </c>
      <c r="AK198" s="11">
        <v>1.0311921296296296</v>
      </c>
      <c r="AL198" s="2" t="s">
        <v>430</v>
      </c>
      <c r="AM198" s="2" t="s">
        <v>431</v>
      </c>
      <c r="AN198" s="9">
        <v>2014</v>
      </c>
      <c r="AO198" s="2" t="s">
        <v>81</v>
      </c>
      <c r="AP198" s="2" t="s">
        <v>2361</v>
      </c>
      <c r="AQ198" s="2" t="s">
        <v>394</v>
      </c>
      <c r="AR198" s="2" t="s">
        <v>2362</v>
      </c>
      <c r="AS198" s="9">
        <v>11151411</v>
      </c>
      <c r="AT198" s="9">
        <v>11151412</v>
      </c>
    </row>
    <row x14ac:dyDescent="0.25" r="199" customHeight="1" ht="17.25">
      <c r="A199" s="9">
        <v>198</v>
      </c>
      <c r="B199" s="2" t="s">
        <v>2363</v>
      </c>
      <c r="C199" s="3" t="s">
        <v>2364</v>
      </c>
      <c r="D199" s="2" t="s">
        <v>48</v>
      </c>
      <c r="E199" s="2" t="s">
        <v>2365</v>
      </c>
      <c r="F199" s="2" t="s">
        <v>93</v>
      </c>
      <c r="G199" s="2" t="s">
        <v>438</v>
      </c>
      <c r="H199" s="2" t="s">
        <v>446</v>
      </c>
      <c r="I199" s="2" t="s">
        <v>400</v>
      </c>
      <c r="J199" s="2" t="s">
        <v>125</v>
      </c>
      <c r="K199" s="2" t="s">
        <v>1064</v>
      </c>
      <c r="L199" s="2" t="s">
        <v>213</v>
      </c>
      <c r="M199" s="2" t="s">
        <v>239</v>
      </c>
      <c r="N199" s="2" t="s">
        <v>153</v>
      </c>
      <c r="O199" s="4" t="s">
        <v>96</v>
      </c>
      <c r="P199" s="4" t="s">
        <v>156</v>
      </c>
      <c r="Q199" s="4" t="s">
        <v>439</v>
      </c>
      <c r="R199" s="2" t="s">
        <v>1065</v>
      </c>
      <c r="S199" s="4" t="s">
        <v>132</v>
      </c>
      <c r="T199" s="2" t="s">
        <v>159</v>
      </c>
      <c r="U199" s="3" t="s">
        <v>160</v>
      </c>
      <c r="V199" s="2" t="s">
        <v>66</v>
      </c>
      <c r="W199" s="2" t="s">
        <v>204</v>
      </c>
      <c r="X199" s="2" t="s">
        <v>105</v>
      </c>
      <c r="Y199" s="2" t="s">
        <v>135</v>
      </c>
      <c r="Z199" s="3" t="s">
        <v>2366</v>
      </c>
      <c r="AA199" s="2" t="s">
        <v>71</v>
      </c>
      <c r="AB199" s="2" t="s">
        <v>2367</v>
      </c>
      <c r="AC199" s="2" t="s">
        <v>73</v>
      </c>
      <c r="AD199" s="2"/>
      <c r="AE199" s="2"/>
      <c r="AF199" s="2" t="s">
        <v>76</v>
      </c>
      <c r="AG199" s="2" t="s">
        <v>140</v>
      </c>
      <c r="AH199" s="2" t="s">
        <v>2368</v>
      </c>
      <c r="AI199" s="9">
        <v>4</v>
      </c>
      <c r="AJ199" s="10">
        <v>42465</v>
      </c>
      <c r="AK199" s="11">
        <v>1.061273148148148</v>
      </c>
      <c r="AL199" s="2"/>
      <c r="AM199" s="2" t="s">
        <v>646</v>
      </c>
      <c r="AN199" s="9">
        <v>2016</v>
      </c>
      <c r="AO199" s="2"/>
      <c r="AP199" s="2"/>
      <c r="AQ199" s="2" t="s">
        <v>116</v>
      </c>
      <c r="AR199" s="2" t="s">
        <v>2369</v>
      </c>
      <c r="AS199" s="9">
        <v>11171005</v>
      </c>
      <c r="AT199" s="9">
        <v>11171006</v>
      </c>
    </row>
    <row x14ac:dyDescent="0.25" r="200" customHeight="1" ht="17.25">
      <c r="A200" s="9">
        <v>199</v>
      </c>
      <c r="B200" s="2" t="s">
        <v>2370</v>
      </c>
      <c r="C200" s="3" t="s">
        <v>2371</v>
      </c>
      <c r="D200" s="2" t="s">
        <v>48</v>
      </c>
      <c r="E200" s="2" t="s">
        <v>2372</v>
      </c>
      <c r="F200" s="2" t="s">
        <v>54</v>
      </c>
      <c r="G200" s="2" t="s">
        <v>55</v>
      </c>
      <c r="H200" s="2" t="s">
        <v>739</v>
      </c>
      <c r="I200" s="2" t="s">
        <v>280</v>
      </c>
      <c r="J200" s="2" t="s">
        <v>858</v>
      </c>
      <c r="K200" s="2" t="s">
        <v>811</v>
      </c>
      <c r="L200" s="2" t="s">
        <v>535</v>
      </c>
      <c r="M200" s="2" t="s">
        <v>239</v>
      </c>
      <c r="N200" s="2" t="s">
        <v>127</v>
      </c>
      <c r="O200" s="4" t="s">
        <v>96</v>
      </c>
      <c r="P200" s="4" t="s">
        <v>242</v>
      </c>
      <c r="Q200" s="4" t="s">
        <v>404</v>
      </c>
      <c r="R200" s="2" t="s">
        <v>366</v>
      </c>
      <c r="S200" s="4" t="s">
        <v>317</v>
      </c>
      <c r="T200" s="2" t="s">
        <v>64</v>
      </c>
      <c r="U200" s="3" t="s">
        <v>54</v>
      </c>
      <c r="V200" s="2" t="s">
        <v>66</v>
      </c>
      <c r="W200" s="2" t="s">
        <v>229</v>
      </c>
      <c r="X200" s="2" t="s">
        <v>68</v>
      </c>
      <c r="Y200" s="2" t="s">
        <v>69</v>
      </c>
      <c r="Z200" s="3" t="s">
        <v>2373</v>
      </c>
      <c r="AA200" s="2" t="s">
        <v>71</v>
      </c>
      <c r="AB200" s="2" t="s">
        <v>2374</v>
      </c>
      <c r="AC200" s="2" t="s">
        <v>73</v>
      </c>
      <c r="AD200" s="2" t="s">
        <v>2375</v>
      </c>
      <c r="AE200" s="2" t="s">
        <v>991</v>
      </c>
      <c r="AF200" s="2" t="s">
        <v>76</v>
      </c>
      <c r="AG200" s="2" t="s">
        <v>77</v>
      </c>
      <c r="AH200" s="2" t="s">
        <v>2376</v>
      </c>
      <c r="AI200" s="9">
        <v>4</v>
      </c>
      <c r="AJ200" s="10">
        <v>41897</v>
      </c>
      <c r="AK200" s="11">
        <v>1.0293055555555555</v>
      </c>
      <c r="AL200" s="2" t="s">
        <v>1556</v>
      </c>
      <c r="AM200" s="2" t="s">
        <v>80</v>
      </c>
      <c r="AN200" s="9">
        <v>2014</v>
      </c>
      <c r="AO200" s="2" t="s">
        <v>309</v>
      </c>
      <c r="AP200" s="2" t="s">
        <v>2377</v>
      </c>
      <c r="AQ200" s="2" t="s">
        <v>433</v>
      </c>
      <c r="AR200" s="2" t="s">
        <v>2378</v>
      </c>
      <c r="AS200" s="9">
        <v>11205841</v>
      </c>
      <c r="AT200" s="9">
        <v>11205842</v>
      </c>
    </row>
    <row x14ac:dyDescent="0.25" r="201" customHeight="1" ht="17.25">
      <c r="A201" s="9">
        <v>200</v>
      </c>
      <c r="B201" s="2" t="s">
        <v>2379</v>
      </c>
      <c r="C201" s="3" t="s">
        <v>2380</v>
      </c>
      <c r="D201" s="2" t="s">
        <v>48</v>
      </c>
      <c r="E201" s="2" t="s">
        <v>2381</v>
      </c>
      <c r="F201" s="2" t="s">
        <v>518</v>
      </c>
      <c r="G201" s="2" t="s">
        <v>866</v>
      </c>
      <c r="H201" s="2" t="s">
        <v>362</v>
      </c>
      <c r="I201" s="2" t="s">
        <v>420</v>
      </c>
      <c r="J201" s="2" t="s">
        <v>315</v>
      </c>
      <c r="K201" s="2" t="s">
        <v>909</v>
      </c>
      <c r="L201" s="2" t="s">
        <v>382</v>
      </c>
      <c r="M201" s="2" t="s">
        <v>869</v>
      </c>
      <c r="N201" s="2" t="s">
        <v>94</v>
      </c>
      <c r="O201" s="4" t="s">
        <v>59</v>
      </c>
      <c r="P201" s="4" t="s">
        <v>129</v>
      </c>
      <c r="Q201" s="4" t="s">
        <v>130</v>
      </c>
      <c r="R201" s="2" t="s">
        <v>62</v>
      </c>
      <c r="S201" s="4" t="s">
        <v>63</v>
      </c>
      <c r="T201" s="2" t="s">
        <v>101</v>
      </c>
      <c r="U201" s="3" t="s">
        <v>520</v>
      </c>
      <c r="V201" s="2" t="s">
        <v>103</v>
      </c>
      <c r="W201" s="2" t="s">
        <v>368</v>
      </c>
      <c r="X201" s="2" t="s">
        <v>105</v>
      </c>
      <c r="Y201" s="2" t="s">
        <v>384</v>
      </c>
      <c r="Z201" s="3" t="s">
        <v>2382</v>
      </c>
      <c r="AA201" s="2" t="s">
        <v>71</v>
      </c>
      <c r="AB201" s="2" t="s">
        <v>2383</v>
      </c>
      <c r="AC201" s="2" t="s">
        <v>73</v>
      </c>
      <c r="AD201" s="2" t="s">
        <v>2384</v>
      </c>
      <c r="AE201" s="2" t="s">
        <v>2385</v>
      </c>
      <c r="AF201" s="2" t="s">
        <v>76</v>
      </c>
      <c r="AG201" s="2" t="s">
        <v>140</v>
      </c>
      <c r="AH201" s="2" t="s">
        <v>992</v>
      </c>
      <c r="AI201" s="9">
        <v>2</v>
      </c>
      <c r="AJ201" s="10">
        <v>42232</v>
      </c>
      <c r="AK201" s="11">
        <v>1.0147800925925925</v>
      </c>
      <c r="AL201" s="2" t="s">
        <v>993</v>
      </c>
      <c r="AM201" s="2" t="s">
        <v>878</v>
      </c>
      <c r="AN201" s="9">
        <v>2015</v>
      </c>
      <c r="AO201" s="2" t="s">
        <v>994</v>
      </c>
      <c r="AP201" s="2" t="s">
        <v>2386</v>
      </c>
      <c r="AQ201" s="2" t="s">
        <v>394</v>
      </c>
      <c r="AR201" s="2" t="s">
        <v>2387</v>
      </c>
      <c r="AS201" s="9">
        <v>11274753</v>
      </c>
      <c r="AT201" s="9">
        <v>11274754</v>
      </c>
    </row>
    <row x14ac:dyDescent="0.25" r="202" customHeight="1" ht="17.25">
      <c r="A202" s="1"/>
      <c r="B202" s="2"/>
      <c r="C202" s="2"/>
      <c r="D202" s="2"/>
      <c r="E202" s="2"/>
      <c r="F202" s="2"/>
      <c r="G202" s="2"/>
      <c r="H202" s="2"/>
      <c r="I202" s="2"/>
      <c r="J202" s="2"/>
      <c r="K202" s="2"/>
      <c r="L202" s="2"/>
      <c r="M202" s="2"/>
      <c r="N202" s="2"/>
      <c r="O202" s="6"/>
      <c r="P202" s="4"/>
      <c r="Q202" s="2"/>
      <c r="R202" s="2"/>
      <c r="S202" s="2"/>
      <c r="T202" s="2"/>
      <c r="U202" s="2"/>
      <c r="V202" s="2"/>
      <c r="W202" s="2"/>
      <c r="X202" s="2"/>
      <c r="Y202" s="2"/>
      <c r="Z202" s="2"/>
      <c r="AA202" s="2"/>
      <c r="AB202" s="2"/>
      <c r="AC202" s="2"/>
      <c r="AD202" s="2"/>
      <c r="AE202" s="2"/>
      <c r="AF202" s="2"/>
      <c r="AG202" s="2"/>
      <c r="AH202" s="2"/>
      <c r="AI202" s="1"/>
      <c r="AJ202" s="7"/>
      <c r="AK202" s="8"/>
      <c r="AL202" s="2"/>
      <c r="AM202" s="2"/>
      <c r="AN202" s="1"/>
      <c r="AO202" s="2"/>
      <c r="AP202" s="2"/>
      <c r="AQ202" s="2"/>
      <c r="AR202" s="2"/>
      <c r="AS202" s="1"/>
      <c r="AT202" s="1"/>
    </row>
    <row x14ac:dyDescent="0.25" r="203" customHeight="1" ht="17.25">
      <c r="A203" s="1"/>
      <c r="B203" s="2"/>
      <c r="C203" s="2"/>
      <c r="D203" s="2"/>
      <c r="E203" s="2"/>
      <c r="F203" s="2"/>
      <c r="G203" s="2"/>
      <c r="H203" s="2"/>
      <c r="I203" s="2"/>
      <c r="J203" s="2"/>
      <c r="K203" s="2"/>
      <c r="L203" s="2"/>
      <c r="M203" s="2"/>
      <c r="N203" s="2"/>
      <c r="O203" s="6"/>
      <c r="P203" s="14"/>
      <c r="Q203" s="2"/>
      <c r="R203" s="2"/>
      <c r="S203" s="2"/>
      <c r="T203" s="2"/>
      <c r="U203" s="2"/>
      <c r="V203" s="2"/>
      <c r="W203" s="2"/>
      <c r="X203" s="2"/>
      <c r="Y203" s="2"/>
      <c r="Z203" s="2"/>
      <c r="AA203" s="2"/>
      <c r="AB203" s="2"/>
      <c r="AC203" s="2"/>
      <c r="AD203" s="2"/>
      <c r="AE203" s="2"/>
      <c r="AF203" s="2"/>
      <c r="AG203" s="2"/>
      <c r="AH203" s="2"/>
      <c r="AI203" s="1"/>
      <c r="AJ203" s="7"/>
      <c r="AK203" s="8"/>
      <c r="AL203" s="2"/>
      <c r="AM203" s="2"/>
      <c r="AN203" s="1"/>
      <c r="AO203" s="2"/>
      <c r="AP203" s="2"/>
      <c r="AQ203" s="2"/>
      <c r="AR203" s="2"/>
      <c r="AS203" s="1"/>
      <c r="AT203" s="1"/>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vt:i4>
      </vt:variant>
    </vt:vector>
  </HeadingPairs>
  <TitlesOfParts>
    <vt:vector baseType="lpstr" size="1">
      <vt:lpstr>Tabelle1</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2023-09-04T10:44:49.557Z</dcterms:created>
  <dcterms:modified xsi:type="dcterms:W3CDTF">2023-09-04T10:44:49.557Z</dcterms:modified>
</cp:coreProperties>
</file>