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wdairo\Documents\"/>
    </mc:Choice>
  </mc:AlternateContent>
  <xr:revisionPtr revIDLastSave="0" documentId="8_{91A8D540-A80E-45D6-8827-BA6A52972046}" xr6:coauthVersionLast="47" xr6:coauthVersionMax="47" xr10:uidLastSave="{00000000-0000-0000-0000-000000000000}"/>
  <bookViews>
    <workbookView xWindow="-120" yWindow="-120" windowWidth="29040" windowHeight="15720"/>
  </bookViews>
  <sheets>
    <sheet name="timeentrysearch" sheetId="1" r:id="rId1"/>
  </sheets>
  <calcPr calcId="0"/>
</workbook>
</file>

<file path=xl/calcChain.xml><?xml version="1.0" encoding="utf-8"?>
<calcChain xmlns="http://schemas.openxmlformats.org/spreadsheetml/2006/main">
  <c r="C2" i="1" l="1"/>
  <c r="C3" i="1"/>
  <c r="C4" i="1"/>
  <c r="C5" i="1"/>
  <c r="C6"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alcChain>
</file>

<file path=xl/sharedStrings.xml><?xml version="1.0" encoding="utf-8"?>
<sst xmlns="http://schemas.openxmlformats.org/spreadsheetml/2006/main" count="471" uniqueCount="91">
  <si>
    <t>Date</t>
  </si>
  <si>
    <t>Member</t>
  </si>
  <si>
    <t>Company</t>
  </si>
  <si>
    <t>Project</t>
  </si>
  <si>
    <t>Location</t>
  </si>
  <si>
    <t>Department</t>
  </si>
  <si>
    <t>Service #</t>
  </si>
  <si>
    <t>Hours</t>
  </si>
  <si>
    <t>Notes</t>
  </si>
  <si>
    <t>Status</t>
  </si>
  <si>
    <t>Billable</t>
  </si>
  <si>
    <t>Work Role</t>
  </si>
  <si>
    <t>Work Type</t>
  </si>
  <si>
    <t>Agreement</t>
  </si>
  <si>
    <t>Approver</t>
  </si>
  <si>
    <t>Agreement Type</t>
  </si>
  <si>
    <t>trusso</t>
  </si>
  <si>
    <t>RP Tech</t>
  </si>
  <si>
    <t>Support Department</t>
  </si>
  <si>
    <t>Granted mailbox permissions to Carolyn on behalf of Fred Launay.</t>
  </si>
  <si>
    <t>Open</t>
  </si>
  <si>
    <t>Technician</t>
  </si>
  <si>
    <t>Remote (Network/Server/Backup/Cloud)</t>
  </si>
  <si>
    <t>PANT - Monthly Support</t>
  </si>
  <si>
    <t>vvieira</t>
  </si>
  <si>
    <t>Monthly Recurring</t>
  </si>
  <si>
    <t>Your computer doesn't have a built in converter, you're going to have to save them and use a converter . https://heictojpg.com/ is a free site you can drag and drop. Once it's done on the left side you can download it in JPEG. Let me know if you need any help.</t>
  </si>
  <si>
    <t>Remote (Workstation)</t>
  </si>
  <si>
    <t>BLU - Monthly Support</t>
  </si>
  <si>
    <t>Created Mailbox for user , will populate shortly.</t>
  </si>
  <si>
    <t>tclark</t>
  </si>
  <si>
    <t>Modified registry keys to push Outlook to stop looking internally for email server. Verified over the phone that all is working.</t>
  </si>
  <si>
    <t xml:space="preserve">Reset user's domain and email password and setup email forward. </t>
  </si>
  <si>
    <t>SX - Monthly Support</t>
  </si>
  <si>
    <t xml:space="preserve">Worked with Jazmine to identify root cause. User used to remote into a PC onsite at the Grove street location where QB files are stored. They since installed QB on a PC in the Powerhouse location. User can open QB files via a mapped drive but they will not open in multi user mode. </t>
  </si>
  <si>
    <t>No Charge</t>
  </si>
  <si>
    <t>PCV - Monthly Support</t>
  </si>
  <si>
    <t xml:space="preserve">Ran the QB database manager tool and verified that the service is now running as expected. </t>
  </si>
  <si>
    <t>1. Installed Office suite 2. Installed Adobe Reader 3. Installed BitDefender (antivirus software) 4. Created local FieldUser account (password is Panthera)</t>
  </si>
  <si>
    <t>wdairo</t>
  </si>
  <si>
    <t>Worked with Client to search for missing email from info@panthera.org and also troubleshoot outdated Link in email.</t>
  </si>
  <si>
    <t>Added Basecamp notification emails to Allow list</t>
  </si>
  <si>
    <t xml:space="preserve">Looked into the BSOD and ran sfc scan, dism, and chkdsk. SFC found corrupted files and was able to repair successfully. </t>
  </si>
  <si>
    <t>ALBA - Monthly Support</t>
  </si>
  <si>
    <t>tcasper</t>
  </si>
  <si>
    <t>TBD</t>
  </si>
  <si>
    <t xml:space="preserve">Went onsite and reconnected Cisco Phone and tested.  Plugged Brother printer into phone.  Had to re-enable wired network connection on Brother printer.  Printer several test pages.  Completed. </t>
  </si>
  <si>
    <t>Onsite</t>
  </si>
  <si>
    <t>PBDMLW - Ad-Hoc</t>
  </si>
  <si>
    <t>TBD - Ad-Hoc</t>
  </si>
  <si>
    <t>ggordon</t>
  </si>
  <si>
    <t>Troubleshooted network connection with Kristina. Tried different ports and wires. Had Kristina go into the menus on the device to verify wired lan was enabled and that no IP address was being established. Arranged for TCasper to go onsite to troubleshoot.</t>
  </si>
  <si>
    <t>Installed the update on the Telvido server as well as the client end. Confirmed with the end user that they are able to access the application again. Reset domain password as well for the nkuxiola account.</t>
  </si>
  <si>
    <t>ALP - Monthly Support</t>
  </si>
  <si>
    <t xml:space="preserve">Updated the SPF, DMARC, and DKIM records for blueindustries.com. </t>
  </si>
  <si>
    <t>sysmaintenance</t>
  </si>
  <si>
    <t>Validating Applicable Operating System Requirements Success: All Operating System Requirements have been met. Downloading required files    Attempting to download from https://3pp.ltinternal.com/files/Google/googlechromestandaloneenterprise-96.0.4664.45.msi       Succeeded Executing command line: cmd    Args: /c msiexec /qn /norestart /i "C:\WINDOWS\Temp\ChromeInstaller-96.0.4664.45.msi" /L "C:\WINDOWS\Temp\ChromeInstalllog.txt" &amp;&amp; ping -n 30 127.0.0.1 &gt; nul    Result: This installation package could not be opened.  Verify that the package exists and that you can access it, or contact the application vendor to verify that this is a valid Windows Installer package.   Software installation failed - exiting Validating Applicable Operating System Requirements Success: All Operating System Requirements have been met. Downloading required files    Attempting to download from https://3pp.ltinternal.com/files/Google/googlechromestandaloneenterprise-96.0.4664.45.msi       Succeeded Executing command line: cmd    Args: /c msiexec /qn /norestart /i "C:\WINDOWS\Temp\ChromeInstaller-96.0.4664.45.msi" /L "C:\WINDOWS\Temp\ChromeInstalllog.txt" &amp;&amp; ping -n 30 127.0.0.1 &gt; nul    Result:  Google Chrome downloaded and installed successfully.</t>
  </si>
  <si>
    <t>Patching</t>
  </si>
  <si>
    <t>Validating Applicable Operating System Requirements Success: All Operating System Requirements have been met. Downloading required files    Attempting to download from https://3pp.ltinternal.com/files/Notepad++/npp.8.1.9.1.Installer.x64.exe       Succeeded Script: S-1 - Starting at Server Time: Wednesday, November 17, 2021 3:00:41 PM Script step logging has been disabled. Please set False = True in your script to enable function logging. Executing command line: C:\WINDOWS\Temp pp.8.1.9.1.Installer.x64.exe    Args: /S    Result:  Notepad++ (64bit) downloaded and installed successfully.</t>
  </si>
  <si>
    <t>Validating Applicable Operating System Requirements Success: All Operating System Requirements have been met. Downloading required files    Attempting to download from https://3pp.ltinternal.com/files/Google/googlechromestandaloneenterprise-96.0.4664.45.msi       Succeeded Executing command line: cmd    Args: /c msiexec /qn /norestart /i "C:\WINDOWS\Temp\ChromeInstaller-96.0.4664.45.msi" /L "C:\WINDOWS\Temp\ChromeInstalllog.txt" &amp;&amp; ping -n 30 127.0.0.1 &gt; nul    Result: This installation package could not be opened.  Verify that the package exists and that you can access it, or contact the application vendor to verify that this is a valid Windows Installer package.   Google Chrome downloaded, but installation failed.  Validating Applicable Operating System Requirements Success: All Operating System Requirements have been met. Downloading required files    Attempting to download from https://3pp.ltinternal.com/files/Google/googlechromestandaloneenterprise-96.0.4664.45.msi       Succeeded Executing command line: cmd    Args: /c msiexec /qn /norestart /i "C:\WINDOWS\Temp\ChromeInstaller-96.0.4664.45.msi" /L "C:\WINDOWS\Temp\ChromeInstalllog.txt" &amp;&amp; ping -n 30 127.0.0.1 &gt; nul    Result:  Google Chrome downloaded and installed successfully.</t>
  </si>
  <si>
    <t>Validating Applicable Operating System Requirements Success: All Operating System Requirements have been met. Downloading required files    Attempting to download from https://3pp.ltinternal.com/files/Notepad++/npp.8.1.9.1.Installer.exe       Succeeded Executing command line: C:\Windows\Temp pp.8.1.9.1.Installer.exe    Args: /S    Result:  Notepad++ (32bit) downloaded and installed successfully.</t>
  </si>
  <si>
    <t>Validating Applicable Operating System Requirements Success: All Operating System Requirements have been met. Downloading required files    Attempting to download from https://3pp.ltinternal.com/files/Google/googlechromestandaloneenterprise-96.0.4664.45.msi       Succeeded Executing command line: cmd    Args: /c msiexec /qn /norestart /i "C:\Windows\Temp\ChromeInstaller-96.0.4664.45.msi" /L "C:\Windows\Temp\ChromeInstalllog.txt" &amp;&amp; ping -n 30 127.0.0.1 &gt; nul    Result: This installation package could not be opened.  Verify that the package exists and that you can access it, or contact the application vendor to verify that this is a valid Windows Installer package.   Software installation failed - exiting Validating Applicable Operating System Requirements Success: All Operating System Requirements have been met. Downloading required files    Attempting to download from https://3pp.ltinternal.com/files/Notepad++/npp.8.1.9.1.Installer.x64.exe       Succeeded Script: S-1 - Starting at Server Time: Wednesday, November 17, 2021 3:07:40 PM Script step logging has been disabled. Please set False = True in your script to enable function logging. Executing command line: C:\Windows\Temp pp.8.1.9.1.Installer.x64.exe    Args: /S    Result: ERR Software installation failed - exiting Validating Applicable Operating System Requirements Success: All Operating System Requirements have been met. Downloading required files    Attempting to download from https://3pp.ltinternal.com/files/Google/googlechromestandaloneenterprise-96.0.4664.45.msi       Succeeded Executing command line: cmd    Args: /c msiexec /qn /norestart /i "C:\Windows\Temp\ChromeInstaller-96.0.4664.45.msi" /L "C:\Windows\Temp\ChromeInstalllog.txt" &amp;&amp; ping -n 30 127.0.0.1 &gt; nul    Result:  Validating Applicable Operating System Requirements Success: All Operating System Requirements have been met. Downloading required files    Attempting to download from https://3pp.ltinternal.com/files/Notepad++/npp.8.1.9.1.Installer.x64.exe       Succeeded Script: S-1 - Starting at Server Time: Wednesday, November 17, 2021 3:50:34 PM Script step logging has been disabled. Please set False = True in your script to enable function logging. Executing command line: C:\Windows\Temp pp.8.1.9.1.Installer.x64.exe    Args: /S    Result:  Google Chrome downloaded and installed successfully.  Notepad++ (64bit) downloaded and installed successfully.</t>
  </si>
  <si>
    <t>Validating Applicable Operating System Requirements Success: All Operating System Requirements have been met. Downloading required files    Attempting to download from https://3pp.ltinternal.com/files/Google/googlechromestandaloneenterprise-96.0.4664.45.msi       Succeeded Executing command line: cmd    Args: /c msiexec /qn /norestart /i "C:\WINDOWS\Temp\ChromeInstaller-96.0.4664.45.msi" /L "C:\WINDOWS\Temp\ChromeInstalllog.txt" &amp;&amp; ping -n 30 127.0.0.1 &gt; nul    Result:  Google Chrome downloaded and installed successfully.  Validating Applicable Operating System Requirements Success: All Operating System Requirements have been met. Downloading required files    Attempting to download from https://3pp.ltinternal.com/files/Google/googlechromestandaloneenterprise-96.0.4664.45.msi       Succeeded Executing command line: cmd    Args: /c msiexec /qn /norestart /i "C:\WINDOWS\Temp\ChromeInstaller-96.0.4664.45.msi" /L "C:\WINDOWS\Temp\ChromeInstalllog.txt" &amp;&amp; ping -n 30 127.0.0.1 &gt; nul    Result: This installation package could not be opened.  Verify that the package exists and that you can access it, or contact the application vendor to verify that this is a valid Windows Installer package.   Software installation failed - exiting</t>
  </si>
  <si>
    <t>Validating Applicable Operating System Requirements Success: All Operating System Requirements have been met. Downloading required files    Attempting to download from https://3pp.ltinternal.com/files/Google/googlechromestandaloneenterprise-96.0.4664.45.msi       Succeeded Executing command line: cmd    Args: /c msiexec /qn /norestart /i "C:\Windows\Temp\ChromeInstaller-96.0.4664.45.msi" /L "C:\Windows\Temp\ChromeInstalllog.txt" &amp;&amp; ping -n 30 127.0.0.1 &gt; nul    Result: This installation package could not be opened.  Verify that the package exists and that you can access it, or contact the application vendor to verify that this is a valid Windows Installer package.   Software installation failed - exiting Validating Applicable Operating System Requirements Success: All Operating System Requirements have been met. Downloading required files    Attempting to download from https://3pp.ltinternal.com/files/Google/googlechromestandaloneenterprise-96.0.4664.45.msi       Succeeded Executing command line: cmd    Args: /c msiexec /qn /norestart /i "C:\Windows\Temp\ChromeInstaller-96.0.4664.45.msi" /L "C:\Windows\Temp\ChromeInstalllog.txt" &amp;&amp; ping -n 30 127.0.0.1 &gt; nul    Result:  Google Chrome downloaded and installed successfully.</t>
  </si>
  <si>
    <t>Validating Applicable Operating System Requirements Success: All Operating System Requirements have been met. Downloading required files    Attempting to download from https://3pp.ltinternal.com/files/Google/googlechromestandaloneenterprise-96.0.4664.45.msi       Succeeded Executing command line: cmd    Args: /c msiexec /qn /norestart /i "C:\windows\Temp\ChromeInstaller-96.0.4664.45.msi" /L "C:\windows\Temp\ChromeInstalllog.txt" &amp;&amp; ping -n 30 127.0.0.1 &gt; nul    Result:  Validating Applicable Operating System Requirements Success: All Operating System Requirements have been met. Downloading required files    Attempting to download from https://3pp.ltinternal.com/files/Notepad++/npp.8.1.9.1.Installer.x64.exe       Succeeded Script: S-1 - Starting at Server Time: Wednesday, November 17, 2021 3:04:07 PM Script step logging has been disabled. Please set False = True in your script to enable function logging. Executing command line: C:\windows\Temp pp.8.1.9.1.Installer.x64.exe    Args: /S    Result: ERR Software installation failed - exiting Google Chrome downloaded and installed successfully.</t>
  </si>
  <si>
    <t>wrowe</t>
  </si>
  <si>
    <t>Weekly Aptora Database Maintenance Complete</t>
  </si>
  <si>
    <t>emuka</t>
  </si>
  <si>
    <t xml:space="preserve">Server Windows Update reboots  Reboot non-essential servers (vcenter, veeam) to complete windows updates – essential servers (domain controllers, database, application servers) need to be scheduled with client   </t>
  </si>
  <si>
    <t>RP - INTERNAL</t>
  </si>
  <si>
    <t xml:space="preserve">Review Red Board in BrightGauge and ensure the following gauges show zero.   Server Offline – Priority!!   RP-Alerts   RP-NP Outage   RP – Must Change – change type of ticket to reflect work requested in ticket   Unassigned – assign proper resource depending on work requested   </t>
  </si>
  <si>
    <t xml:space="preserve">-LIVE - NJ to FL Conference meeting  	Ensure the meeting is up and running at all times	   Login to Conference-PC1 via automate (in RP organization) and start the meeting   Login to Conference-PC2 and join the meeting   </t>
  </si>
  <si>
    <t>Completed Daily Time check task for 11/17/21</t>
  </si>
  <si>
    <t xml:space="preserve">Worked with user and determined that the view settings are what causing the search results to show incorrectly. End user sorts by from address and then sorts A to Z. Resetting the view settings then show the search results properly. Will need to discuss with Carmine on the next steps. </t>
  </si>
  <si>
    <t>Followed up on quotes for clients, updating documentation.  Need to contact Jay Carroll about him putting vitalograph on a new pc for AASF. Left him a message. Will follow up with Laura Carmody when he calls in. Will need to quote her a used pc (We have a tiny refurb prepped).  Bonnie from Fountains called about the Jazz sensor not working. Emailed Jazz support, they contacted the office and troubleshooted the sensor.  Team meeting with Tom and Brian for marketing for FL clients. Worked on marketing excel spreadsheet.  Did research to put together a marketing webpage for 3cx with Travis. He and I agreed I will assemble documentation and send him a rough draft focusing on different ideas and he will give constructive feedback. Created a notepad document on my pc with notes on sources of information to cite/include.</t>
  </si>
  <si>
    <t>Troubleshoot OS, Install updates, Restart server to complete updates,  [image]  Check all services - All running well.</t>
  </si>
  <si>
    <t>SC - Monthly Support</t>
  </si>
  <si>
    <t xml:space="preserve">Troubleshoot OS, Install updates, Restart server to complete updates, Check all services - All running well.  [image] </t>
  </si>
  <si>
    <t>APP - Monthly Support</t>
  </si>
  <si>
    <t>SRI - Monthly Support</t>
  </si>
  <si>
    <t xml:space="preserve">Troubleshoot OS, Install updates, Restart server to complete updates,  [image]  Check all services - All running well. </t>
  </si>
  <si>
    <t>SCAF - Monthly Support</t>
  </si>
  <si>
    <t>Reset email password per request</t>
  </si>
  <si>
    <t>Set up Mac and install Teams, Adobe as well as Automate and purchase Office License for Mac.</t>
  </si>
  <si>
    <t xml:space="preserve">Call with user to confirm the next steps. Cannot continue as the number attached to the his 2FA is not active at the time. </t>
  </si>
  <si>
    <t xml:space="preserve">Restore delted Items, Add E3 license to subscription Assign it to user, now it has 50 GB free space. </t>
  </si>
  <si>
    <t>OI - Monthly Support</t>
  </si>
  <si>
    <t>dbransfield</t>
  </si>
  <si>
    <t>Sent email to Patricia on 11-18-21. Last email was 7-26-21</t>
  </si>
  <si>
    <t>Krunali sent Doug's letter into the court requesting all 228 tickets be assigned to Doug on or around 11/15/21.</t>
  </si>
  <si>
    <t>White-listed mhcrrc.com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</si>
</sst>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4"/>
  <sheetViews>
    <sheetView tabSelected="1" workbookViewId="0"/>
  </sheetViews>
  <sheetFormatPr defaultRowHeight="15" x14ac:dyDescent="0.25"/>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s="1">
        <v>44518</v>
      </c>
      <c r="B2" t="s">
        <v>16</v>
      </c>
      <c r="C2" t="str">
        <f>"Panthera Corporation"</f>
        <v>Panthera Corporation</v>
      </c>
      <c r="E2" t="s">
        <v>17</v>
      </c>
      <c r="F2" t="s">
        <v>18</v>
      </c>
      <c r="G2">
        <v>335982</v>
      </c>
      <c r="H2">
        <v>0.08</v>
      </c>
      <c r="I2" t="s">
        <v>19</v>
      </c>
      <c r="J2" t="s">
        <v>20</v>
      </c>
      <c r="K2" t="s">
        <v>10</v>
      </c>
      <c r="L2" t="s">
        <v>21</v>
      </c>
      <c r="M2" t="s">
        <v>22</v>
      </c>
      <c r="N2" t="s">
        <v>23</v>
      </c>
      <c r="O2" t="s">
        <v>24</v>
      </c>
      <c r="P2" t="s">
        <v>25</v>
      </c>
    </row>
    <row r="3" spans="1:16" x14ac:dyDescent="0.25">
      <c r="A3" s="1">
        <v>44518</v>
      </c>
      <c r="B3" t="s">
        <v>16</v>
      </c>
      <c r="C3" t="str">
        <f>"Blue Line Drywall &amp; Insulation"</f>
        <v>Blue Line Drywall &amp; Insulation</v>
      </c>
      <c r="E3" t="s">
        <v>17</v>
      </c>
      <c r="F3" t="s">
        <v>18</v>
      </c>
      <c r="G3">
        <v>335978</v>
      </c>
      <c r="H3">
        <v>0.13</v>
      </c>
      <c r="I3" t="s">
        <v>26</v>
      </c>
      <c r="J3" t="s">
        <v>20</v>
      </c>
      <c r="K3" t="s">
        <v>10</v>
      </c>
      <c r="L3" t="s">
        <v>21</v>
      </c>
      <c r="M3" t="s">
        <v>27</v>
      </c>
      <c r="N3" t="s">
        <v>28</v>
      </c>
      <c r="O3" t="s">
        <v>24</v>
      </c>
      <c r="P3" t="s">
        <v>25</v>
      </c>
    </row>
    <row r="4" spans="1:16" x14ac:dyDescent="0.25">
      <c r="A4" s="1">
        <v>44518</v>
      </c>
      <c r="B4" t="s">
        <v>16</v>
      </c>
      <c r="C4" t="str">
        <f>"Blue Line Drywall &amp; Insulation"</f>
        <v>Blue Line Drywall &amp; Insulation</v>
      </c>
      <c r="E4" t="s">
        <v>17</v>
      </c>
      <c r="F4" t="s">
        <v>18</v>
      </c>
      <c r="G4">
        <v>335968</v>
      </c>
      <c r="H4">
        <v>0.15</v>
      </c>
      <c r="I4" t="s">
        <v>29</v>
      </c>
      <c r="J4" t="s">
        <v>20</v>
      </c>
      <c r="K4" t="s">
        <v>10</v>
      </c>
      <c r="L4" t="s">
        <v>21</v>
      </c>
      <c r="M4" t="s">
        <v>27</v>
      </c>
      <c r="N4" t="s">
        <v>28</v>
      </c>
      <c r="O4" t="s">
        <v>24</v>
      </c>
      <c r="P4" t="s">
        <v>25</v>
      </c>
    </row>
    <row r="5" spans="1:16" x14ac:dyDescent="0.25">
      <c r="A5" s="1">
        <v>44518</v>
      </c>
      <c r="B5" t="s">
        <v>30</v>
      </c>
      <c r="C5" t="str">
        <f>"Panthera Corporation"</f>
        <v>Panthera Corporation</v>
      </c>
      <c r="E5" t="s">
        <v>17</v>
      </c>
      <c r="F5" t="s">
        <v>18</v>
      </c>
      <c r="G5">
        <v>335967</v>
      </c>
      <c r="H5">
        <v>0.17</v>
      </c>
      <c r="I5" t="s">
        <v>31</v>
      </c>
      <c r="J5" t="s">
        <v>20</v>
      </c>
      <c r="K5" t="s">
        <v>10</v>
      </c>
      <c r="L5" t="s">
        <v>21</v>
      </c>
      <c r="M5" t="s">
        <v>27</v>
      </c>
      <c r="N5" t="s">
        <v>23</v>
      </c>
      <c r="O5" t="s">
        <v>24</v>
      </c>
      <c r="P5" t="s">
        <v>25</v>
      </c>
    </row>
    <row r="6" spans="1:16" x14ac:dyDescent="0.25">
      <c r="A6" s="1">
        <v>44518</v>
      </c>
      <c r="B6" t="s">
        <v>30</v>
      </c>
      <c r="C6" t="str">
        <f>"Shared Xpertise"</f>
        <v>Shared Xpertise</v>
      </c>
      <c r="E6" t="s">
        <v>17</v>
      </c>
      <c r="F6" t="s">
        <v>18</v>
      </c>
      <c r="G6">
        <v>335936</v>
      </c>
      <c r="H6">
        <v>0.08</v>
      </c>
      <c r="I6" t="s">
        <v>32</v>
      </c>
      <c r="J6" t="s">
        <v>20</v>
      </c>
      <c r="K6" t="s">
        <v>10</v>
      </c>
      <c r="L6" t="s">
        <v>21</v>
      </c>
      <c r="M6" t="s">
        <v>22</v>
      </c>
      <c r="N6" t="s">
        <v>33</v>
      </c>
      <c r="O6" t="s">
        <v>24</v>
      </c>
      <c r="P6" t="s">
        <v>25</v>
      </c>
    </row>
    <row r="7" spans="1:16" x14ac:dyDescent="0.25">
      <c r="A7" s="1">
        <v>44518</v>
      </c>
      <c r="B7" t="s">
        <v>30</v>
      </c>
      <c r="C7" t="str">
        <f>"CoolVines"</f>
        <v>CoolVines</v>
      </c>
      <c r="E7" t="s">
        <v>17</v>
      </c>
      <c r="F7" t="s">
        <v>18</v>
      </c>
      <c r="G7">
        <v>335923</v>
      </c>
      <c r="H7">
        <v>0.37</v>
      </c>
      <c r="I7" t="s">
        <v>34</v>
      </c>
      <c r="J7" t="s">
        <v>20</v>
      </c>
      <c r="K7" t="s">
        <v>35</v>
      </c>
      <c r="L7" t="s">
        <v>21</v>
      </c>
      <c r="M7" t="s">
        <v>27</v>
      </c>
      <c r="N7" t="s">
        <v>36</v>
      </c>
      <c r="O7" t="s">
        <v>24</v>
      </c>
      <c r="P7" t="s">
        <v>25</v>
      </c>
    </row>
    <row r="8" spans="1:16" x14ac:dyDescent="0.25">
      <c r="A8" s="1">
        <v>44518</v>
      </c>
      <c r="B8" t="s">
        <v>30</v>
      </c>
      <c r="C8" t="str">
        <f>"CoolVines"</f>
        <v>CoolVines</v>
      </c>
      <c r="E8" t="s">
        <v>17</v>
      </c>
      <c r="F8" t="s">
        <v>18</v>
      </c>
      <c r="G8">
        <v>335923</v>
      </c>
      <c r="H8">
        <v>0.13</v>
      </c>
      <c r="I8" t="s">
        <v>37</v>
      </c>
      <c r="J8" t="s">
        <v>20</v>
      </c>
      <c r="K8" t="s">
        <v>35</v>
      </c>
      <c r="L8" t="s">
        <v>21</v>
      </c>
      <c r="M8" t="s">
        <v>22</v>
      </c>
      <c r="N8" t="s">
        <v>36</v>
      </c>
      <c r="O8" t="s">
        <v>24</v>
      </c>
      <c r="P8" t="s">
        <v>25</v>
      </c>
    </row>
    <row r="9" spans="1:16" x14ac:dyDescent="0.25">
      <c r="A9" s="1">
        <v>44518</v>
      </c>
      <c r="B9" t="s">
        <v>30</v>
      </c>
      <c r="C9" t="str">
        <f>"Panthera Corporation"</f>
        <v>Panthera Corporation</v>
      </c>
      <c r="E9" t="s">
        <v>17</v>
      </c>
      <c r="F9" t="s">
        <v>18</v>
      </c>
      <c r="G9">
        <v>335918</v>
      </c>
      <c r="H9">
        <v>0.75</v>
      </c>
      <c r="I9" t="s">
        <v>38</v>
      </c>
      <c r="J9" t="s">
        <v>20</v>
      </c>
      <c r="K9" t="s">
        <v>10</v>
      </c>
      <c r="L9" t="s">
        <v>21</v>
      </c>
      <c r="M9" t="s">
        <v>27</v>
      </c>
      <c r="N9" t="s">
        <v>23</v>
      </c>
      <c r="O9" t="s">
        <v>24</v>
      </c>
      <c r="P9" t="s">
        <v>25</v>
      </c>
    </row>
    <row r="10" spans="1:16" x14ac:dyDescent="0.25">
      <c r="A10" s="1">
        <v>44518</v>
      </c>
      <c r="B10" t="s">
        <v>39</v>
      </c>
      <c r="C10" t="str">
        <f>"Panthera Corporation"</f>
        <v>Panthera Corporation</v>
      </c>
      <c r="E10" t="s">
        <v>17</v>
      </c>
      <c r="F10" t="s">
        <v>18</v>
      </c>
      <c r="G10">
        <v>335914</v>
      </c>
      <c r="H10">
        <v>0.25</v>
      </c>
      <c r="I10" t="s">
        <v>40</v>
      </c>
      <c r="J10" t="s">
        <v>20</v>
      </c>
      <c r="K10" t="s">
        <v>10</v>
      </c>
      <c r="L10" t="s">
        <v>21</v>
      </c>
      <c r="M10" t="s">
        <v>27</v>
      </c>
      <c r="N10" t="s">
        <v>23</v>
      </c>
      <c r="O10" t="s">
        <v>24</v>
      </c>
      <c r="P10" t="s">
        <v>25</v>
      </c>
    </row>
    <row r="11" spans="1:16" x14ac:dyDescent="0.25">
      <c r="A11" s="1">
        <v>44518</v>
      </c>
      <c r="B11" t="s">
        <v>39</v>
      </c>
      <c r="C11" t="str">
        <f>"Panthera Corporation"</f>
        <v>Panthera Corporation</v>
      </c>
      <c r="E11" t="s">
        <v>17</v>
      </c>
      <c r="F11" t="s">
        <v>18</v>
      </c>
      <c r="G11">
        <v>335914</v>
      </c>
      <c r="H11">
        <v>0.13</v>
      </c>
      <c r="I11" t="s">
        <v>41</v>
      </c>
      <c r="J11" t="s">
        <v>20</v>
      </c>
      <c r="K11" t="s">
        <v>10</v>
      </c>
      <c r="L11" t="s">
        <v>21</v>
      </c>
      <c r="M11" t="s">
        <v>27</v>
      </c>
      <c r="N11" t="s">
        <v>23</v>
      </c>
      <c r="O11" t="s">
        <v>24</v>
      </c>
      <c r="P11" t="s">
        <v>25</v>
      </c>
    </row>
    <row r="12" spans="1:16" x14ac:dyDescent="0.25">
      <c r="A12" s="1">
        <v>44518</v>
      </c>
      <c r="B12" t="s">
        <v>30</v>
      </c>
      <c r="C12" t="str">
        <f>"Alba Wines"</f>
        <v>Alba Wines</v>
      </c>
      <c r="E12" t="s">
        <v>17</v>
      </c>
      <c r="F12" t="s">
        <v>18</v>
      </c>
      <c r="G12">
        <v>335907</v>
      </c>
      <c r="H12">
        <v>0.5</v>
      </c>
      <c r="I12" t="s">
        <v>42</v>
      </c>
      <c r="J12" t="s">
        <v>20</v>
      </c>
      <c r="K12" t="s">
        <v>10</v>
      </c>
      <c r="L12" t="s">
        <v>21</v>
      </c>
      <c r="M12" t="s">
        <v>27</v>
      </c>
      <c r="N12" t="s">
        <v>43</v>
      </c>
      <c r="O12" t="s">
        <v>24</v>
      </c>
      <c r="P12" t="s">
        <v>25</v>
      </c>
    </row>
    <row r="13" spans="1:16" x14ac:dyDescent="0.25">
      <c r="A13" s="1">
        <v>44518</v>
      </c>
      <c r="B13" t="s">
        <v>44</v>
      </c>
      <c r="C13" t="str">
        <f>"Palm Beach Dermatology (LW)"</f>
        <v>Palm Beach Dermatology (LW)</v>
      </c>
      <c r="E13" t="s">
        <v>45</v>
      </c>
      <c r="F13" t="s">
        <v>18</v>
      </c>
      <c r="G13">
        <v>335897</v>
      </c>
      <c r="H13">
        <v>0.75</v>
      </c>
      <c r="I13" t="s">
        <v>46</v>
      </c>
      <c r="J13" t="s">
        <v>20</v>
      </c>
      <c r="K13" t="s">
        <v>10</v>
      </c>
      <c r="L13" t="s">
        <v>21</v>
      </c>
      <c r="M13" t="s">
        <v>47</v>
      </c>
      <c r="N13" t="s">
        <v>48</v>
      </c>
      <c r="O13" t="s">
        <v>24</v>
      </c>
      <c r="P13" t="s">
        <v>49</v>
      </c>
    </row>
    <row r="14" spans="1:16" x14ac:dyDescent="0.25">
      <c r="A14" s="1">
        <v>44518</v>
      </c>
      <c r="B14" t="s">
        <v>50</v>
      </c>
      <c r="C14" t="str">
        <f>"Palm Beach Dermatology (LW)"</f>
        <v>Palm Beach Dermatology (LW)</v>
      </c>
      <c r="E14" t="s">
        <v>45</v>
      </c>
      <c r="F14" t="s">
        <v>18</v>
      </c>
      <c r="G14">
        <v>335897</v>
      </c>
      <c r="H14">
        <v>0.25</v>
      </c>
      <c r="I14" t="s">
        <v>51</v>
      </c>
      <c r="J14" t="s">
        <v>20</v>
      </c>
      <c r="K14" t="s">
        <v>10</v>
      </c>
      <c r="L14" t="s">
        <v>21</v>
      </c>
      <c r="M14" t="s">
        <v>27</v>
      </c>
      <c r="N14" t="s">
        <v>48</v>
      </c>
      <c r="O14" t="s">
        <v>24</v>
      </c>
      <c r="P14" t="s">
        <v>49</v>
      </c>
    </row>
    <row r="15" spans="1:16" x14ac:dyDescent="0.25">
      <c r="A15" s="1">
        <v>44518</v>
      </c>
      <c r="B15" t="s">
        <v>30</v>
      </c>
      <c r="C15" t="str">
        <f>"Alpine Green Refrigeration"</f>
        <v>Alpine Green Refrigeration</v>
      </c>
      <c r="E15" t="s">
        <v>17</v>
      </c>
      <c r="F15" t="s">
        <v>18</v>
      </c>
      <c r="G15">
        <v>335879</v>
      </c>
      <c r="H15">
        <v>0.27</v>
      </c>
      <c r="I15" t="s">
        <v>52</v>
      </c>
      <c r="J15" t="s">
        <v>20</v>
      </c>
      <c r="K15" t="s">
        <v>10</v>
      </c>
      <c r="L15" t="s">
        <v>21</v>
      </c>
      <c r="M15" t="s">
        <v>22</v>
      </c>
      <c r="N15" t="s">
        <v>53</v>
      </c>
      <c r="O15" t="s">
        <v>24</v>
      </c>
      <c r="P15" t="s">
        <v>25</v>
      </c>
    </row>
    <row r="16" spans="1:16" x14ac:dyDescent="0.25">
      <c r="A16" s="1">
        <v>44518</v>
      </c>
      <c r="B16" t="s">
        <v>30</v>
      </c>
      <c r="C16" t="str">
        <f>"Blue Line Drywall &amp; Insulation"</f>
        <v>Blue Line Drywall &amp; Insulation</v>
      </c>
      <c r="E16" t="s">
        <v>17</v>
      </c>
      <c r="F16" t="s">
        <v>18</v>
      </c>
      <c r="G16">
        <v>335867</v>
      </c>
      <c r="H16">
        <v>0.25</v>
      </c>
      <c r="I16" t="s">
        <v>54</v>
      </c>
      <c r="J16" t="s">
        <v>20</v>
      </c>
      <c r="K16" t="s">
        <v>10</v>
      </c>
      <c r="L16" t="s">
        <v>21</v>
      </c>
      <c r="M16" t="s">
        <v>22</v>
      </c>
      <c r="N16" t="s">
        <v>28</v>
      </c>
      <c r="O16" t="s">
        <v>24</v>
      </c>
      <c r="P16" t="s">
        <v>25</v>
      </c>
    </row>
    <row r="17" spans="1:16" x14ac:dyDescent="0.25">
      <c r="A17" s="1">
        <v>44518</v>
      </c>
      <c r="B17" t="s">
        <v>55</v>
      </c>
      <c r="C17" t="str">
        <f t="shared" ref="C17:C25" si="0">"RP Tech Services"</f>
        <v>RP Tech Services</v>
      </c>
      <c r="E17" t="s">
        <v>17</v>
      </c>
      <c r="F17" t="s">
        <v>18</v>
      </c>
      <c r="G17">
        <v>335827</v>
      </c>
      <c r="H17">
        <v>0.3</v>
      </c>
      <c r="I17" t="s">
        <v>56</v>
      </c>
      <c r="J17" t="s">
        <v>20</v>
      </c>
      <c r="K17" t="s">
        <v>10</v>
      </c>
      <c r="L17" t="s">
        <v>21</v>
      </c>
      <c r="M17" t="s">
        <v>57</v>
      </c>
      <c r="O17" t="s">
        <v>24</v>
      </c>
    </row>
    <row r="18" spans="1:16" x14ac:dyDescent="0.25">
      <c r="A18" s="1">
        <v>44518</v>
      </c>
      <c r="B18" t="s">
        <v>55</v>
      </c>
      <c r="C18" t="str">
        <f t="shared" si="0"/>
        <v>RP Tech Services</v>
      </c>
      <c r="E18" t="s">
        <v>17</v>
      </c>
      <c r="F18" t="s">
        <v>18</v>
      </c>
      <c r="G18">
        <v>335826</v>
      </c>
      <c r="H18">
        <v>0.02</v>
      </c>
      <c r="I18" t="s">
        <v>58</v>
      </c>
      <c r="J18" t="s">
        <v>20</v>
      </c>
      <c r="K18" t="s">
        <v>10</v>
      </c>
      <c r="L18" t="s">
        <v>21</v>
      </c>
      <c r="M18" t="s">
        <v>57</v>
      </c>
      <c r="O18" t="s">
        <v>24</v>
      </c>
    </row>
    <row r="19" spans="1:16" x14ac:dyDescent="0.25">
      <c r="A19" s="1">
        <v>44518</v>
      </c>
      <c r="B19" t="s">
        <v>55</v>
      </c>
      <c r="C19" t="str">
        <f t="shared" si="0"/>
        <v>RP Tech Services</v>
      </c>
      <c r="E19" t="s">
        <v>17</v>
      </c>
      <c r="F19" t="s">
        <v>18</v>
      </c>
      <c r="G19">
        <v>335825</v>
      </c>
      <c r="H19">
        <v>0.12</v>
      </c>
      <c r="I19" t="s">
        <v>59</v>
      </c>
      <c r="J19" t="s">
        <v>20</v>
      </c>
      <c r="K19" t="s">
        <v>10</v>
      </c>
      <c r="L19" t="s">
        <v>21</v>
      </c>
      <c r="M19" t="s">
        <v>57</v>
      </c>
      <c r="O19" t="s">
        <v>24</v>
      </c>
    </row>
    <row r="20" spans="1:16" x14ac:dyDescent="0.25">
      <c r="A20" s="1">
        <v>44518</v>
      </c>
      <c r="B20" t="s">
        <v>55</v>
      </c>
      <c r="C20" t="str">
        <f t="shared" si="0"/>
        <v>RP Tech Services</v>
      </c>
      <c r="E20" t="s">
        <v>17</v>
      </c>
      <c r="F20" t="s">
        <v>18</v>
      </c>
      <c r="G20">
        <v>335824</v>
      </c>
      <c r="H20">
        <v>0.02</v>
      </c>
      <c r="I20" t="s">
        <v>60</v>
      </c>
      <c r="J20" t="s">
        <v>20</v>
      </c>
      <c r="K20" t="s">
        <v>10</v>
      </c>
      <c r="L20" t="s">
        <v>21</v>
      </c>
      <c r="M20" t="s">
        <v>57</v>
      </c>
      <c r="O20" t="s">
        <v>24</v>
      </c>
    </row>
    <row r="21" spans="1:16" x14ac:dyDescent="0.25">
      <c r="A21" s="1">
        <v>44518</v>
      </c>
      <c r="B21" t="s">
        <v>55</v>
      </c>
      <c r="C21" t="str">
        <f t="shared" si="0"/>
        <v>RP Tech Services</v>
      </c>
      <c r="E21" t="s">
        <v>17</v>
      </c>
      <c r="F21" t="s">
        <v>18</v>
      </c>
      <c r="G21">
        <v>335823</v>
      </c>
      <c r="H21">
        <v>0.17</v>
      </c>
      <c r="I21" t="s">
        <v>61</v>
      </c>
      <c r="J21" t="s">
        <v>20</v>
      </c>
      <c r="K21" t="s">
        <v>10</v>
      </c>
      <c r="L21" t="s">
        <v>21</v>
      </c>
      <c r="M21" t="s">
        <v>57</v>
      </c>
      <c r="O21" t="s">
        <v>24</v>
      </c>
    </row>
    <row r="22" spans="1:16" x14ac:dyDescent="0.25">
      <c r="A22" s="1">
        <v>44518</v>
      </c>
      <c r="B22" t="s">
        <v>55</v>
      </c>
      <c r="C22" t="str">
        <f t="shared" si="0"/>
        <v>RP Tech Services</v>
      </c>
      <c r="E22" t="s">
        <v>17</v>
      </c>
      <c r="F22" t="s">
        <v>18</v>
      </c>
      <c r="G22">
        <v>335822</v>
      </c>
      <c r="H22">
        <v>0.1</v>
      </c>
      <c r="I22" t="s">
        <v>62</v>
      </c>
      <c r="J22" t="s">
        <v>20</v>
      </c>
      <c r="K22" t="s">
        <v>10</v>
      </c>
      <c r="L22" t="s">
        <v>21</v>
      </c>
      <c r="M22" t="s">
        <v>57</v>
      </c>
      <c r="O22" t="s">
        <v>24</v>
      </c>
    </row>
    <row r="23" spans="1:16" x14ac:dyDescent="0.25">
      <c r="A23" s="1">
        <v>44518</v>
      </c>
      <c r="B23" t="s">
        <v>55</v>
      </c>
      <c r="C23" t="str">
        <f t="shared" si="0"/>
        <v>RP Tech Services</v>
      </c>
      <c r="E23" t="s">
        <v>17</v>
      </c>
      <c r="F23" t="s">
        <v>18</v>
      </c>
      <c r="G23">
        <v>335821</v>
      </c>
      <c r="H23">
        <v>0.12</v>
      </c>
      <c r="I23" t="s">
        <v>63</v>
      </c>
      <c r="J23" t="s">
        <v>20</v>
      </c>
      <c r="K23" t="s">
        <v>10</v>
      </c>
      <c r="L23" t="s">
        <v>21</v>
      </c>
      <c r="M23" t="s">
        <v>57</v>
      </c>
      <c r="O23" t="s">
        <v>24</v>
      </c>
    </row>
    <row r="24" spans="1:16" x14ac:dyDescent="0.25">
      <c r="A24" s="1">
        <v>44518</v>
      </c>
      <c r="B24" t="s">
        <v>55</v>
      </c>
      <c r="C24" t="str">
        <f t="shared" si="0"/>
        <v>RP Tech Services</v>
      </c>
      <c r="E24" t="s">
        <v>17</v>
      </c>
      <c r="F24" t="s">
        <v>18</v>
      </c>
      <c r="G24">
        <v>335820</v>
      </c>
      <c r="H24">
        <v>0.1</v>
      </c>
      <c r="I24" t="s">
        <v>56</v>
      </c>
      <c r="J24" t="s">
        <v>20</v>
      </c>
      <c r="K24" t="s">
        <v>10</v>
      </c>
      <c r="L24" t="s">
        <v>21</v>
      </c>
      <c r="M24" t="s">
        <v>57</v>
      </c>
      <c r="O24" t="s">
        <v>24</v>
      </c>
    </row>
    <row r="25" spans="1:16" x14ac:dyDescent="0.25">
      <c r="A25" s="1">
        <v>44518</v>
      </c>
      <c r="B25" t="s">
        <v>55</v>
      </c>
      <c r="C25" t="str">
        <f t="shared" si="0"/>
        <v>RP Tech Services</v>
      </c>
      <c r="E25" t="s">
        <v>17</v>
      </c>
      <c r="F25" t="s">
        <v>18</v>
      </c>
      <c r="G25">
        <v>335819</v>
      </c>
      <c r="H25">
        <v>7.0000000000000007E-2</v>
      </c>
      <c r="I25" t="s">
        <v>64</v>
      </c>
      <c r="J25" t="s">
        <v>20</v>
      </c>
      <c r="K25" t="s">
        <v>10</v>
      </c>
      <c r="L25" t="s">
        <v>21</v>
      </c>
      <c r="M25" t="s">
        <v>57</v>
      </c>
      <c r="O25" t="s">
        <v>24</v>
      </c>
    </row>
    <row r="26" spans="1:16" x14ac:dyDescent="0.25">
      <c r="A26" s="1">
        <v>44518</v>
      </c>
      <c r="B26" t="s">
        <v>65</v>
      </c>
      <c r="C26" t="str">
        <f>"Alpine Green Refrigeration"</f>
        <v>Alpine Green Refrigeration</v>
      </c>
      <c r="E26" t="s">
        <v>17</v>
      </c>
      <c r="F26" t="s">
        <v>18</v>
      </c>
      <c r="G26">
        <v>335794</v>
      </c>
      <c r="H26">
        <v>0.17</v>
      </c>
      <c r="I26" t="s">
        <v>66</v>
      </c>
      <c r="J26" t="s">
        <v>20</v>
      </c>
      <c r="K26" t="s">
        <v>10</v>
      </c>
      <c r="L26" t="s">
        <v>21</v>
      </c>
      <c r="M26" t="s">
        <v>27</v>
      </c>
      <c r="N26" t="s">
        <v>53</v>
      </c>
      <c r="O26" t="s">
        <v>24</v>
      </c>
      <c r="P26" t="s">
        <v>25</v>
      </c>
    </row>
    <row r="27" spans="1:16" x14ac:dyDescent="0.25">
      <c r="A27" s="1">
        <v>44518</v>
      </c>
      <c r="B27" t="s">
        <v>67</v>
      </c>
      <c r="C27" t="str">
        <f>"RP Tech Services"</f>
        <v>RP Tech Services</v>
      </c>
      <c r="E27" t="s">
        <v>17</v>
      </c>
      <c r="F27" t="s">
        <v>18</v>
      </c>
      <c r="G27">
        <v>335781</v>
      </c>
      <c r="H27">
        <v>0.35</v>
      </c>
      <c r="I27" t="s">
        <v>68</v>
      </c>
      <c r="J27" t="s">
        <v>20</v>
      </c>
      <c r="K27" t="s">
        <v>10</v>
      </c>
      <c r="L27" t="s">
        <v>21</v>
      </c>
      <c r="M27" t="s">
        <v>22</v>
      </c>
      <c r="N27" t="s">
        <v>69</v>
      </c>
      <c r="O27" t="s">
        <v>24</v>
      </c>
      <c r="P27" t="s">
        <v>25</v>
      </c>
    </row>
    <row r="28" spans="1:16" x14ac:dyDescent="0.25">
      <c r="A28" s="1">
        <v>44518</v>
      </c>
      <c r="B28" t="s">
        <v>67</v>
      </c>
      <c r="C28" t="str">
        <f>"RP Tech Services"</f>
        <v>RP Tech Services</v>
      </c>
      <c r="E28" t="s">
        <v>17</v>
      </c>
      <c r="F28" t="s">
        <v>18</v>
      </c>
      <c r="G28">
        <v>335780</v>
      </c>
      <c r="H28">
        <v>0.35</v>
      </c>
      <c r="I28" t="s">
        <v>70</v>
      </c>
      <c r="J28" t="s">
        <v>20</v>
      </c>
      <c r="K28" t="s">
        <v>10</v>
      </c>
      <c r="L28" t="s">
        <v>21</v>
      </c>
      <c r="M28" t="s">
        <v>22</v>
      </c>
      <c r="N28" t="s">
        <v>69</v>
      </c>
      <c r="O28" t="s">
        <v>24</v>
      </c>
      <c r="P28" t="s">
        <v>25</v>
      </c>
    </row>
    <row r="29" spans="1:16" x14ac:dyDescent="0.25">
      <c r="A29" s="1">
        <v>44518</v>
      </c>
      <c r="B29" t="s">
        <v>67</v>
      </c>
      <c r="C29" t="str">
        <f>"RP Tech Services"</f>
        <v>RP Tech Services</v>
      </c>
      <c r="E29" t="s">
        <v>17</v>
      </c>
      <c r="F29" t="s">
        <v>18</v>
      </c>
      <c r="G29">
        <v>335779</v>
      </c>
      <c r="H29">
        <v>0.08</v>
      </c>
      <c r="I29" t="s">
        <v>71</v>
      </c>
      <c r="J29" t="s">
        <v>20</v>
      </c>
      <c r="K29" t="s">
        <v>10</v>
      </c>
      <c r="L29" t="s">
        <v>21</v>
      </c>
      <c r="M29" t="s">
        <v>22</v>
      </c>
      <c r="N29" t="s">
        <v>69</v>
      </c>
      <c r="O29" t="s">
        <v>24</v>
      </c>
      <c r="P29" t="s">
        <v>25</v>
      </c>
    </row>
    <row r="30" spans="1:16" x14ac:dyDescent="0.25">
      <c r="A30" s="1">
        <v>44518</v>
      </c>
      <c r="B30" t="s">
        <v>39</v>
      </c>
      <c r="C30" t="str">
        <f>"RP Tech Services"</f>
        <v>RP Tech Services</v>
      </c>
      <c r="E30" t="s">
        <v>17</v>
      </c>
      <c r="F30" t="s">
        <v>18</v>
      </c>
      <c r="G30">
        <v>335778</v>
      </c>
      <c r="H30">
        <v>0.38</v>
      </c>
      <c r="I30" t="s">
        <v>72</v>
      </c>
      <c r="J30" t="s">
        <v>20</v>
      </c>
      <c r="K30" t="s">
        <v>10</v>
      </c>
      <c r="L30" t="s">
        <v>21</v>
      </c>
      <c r="M30" t="s">
        <v>27</v>
      </c>
      <c r="N30" t="s">
        <v>69</v>
      </c>
      <c r="O30" t="s">
        <v>24</v>
      </c>
      <c r="P30" t="s">
        <v>25</v>
      </c>
    </row>
    <row r="31" spans="1:16" x14ac:dyDescent="0.25">
      <c r="A31" s="1">
        <v>44518</v>
      </c>
      <c r="B31" t="s">
        <v>30</v>
      </c>
      <c r="C31" t="str">
        <f>"Alba Wines"</f>
        <v>Alba Wines</v>
      </c>
      <c r="E31" t="s">
        <v>17</v>
      </c>
      <c r="F31" t="s">
        <v>18</v>
      </c>
      <c r="G31">
        <v>335682</v>
      </c>
      <c r="H31">
        <v>0.18</v>
      </c>
      <c r="I31" t="s">
        <v>73</v>
      </c>
      <c r="J31" t="s">
        <v>20</v>
      </c>
      <c r="K31" t="s">
        <v>10</v>
      </c>
      <c r="L31" t="s">
        <v>21</v>
      </c>
      <c r="M31" t="s">
        <v>27</v>
      </c>
      <c r="N31" t="s">
        <v>43</v>
      </c>
      <c r="O31" t="s">
        <v>24</v>
      </c>
      <c r="P31" t="s">
        <v>25</v>
      </c>
    </row>
    <row r="32" spans="1:16" x14ac:dyDescent="0.25">
      <c r="A32" s="1">
        <v>44518</v>
      </c>
      <c r="B32" t="s">
        <v>50</v>
      </c>
      <c r="C32" t="str">
        <f>"RP Tech Services"</f>
        <v>RP Tech Services</v>
      </c>
      <c r="E32" t="s">
        <v>17</v>
      </c>
      <c r="F32" t="s">
        <v>18</v>
      </c>
      <c r="G32">
        <v>335638</v>
      </c>
      <c r="H32">
        <v>8.33</v>
      </c>
      <c r="I32" t="s">
        <v>74</v>
      </c>
      <c r="J32" t="s">
        <v>20</v>
      </c>
      <c r="K32" t="s">
        <v>10</v>
      </c>
      <c r="L32" t="s">
        <v>21</v>
      </c>
      <c r="M32" t="s">
        <v>27</v>
      </c>
      <c r="N32" t="s">
        <v>69</v>
      </c>
      <c r="O32" t="s">
        <v>24</v>
      </c>
      <c r="P32" t="s">
        <v>25</v>
      </c>
    </row>
    <row r="33" spans="1:16" x14ac:dyDescent="0.25">
      <c r="A33" s="1">
        <v>44518</v>
      </c>
      <c r="B33" t="s">
        <v>67</v>
      </c>
      <c r="C33" t="str">
        <f>"Panthera Corporation"</f>
        <v>Panthera Corporation</v>
      </c>
      <c r="E33" t="s">
        <v>17</v>
      </c>
      <c r="F33" t="s">
        <v>18</v>
      </c>
      <c r="G33">
        <v>334527</v>
      </c>
      <c r="H33">
        <v>0.22</v>
      </c>
      <c r="I33" t="s">
        <v>75</v>
      </c>
      <c r="J33" t="s">
        <v>20</v>
      </c>
      <c r="K33" t="s">
        <v>10</v>
      </c>
      <c r="L33" t="s">
        <v>21</v>
      </c>
      <c r="M33" t="s">
        <v>22</v>
      </c>
      <c r="N33" t="s">
        <v>23</v>
      </c>
      <c r="O33" t="s">
        <v>24</v>
      </c>
      <c r="P33" t="s">
        <v>25</v>
      </c>
    </row>
    <row r="34" spans="1:16" x14ac:dyDescent="0.25">
      <c r="A34" s="1">
        <v>44518</v>
      </c>
      <c r="B34" t="s">
        <v>67</v>
      </c>
      <c r="C34" t="str">
        <f>"Stancase"</f>
        <v>Stancase</v>
      </c>
      <c r="E34" t="s">
        <v>17</v>
      </c>
      <c r="F34" t="s">
        <v>18</v>
      </c>
      <c r="G34">
        <v>334514</v>
      </c>
      <c r="H34">
        <v>0.22</v>
      </c>
      <c r="I34" t="s">
        <v>75</v>
      </c>
      <c r="J34" t="s">
        <v>20</v>
      </c>
      <c r="K34" t="s">
        <v>10</v>
      </c>
      <c r="L34" t="s">
        <v>21</v>
      </c>
      <c r="M34" t="s">
        <v>22</v>
      </c>
      <c r="N34" t="s">
        <v>76</v>
      </c>
      <c r="O34" t="s">
        <v>24</v>
      </c>
      <c r="P34" t="s">
        <v>25</v>
      </c>
    </row>
    <row r="35" spans="1:16" x14ac:dyDescent="0.25">
      <c r="A35" s="1">
        <v>44518</v>
      </c>
      <c r="B35" t="s">
        <v>67</v>
      </c>
      <c r="C35" t="str">
        <f>"Albert Paper Products"</f>
        <v>Albert Paper Products</v>
      </c>
      <c r="E35" t="s">
        <v>17</v>
      </c>
      <c r="F35" t="s">
        <v>18</v>
      </c>
      <c r="G35">
        <v>334486</v>
      </c>
      <c r="H35">
        <v>0.2</v>
      </c>
      <c r="I35" t="s">
        <v>77</v>
      </c>
      <c r="J35" t="s">
        <v>20</v>
      </c>
      <c r="K35" t="s">
        <v>10</v>
      </c>
      <c r="L35" t="s">
        <v>21</v>
      </c>
      <c r="M35" t="s">
        <v>22</v>
      </c>
      <c r="N35" t="s">
        <v>78</v>
      </c>
      <c r="O35" t="s">
        <v>24</v>
      </c>
      <c r="P35" t="s">
        <v>25</v>
      </c>
    </row>
    <row r="36" spans="1:16" x14ac:dyDescent="0.25">
      <c r="A36" s="1">
        <v>44518</v>
      </c>
      <c r="B36" t="s">
        <v>67</v>
      </c>
      <c r="C36" t="str">
        <f>"SRI Insights"</f>
        <v>SRI Insights</v>
      </c>
      <c r="E36" t="s">
        <v>17</v>
      </c>
      <c r="F36" t="s">
        <v>18</v>
      </c>
      <c r="G36">
        <v>334484</v>
      </c>
      <c r="H36">
        <v>0.23</v>
      </c>
      <c r="I36" t="s">
        <v>77</v>
      </c>
      <c r="J36" t="s">
        <v>20</v>
      </c>
      <c r="K36" t="s">
        <v>10</v>
      </c>
      <c r="L36" t="s">
        <v>21</v>
      </c>
      <c r="M36" t="s">
        <v>22</v>
      </c>
      <c r="N36" t="s">
        <v>79</v>
      </c>
      <c r="O36" t="s">
        <v>24</v>
      </c>
      <c r="P36" t="s">
        <v>25</v>
      </c>
    </row>
    <row r="37" spans="1:16" x14ac:dyDescent="0.25">
      <c r="A37" s="1">
        <v>44518</v>
      </c>
      <c r="B37" t="s">
        <v>67</v>
      </c>
      <c r="C37" t="str">
        <f>"Unique Scaffolding"</f>
        <v>Unique Scaffolding</v>
      </c>
      <c r="E37" t="s">
        <v>17</v>
      </c>
      <c r="F37" t="s">
        <v>18</v>
      </c>
      <c r="G37">
        <v>334479</v>
      </c>
      <c r="H37">
        <v>0.23</v>
      </c>
      <c r="I37" t="s">
        <v>80</v>
      </c>
      <c r="J37" t="s">
        <v>20</v>
      </c>
      <c r="K37" t="s">
        <v>10</v>
      </c>
      <c r="L37" t="s">
        <v>21</v>
      </c>
      <c r="M37" t="s">
        <v>22</v>
      </c>
      <c r="N37" t="s">
        <v>81</v>
      </c>
      <c r="O37" t="s">
        <v>24</v>
      </c>
      <c r="P37" t="s">
        <v>25</v>
      </c>
    </row>
    <row r="38" spans="1:16" x14ac:dyDescent="0.25">
      <c r="A38" s="1">
        <v>44518</v>
      </c>
      <c r="B38" t="s">
        <v>39</v>
      </c>
      <c r="C38" t="str">
        <f>"Panthera Corporation"</f>
        <v>Panthera Corporation</v>
      </c>
      <c r="E38" t="s">
        <v>17</v>
      </c>
      <c r="F38" t="s">
        <v>18</v>
      </c>
      <c r="G38">
        <v>334428</v>
      </c>
      <c r="H38">
        <v>0.25</v>
      </c>
      <c r="I38" t="s">
        <v>82</v>
      </c>
      <c r="J38" t="s">
        <v>20</v>
      </c>
      <c r="K38" t="s">
        <v>10</v>
      </c>
      <c r="L38" t="s">
        <v>21</v>
      </c>
      <c r="M38" t="s">
        <v>27</v>
      </c>
      <c r="N38" t="s">
        <v>23</v>
      </c>
      <c r="O38" t="s">
        <v>24</v>
      </c>
      <c r="P38" t="s">
        <v>25</v>
      </c>
    </row>
    <row r="39" spans="1:16" x14ac:dyDescent="0.25">
      <c r="A39" s="1">
        <v>44518</v>
      </c>
      <c r="B39" t="s">
        <v>39</v>
      </c>
      <c r="C39" t="str">
        <f>"Panthera Corporation"</f>
        <v>Panthera Corporation</v>
      </c>
      <c r="E39" t="s">
        <v>17</v>
      </c>
      <c r="F39" t="s">
        <v>18</v>
      </c>
      <c r="G39">
        <v>334428</v>
      </c>
      <c r="H39">
        <v>1.43</v>
      </c>
      <c r="I39" t="s">
        <v>83</v>
      </c>
      <c r="J39" t="s">
        <v>20</v>
      </c>
      <c r="K39" t="s">
        <v>10</v>
      </c>
      <c r="L39" t="s">
        <v>21</v>
      </c>
      <c r="M39" t="s">
        <v>27</v>
      </c>
      <c r="N39" t="s">
        <v>23</v>
      </c>
      <c r="O39" t="s">
        <v>24</v>
      </c>
      <c r="P39" t="s">
        <v>25</v>
      </c>
    </row>
    <row r="40" spans="1:16" x14ac:dyDescent="0.25">
      <c r="A40" s="1">
        <v>44518</v>
      </c>
      <c r="B40" t="s">
        <v>30</v>
      </c>
      <c r="C40" t="str">
        <f>"Panthera Corporation"</f>
        <v>Panthera Corporation</v>
      </c>
      <c r="E40" t="s">
        <v>17</v>
      </c>
      <c r="F40" t="s">
        <v>18</v>
      </c>
      <c r="G40">
        <v>334251</v>
      </c>
      <c r="H40">
        <v>0.3</v>
      </c>
      <c r="I40" t="s">
        <v>84</v>
      </c>
      <c r="J40" t="s">
        <v>20</v>
      </c>
      <c r="K40" t="s">
        <v>10</v>
      </c>
      <c r="L40" t="s">
        <v>21</v>
      </c>
      <c r="M40" t="s">
        <v>22</v>
      </c>
      <c r="N40" t="s">
        <v>23</v>
      </c>
      <c r="O40" t="s">
        <v>24</v>
      </c>
      <c r="P40" t="s">
        <v>25</v>
      </c>
    </row>
    <row r="41" spans="1:16" x14ac:dyDescent="0.25">
      <c r="A41" s="1">
        <v>44518</v>
      </c>
      <c r="B41" t="s">
        <v>67</v>
      </c>
      <c r="C41" t="str">
        <f>"Orion Interiors"</f>
        <v>Orion Interiors</v>
      </c>
      <c r="E41" t="s">
        <v>17</v>
      </c>
      <c r="F41" t="s">
        <v>18</v>
      </c>
      <c r="G41">
        <v>334218</v>
      </c>
      <c r="H41">
        <v>0.42</v>
      </c>
      <c r="I41" t="s">
        <v>85</v>
      </c>
      <c r="J41" t="s">
        <v>20</v>
      </c>
      <c r="K41" t="s">
        <v>10</v>
      </c>
      <c r="L41" t="s">
        <v>21</v>
      </c>
      <c r="M41" t="s">
        <v>27</v>
      </c>
      <c r="N41" t="s">
        <v>86</v>
      </c>
      <c r="O41" t="s">
        <v>24</v>
      </c>
      <c r="P41" t="s">
        <v>25</v>
      </c>
    </row>
    <row r="42" spans="1:16" x14ac:dyDescent="0.25">
      <c r="A42" s="1">
        <v>44518</v>
      </c>
      <c r="B42" t="s">
        <v>87</v>
      </c>
      <c r="C42" t="str">
        <f>"RP Tech Services"</f>
        <v>RP Tech Services</v>
      </c>
      <c r="E42" t="s">
        <v>17</v>
      </c>
      <c r="F42" t="s">
        <v>18</v>
      </c>
      <c r="G42">
        <v>330496</v>
      </c>
      <c r="H42">
        <v>0.05</v>
      </c>
      <c r="I42" t="s">
        <v>88</v>
      </c>
      <c r="J42" t="s">
        <v>20</v>
      </c>
      <c r="K42" t="s">
        <v>10</v>
      </c>
      <c r="L42" t="s">
        <v>21</v>
      </c>
      <c r="M42" t="s">
        <v>27</v>
      </c>
      <c r="N42" t="s">
        <v>69</v>
      </c>
      <c r="O42" t="s">
        <v>24</v>
      </c>
      <c r="P42" t="s">
        <v>25</v>
      </c>
    </row>
    <row r="43" spans="1:16" x14ac:dyDescent="0.25">
      <c r="A43" s="1">
        <v>44518</v>
      </c>
      <c r="B43" t="s">
        <v>87</v>
      </c>
      <c r="C43" t="str">
        <f>"RP Tech Services"</f>
        <v>RP Tech Services</v>
      </c>
      <c r="E43" t="s">
        <v>17</v>
      </c>
      <c r="F43" t="s">
        <v>18</v>
      </c>
      <c r="G43">
        <v>330494</v>
      </c>
      <c r="H43">
        <v>0.03</v>
      </c>
      <c r="I43" t="s">
        <v>89</v>
      </c>
      <c r="J43" t="s">
        <v>20</v>
      </c>
      <c r="K43" t="s">
        <v>10</v>
      </c>
      <c r="L43" t="s">
        <v>21</v>
      </c>
      <c r="M43" t="s">
        <v>27</v>
      </c>
      <c r="N43" t="s">
        <v>69</v>
      </c>
      <c r="O43" t="s">
        <v>24</v>
      </c>
      <c r="P43" t="s">
        <v>25</v>
      </c>
    </row>
    <row r="44" spans="1:16" x14ac:dyDescent="0.25">
      <c r="A44" s="1">
        <v>44518</v>
      </c>
      <c r="B44" t="s">
        <v>16</v>
      </c>
      <c r="C44" t="str">
        <f>"SRI Insights"</f>
        <v>SRI Insights</v>
      </c>
      <c r="E44" t="s">
        <v>17</v>
      </c>
      <c r="F44" t="s">
        <v>18</v>
      </c>
      <c r="G44">
        <v>330464</v>
      </c>
      <c r="H44">
        <v>0.12</v>
      </c>
      <c r="I44" t="s">
        <v>90</v>
      </c>
      <c r="J44" t="s">
        <v>20</v>
      </c>
      <c r="K44" t="s">
        <v>10</v>
      </c>
      <c r="L44" t="s">
        <v>21</v>
      </c>
      <c r="M44" t="s">
        <v>27</v>
      </c>
      <c r="N44" t="s">
        <v>79</v>
      </c>
      <c r="O44" t="s">
        <v>24</v>
      </c>
      <c r="P44"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timeentrysearch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Wura Dairo</dc:creator>
  <cp:lastModifiedBy>Wura Dairo</cp:lastModifiedBy>
  <dcterms:created xsi:type="dcterms:W3CDTF">2021-11-19T14:33:57Z</dcterms:created>
  <dcterms:modified xsi:type="dcterms:W3CDTF">2021-11-19T14:33:57Z</dcterms:modified>
</cp:coreProperties>
</file>