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L\AppData\Local\Temp\360zip$Temp\360$1\"/>
    </mc:Choice>
  </mc:AlternateContent>
  <xr:revisionPtr revIDLastSave="0" documentId="13_ncr:1_{85681ED9-54CA-4928-B348-E86F2FCAAFA9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PC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5" i="1" l="1"/>
  <c r="P65" i="1"/>
  <c r="O65" i="1"/>
  <c r="O64" i="1"/>
  <c r="Q63" i="1"/>
  <c r="O63" i="1"/>
  <c r="O59" i="1"/>
  <c r="O58" i="1"/>
  <c r="Q57" i="1"/>
  <c r="O57" i="1"/>
  <c r="O53" i="1"/>
  <c r="P52" i="1"/>
  <c r="O52" i="1"/>
  <c r="P51" i="1"/>
  <c r="O51" i="1"/>
  <c r="O47" i="1"/>
  <c r="Q46" i="1"/>
  <c r="P46" i="1"/>
  <c r="O46" i="1"/>
  <c r="Q45" i="1"/>
  <c r="P45" i="1"/>
  <c r="O45" i="1"/>
  <c r="Q41" i="1"/>
  <c r="P41" i="1"/>
  <c r="O41" i="1"/>
  <c r="Q40" i="1"/>
  <c r="P40" i="1"/>
  <c r="O40" i="1"/>
  <c r="Q39" i="1"/>
  <c r="P39" i="1"/>
  <c r="O39" i="1"/>
  <c r="Q35" i="1"/>
  <c r="P35" i="1"/>
  <c r="O35" i="1"/>
  <c r="Q34" i="1"/>
  <c r="P34" i="1"/>
  <c r="O34" i="1"/>
  <c r="Q33" i="1"/>
  <c r="P33" i="1"/>
  <c r="O33" i="1"/>
  <c r="Q29" i="1"/>
  <c r="P29" i="1"/>
  <c r="O29" i="1"/>
  <c r="Q28" i="1"/>
  <c r="P28" i="1"/>
  <c r="O28" i="1"/>
  <c r="Q27" i="1"/>
  <c r="P27" i="1"/>
  <c r="O27" i="1"/>
  <c r="Q23" i="1"/>
  <c r="P23" i="1"/>
  <c r="O23" i="1"/>
  <c r="Q22" i="1"/>
  <c r="P22" i="1"/>
  <c r="O22" i="1"/>
  <c r="Q21" i="1"/>
  <c r="P21" i="1"/>
  <c r="O21" i="1"/>
  <c r="Q17" i="1"/>
  <c r="P17" i="1"/>
  <c r="O17" i="1"/>
  <c r="Q16" i="1"/>
  <c r="P16" i="1"/>
  <c r="O16" i="1"/>
  <c r="Q15" i="1"/>
  <c r="P15" i="1"/>
  <c r="O15" i="1"/>
  <c r="O11" i="1"/>
  <c r="O10" i="1"/>
  <c r="O9" i="1"/>
  <c r="O4" i="1"/>
  <c r="P4" i="1"/>
  <c r="Q4" i="1"/>
  <c r="O5" i="1"/>
  <c r="P5" i="1"/>
  <c r="Q5" i="1"/>
  <c r="P3" i="1"/>
  <c r="Q3" i="1"/>
  <c r="O3" i="1"/>
  <c r="K64" i="1"/>
  <c r="L64" i="1"/>
  <c r="P64" i="1" s="1"/>
  <c r="K65" i="1"/>
  <c r="L65" i="1"/>
  <c r="M65" i="1"/>
  <c r="K58" i="1"/>
  <c r="K59" i="1"/>
  <c r="L59" i="1"/>
  <c r="P59" i="1" s="1"/>
  <c r="K52" i="1"/>
  <c r="L52" i="1"/>
  <c r="K53" i="1"/>
  <c r="K46" i="1"/>
  <c r="L46" i="1"/>
  <c r="M46" i="1"/>
  <c r="K47" i="1"/>
  <c r="K40" i="1"/>
  <c r="L40" i="1"/>
  <c r="M40" i="1"/>
  <c r="K41" i="1"/>
  <c r="L41" i="1"/>
  <c r="M41" i="1"/>
  <c r="K34" i="1"/>
  <c r="L34" i="1"/>
  <c r="M34" i="1"/>
  <c r="K35" i="1"/>
  <c r="L35" i="1"/>
  <c r="M35" i="1"/>
  <c r="K28" i="1"/>
  <c r="L28" i="1"/>
  <c r="M28" i="1"/>
  <c r="K29" i="1"/>
  <c r="L29" i="1"/>
  <c r="M29" i="1"/>
  <c r="K22" i="1"/>
  <c r="L22" i="1"/>
  <c r="M22" i="1"/>
  <c r="K23" i="1"/>
  <c r="L23" i="1"/>
  <c r="M23" i="1"/>
  <c r="K16" i="1"/>
  <c r="L16" i="1"/>
  <c r="M16" i="1"/>
  <c r="K17" i="1"/>
  <c r="L17" i="1"/>
  <c r="M17" i="1"/>
  <c r="K10" i="1"/>
  <c r="L10" i="1"/>
  <c r="P10" i="1" s="1"/>
  <c r="K11" i="1"/>
  <c r="K4" i="1"/>
  <c r="L4" i="1"/>
  <c r="M4" i="1"/>
  <c r="K5" i="1"/>
  <c r="L5" i="1"/>
  <c r="M5" i="1"/>
  <c r="M63" i="1"/>
  <c r="L63" i="1"/>
  <c r="P63" i="1" s="1"/>
  <c r="K63" i="1"/>
  <c r="K57" i="1"/>
  <c r="L51" i="1"/>
  <c r="K51" i="1"/>
  <c r="M45" i="1"/>
  <c r="L45" i="1"/>
  <c r="K45" i="1"/>
  <c r="M39" i="1"/>
  <c r="L39" i="1"/>
  <c r="K39" i="1"/>
  <c r="M33" i="1"/>
  <c r="L33" i="1"/>
  <c r="K33" i="1"/>
  <c r="M27" i="1"/>
  <c r="L27" i="1"/>
  <c r="K27" i="1"/>
  <c r="M21" i="1"/>
  <c r="L21" i="1"/>
  <c r="K21" i="1"/>
  <c r="M15" i="1"/>
  <c r="L15" i="1"/>
  <c r="K15" i="1"/>
  <c r="K9" i="1"/>
  <c r="M3" i="1"/>
  <c r="L3" i="1"/>
  <c r="K3" i="1"/>
  <c r="I65" i="1"/>
  <c r="I64" i="1"/>
  <c r="M64" i="1" s="1"/>
  <c r="Q64" i="1" s="1"/>
  <c r="I63" i="1"/>
  <c r="I59" i="1"/>
  <c r="M59" i="1" s="1"/>
  <c r="Q59" i="1" s="1"/>
  <c r="I58" i="1"/>
  <c r="M58" i="1" s="1"/>
  <c r="Q58" i="1" s="1"/>
  <c r="I57" i="1"/>
  <c r="M57" i="1" s="1"/>
  <c r="I53" i="1"/>
  <c r="M53" i="1" s="1"/>
  <c r="Q53" i="1" s="1"/>
  <c r="I52" i="1"/>
  <c r="M52" i="1" s="1"/>
  <c r="Q52" i="1" s="1"/>
  <c r="I51" i="1"/>
  <c r="M51" i="1" s="1"/>
  <c r="Q51" i="1" s="1"/>
  <c r="I47" i="1"/>
  <c r="M47" i="1" s="1"/>
  <c r="Q47" i="1" s="1"/>
  <c r="I46" i="1"/>
  <c r="I45" i="1"/>
  <c r="I41" i="1"/>
  <c r="I40" i="1"/>
  <c r="I39" i="1"/>
  <c r="I35" i="1"/>
  <c r="I34" i="1"/>
  <c r="I33" i="1"/>
  <c r="I29" i="1"/>
  <c r="I28" i="1"/>
  <c r="I27" i="1"/>
  <c r="I23" i="1"/>
  <c r="I22" i="1"/>
  <c r="I21" i="1"/>
  <c r="I17" i="1"/>
  <c r="I16" i="1"/>
  <c r="I15" i="1"/>
  <c r="I11" i="1"/>
  <c r="M11" i="1" s="1"/>
  <c r="Q11" i="1" s="1"/>
  <c r="I10" i="1"/>
  <c r="M10" i="1" s="1"/>
  <c r="Q10" i="1" s="1"/>
  <c r="I9" i="1"/>
  <c r="M9" i="1" s="1"/>
  <c r="Q9" i="1" s="1"/>
  <c r="F65" i="1"/>
  <c r="F64" i="1"/>
  <c r="F63" i="1"/>
  <c r="F59" i="1"/>
  <c r="F58" i="1"/>
  <c r="L58" i="1" s="1"/>
  <c r="P58" i="1" s="1"/>
  <c r="F57" i="1"/>
  <c r="L57" i="1" s="1"/>
  <c r="P57" i="1" s="1"/>
  <c r="F53" i="1"/>
  <c r="L53" i="1" s="1"/>
  <c r="P53" i="1" s="1"/>
  <c r="F52" i="1"/>
  <c r="F51" i="1"/>
  <c r="F47" i="1"/>
  <c r="L47" i="1" s="1"/>
  <c r="P47" i="1" s="1"/>
  <c r="F46" i="1"/>
  <c r="F45" i="1"/>
  <c r="F41" i="1"/>
  <c r="F40" i="1"/>
  <c r="F39" i="1"/>
  <c r="F35" i="1"/>
  <c r="F34" i="1"/>
  <c r="F33" i="1"/>
  <c r="F29" i="1"/>
  <c r="F28" i="1"/>
  <c r="F27" i="1"/>
  <c r="F23" i="1"/>
  <c r="F22" i="1"/>
  <c r="F21" i="1"/>
  <c r="F17" i="1"/>
  <c r="F16" i="1"/>
  <c r="F15" i="1"/>
  <c r="F11" i="1"/>
  <c r="L11" i="1" s="1"/>
  <c r="P11" i="1" s="1"/>
  <c r="F10" i="1"/>
  <c r="F9" i="1"/>
  <c r="L9" i="1" s="1"/>
  <c r="P9" i="1" s="1"/>
  <c r="C65" i="1"/>
  <c r="C64" i="1"/>
  <c r="C63" i="1"/>
  <c r="C59" i="1"/>
  <c r="C58" i="1"/>
  <c r="C57" i="1"/>
  <c r="C53" i="1"/>
  <c r="C52" i="1"/>
  <c r="C51" i="1"/>
  <c r="C47" i="1"/>
  <c r="C46" i="1"/>
  <c r="C45" i="1"/>
  <c r="C41" i="1"/>
  <c r="C40" i="1"/>
  <c r="C39" i="1"/>
  <c r="C35" i="1"/>
  <c r="C34" i="1"/>
  <c r="C33" i="1"/>
  <c r="C29" i="1"/>
  <c r="C28" i="1"/>
  <c r="C27" i="1"/>
  <c r="C23" i="1"/>
  <c r="C22" i="1"/>
  <c r="C21" i="1"/>
  <c r="C17" i="1"/>
  <c r="C16" i="1"/>
  <c r="C15" i="1"/>
  <c r="C11" i="1"/>
  <c r="C10" i="1"/>
  <c r="C9" i="1"/>
  <c r="I4" i="1"/>
  <c r="I5" i="1"/>
  <c r="I3" i="1"/>
  <c r="F4" i="1"/>
  <c r="F5" i="1"/>
  <c r="F3" i="1"/>
  <c r="C4" i="1"/>
  <c r="C5" i="1"/>
  <c r="C3" i="1"/>
</calcChain>
</file>

<file path=xl/sharedStrings.xml><?xml version="1.0" encoding="utf-8"?>
<sst xmlns="http://schemas.openxmlformats.org/spreadsheetml/2006/main" count="132" uniqueCount="15">
  <si>
    <t>CD200R1</t>
  </si>
  <si>
    <t>CLEC17A</t>
  </si>
  <si>
    <t>ZC3H12D</t>
  </si>
  <si>
    <t>GNG7</t>
  </si>
  <si>
    <t>SNX30</t>
  </si>
  <si>
    <t>CDCP1</t>
  </si>
  <si>
    <t>NEIL3</t>
  </si>
  <si>
    <t>IGF2BP1</t>
  </si>
  <si>
    <t>RHOV</t>
  </si>
  <si>
    <t>ABCC2</t>
  </si>
  <si>
    <t>KRT81</t>
  </si>
  <si>
    <t>BEAS-2B</t>
  </si>
  <si>
    <t>H1299</t>
  </si>
  <si>
    <t>A549</t>
  </si>
  <si>
    <t>ZC3H12D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</si>
</sst>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topLeftCell="D22" zoomScale="70" zoomScaleNormal="70" workbookViewId="0">
      <selection activeCell="Y32" sqref="Y32"/>
    </sheetView>
  </sheetViews>
  <sheetFormatPr defaultRowHeight="14.25" x14ac:dyDescent="0.2"/>
  <cols>
    <col min="11" max="11" width="13.5" bestFit="1" customWidth="1"/>
  </cols>
  <sheetData>
    <row r="1" spans="1:17" x14ac:dyDescent="0.2">
      <c r="A1" t="s">
        <v>0</v>
      </c>
      <c r="K1" t="s">
        <v>0</v>
      </c>
      <c r="O1" t="s">
        <v>0</v>
      </c>
    </row>
    <row r="2" spans="1:17" x14ac:dyDescent="0.2">
      <c r="A2" t="s">
        <v>11</v>
      </c>
      <c r="D2" t="s">
        <v>12</v>
      </c>
      <c r="G2" t="s">
        <v>13</v>
      </c>
      <c r="K2" t="s">
        <v>11</v>
      </c>
      <c r="L2" t="s">
        <v>12</v>
      </c>
      <c r="M2" t="s">
        <v>13</v>
      </c>
      <c r="O2" t="s">
        <v>11</v>
      </c>
      <c r="P2" t="s">
        <v>12</v>
      </c>
      <c r="Q2" t="s">
        <v>13</v>
      </c>
    </row>
    <row r="3" spans="1:17" x14ac:dyDescent="0.2">
      <c r="A3">
        <v>18.010000000000002</v>
      </c>
      <c r="B3">
        <v>20.28</v>
      </c>
      <c r="C3">
        <f>B3-A3</f>
        <v>2.2699999999999996</v>
      </c>
      <c r="D3">
        <v>18.670000000000002</v>
      </c>
      <c r="E3">
        <v>24.89</v>
      </c>
      <c r="F3">
        <f>E3-D3</f>
        <v>6.2199999999999989</v>
      </c>
      <c r="G3">
        <v>18.37</v>
      </c>
      <c r="H3">
        <v>25.37</v>
      </c>
      <c r="I3">
        <f>H3-G3</f>
        <v>7</v>
      </c>
      <c r="K3">
        <f>C3-2.27</f>
        <v>0</v>
      </c>
      <c r="L3">
        <f>F3-2.27</f>
        <v>3.9499999999999988</v>
      </c>
      <c r="M3">
        <f>I3-2.27</f>
        <v>4.7300000000000004</v>
      </c>
      <c r="O3">
        <f>POWER(2,-K3)</f>
        <v>1</v>
      </c>
      <c r="P3">
        <f t="shared" ref="P3:Q3" si="0">POWER(2,-L3)</f>
        <v>6.4704057740086154E-2</v>
      </c>
      <c r="Q3">
        <f t="shared" si="0"/>
        <v>3.768149461533625E-2</v>
      </c>
    </row>
    <row r="4" spans="1:17" x14ac:dyDescent="0.2">
      <c r="A4">
        <v>18.38</v>
      </c>
      <c r="B4">
        <v>20.05</v>
      </c>
      <c r="C4">
        <f t="shared" ref="C4:C5" si="1">B4-A4</f>
        <v>1.6700000000000017</v>
      </c>
      <c r="D4">
        <v>18.84</v>
      </c>
      <c r="E4">
        <v>25.43</v>
      </c>
      <c r="F4">
        <f t="shared" ref="F4:F5" si="2">E4-D4</f>
        <v>6.59</v>
      </c>
      <c r="G4">
        <v>18.43</v>
      </c>
      <c r="H4">
        <v>24.78</v>
      </c>
      <c r="I4">
        <f t="shared" ref="I4:I5" si="3">H4-G4</f>
        <v>6.3500000000000014</v>
      </c>
      <c r="K4">
        <f t="shared" ref="K4:K5" si="4">C4-2.27</f>
        <v>-0.59999999999999831</v>
      </c>
      <c r="L4">
        <f t="shared" ref="L4:L5" si="5">F4-2.27</f>
        <v>4.32</v>
      </c>
      <c r="M4">
        <f t="shared" ref="M4:M5" si="6">I4-2.27</f>
        <v>4.0800000000000018</v>
      </c>
      <c r="O4">
        <f t="shared" ref="O4:O5" si="7">POWER(2,-K4)</f>
        <v>1.5157165665103962</v>
      </c>
      <c r="P4">
        <f t="shared" ref="P4:P5" si="8">POWER(2,-L4)</f>
        <v>5.0066867349351382E-2</v>
      </c>
      <c r="Q4">
        <f t="shared" ref="Q4:Q5" si="9">POWER(2,-M4)</f>
        <v>5.9128602920349674E-2</v>
      </c>
    </row>
    <row r="5" spans="1:17" x14ac:dyDescent="0.2">
      <c r="A5">
        <v>18.07</v>
      </c>
      <c r="B5">
        <v>20.58</v>
      </c>
      <c r="C5">
        <f t="shared" si="1"/>
        <v>2.509999999999998</v>
      </c>
      <c r="D5">
        <v>18.23</v>
      </c>
      <c r="E5">
        <v>24.69</v>
      </c>
      <c r="F5">
        <f t="shared" si="2"/>
        <v>6.4600000000000009</v>
      </c>
      <c r="G5">
        <v>18.510000000000002</v>
      </c>
      <c r="H5">
        <v>24.23</v>
      </c>
      <c r="I5">
        <f t="shared" si="3"/>
        <v>5.7199999999999989</v>
      </c>
      <c r="K5">
        <f t="shared" si="4"/>
        <v>0.23999999999999799</v>
      </c>
      <c r="L5">
        <f t="shared" si="5"/>
        <v>4.1900000000000013</v>
      </c>
      <c r="M5">
        <f t="shared" si="6"/>
        <v>3.4499999999999988</v>
      </c>
      <c r="O5">
        <f t="shared" si="7"/>
        <v>0.84674531236252837</v>
      </c>
      <c r="P5">
        <f t="shared" si="8"/>
        <v>5.4787857582252138E-2</v>
      </c>
      <c r="Q5">
        <f t="shared" si="9"/>
        <v>9.1505355996601687E-2</v>
      </c>
    </row>
    <row r="7" spans="1:17" x14ac:dyDescent="0.2">
      <c r="A7" t="s">
        <v>1</v>
      </c>
      <c r="K7" t="s">
        <v>1</v>
      </c>
      <c r="O7" t="s">
        <v>1</v>
      </c>
    </row>
    <row r="8" spans="1:17" x14ac:dyDescent="0.2">
      <c r="A8" t="s">
        <v>11</v>
      </c>
      <c r="D8" t="s">
        <v>12</v>
      </c>
      <c r="G8" t="s">
        <v>13</v>
      </c>
      <c r="K8" t="s">
        <v>11</v>
      </c>
      <c r="L8" t="s">
        <v>12</v>
      </c>
      <c r="M8" t="s">
        <v>13</v>
      </c>
      <c r="O8" t="s">
        <v>11</v>
      </c>
      <c r="P8" t="s">
        <v>12</v>
      </c>
      <c r="Q8" t="s">
        <v>13</v>
      </c>
    </row>
    <row r="9" spans="1:17" x14ac:dyDescent="0.2">
      <c r="A9">
        <v>18.690000000000001</v>
      </c>
      <c r="B9">
        <v>18.13</v>
      </c>
      <c r="C9">
        <f>B9-A9</f>
        <v>-0.56000000000000227</v>
      </c>
      <c r="D9">
        <v>18.46</v>
      </c>
      <c r="E9">
        <v>19.72</v>
      </c>
      <c r="F9">
        <f>E9-D9</f>
        <v>1.259999999999998</v>
      </c>
      <c r="G9">
        <v>18.61</v>
      </c>
      <c r="H9">
        <v>20.98</v>
      </c>
      <c r="I9">
        <f>H9-G9</f>
        <v>2.370000000000001</v>
      </c>
      <c r="K9">
        <f>C9+0.56</f>
        <v>-2.2204460492503131E-15</v>
      </c>
      <c r="L9">
        <f>F9+0.56</f>
        <v>1.8199999999999981</v>
      </c>
      <c r="M9">
        <f>I9+0.56</f>
        <v>2.930000000000001</v>
      </c>
      <c r="O9">
        <f>POWER(2,-K9)</f>
        <v>1.0000000000000016</v>
      </c>
      <c r="P9">
        <f t="shared" ref="P9:P11" si="10">POWER(2,-L9)</f>
        <v>0.28322097132395002</v>
      </c>
      <c r="Q9">
        <f t="shared" ref="Q9:Q11" si="11">POWER(2,-M9)</f>
        <v>0.13121458545288334</v>
      </c>
    </row>
    <row r="10" spans="1:17" x14ac:dyDescent="0.2">
      <c r="A10">
        <v>18.11</v>
      </c>
      <c r="B10">
        <v>18.239999999999998</v>
      </c>
      <c r="C10">
        <f t="shared" ref="C10:C11" si="12">B10-A10</f>
        <v>0.12999999999999901</v>
      </c>
      <c r="D10">
        <v>18.12</v>
      </c>
      <c r="E10">
        <v>21.66</v>
      </c>
      <c r="F10">
        <f t="shared" ref="F10:F11" si="13">E10-D10</f>
        <v>3.5399999999999991</v>
      </c>
      <c r="G10">
        <v>18.73</v>
      </c>
      <c r="H10">
        <v>21.17</v>
      </c>
      <c r="I10">
        <f t="shared" ref="I10:I11" si="14">H10-G10</f>
        <v>2.4400000000000013</v>
      </c>
      <c r="K10">
        <f t="shared" ref="K10:K11" si="15">C10+0.56</f>
        <v>0.68999999999999906</v>
      </c>
      <c r="L10">
        <f t="shared" ref="L10:L11" si="16">F10+0.56</f>
        <v>4.0999999999999996</v>
      </c>
      <c r="M10">
        <f t="shared" ref="M10:M11" si="17">I10+0.56</f>
        <v>3.0000000000000013</v>
      </c>
      <c r="O10">
        <f t="shared" ref="O10:O11" si="18">POWER(2,-K10)</f>
        <v>0.61985384996949366</v>
      </c>
      <c r="P10">
        <f t="shared" si="10"/>
        <v>5.8314561971050491E-2</v>
      </c>
      <c r="Q10">
        <f t="shared" si="11"/>
        <v>0.12499999999999992</v>
      </c>
    </row>
    <row r="11" spans="1:17" x14ac:dyDescent="0.2">
      <c r="A11">
        <v>18.920000000000002</v>
      </c>
      <c r="B11">
        <v>18.36</v>
      </c>
      <c r="C11">
        <f t="shared" si="12"/>
        <v>-0.56000000000000227</v>
      </c>
      <c r="D11">
        <v>18.61</v>
      </c>
      <c r="E11">
        <v>20.8</v>
      </c>
      <c r="F11">
        <f t="shared" si="13"/>
        <v>2.1900000000000013</v>
      </c>
      <c r="G11">
        <v>18.55</v>
      </c>
      <c r="H11">
        <v>22.27</v>
      </c>
      <c r="I11">
        <f t="shared" si="14"/>
        <v>3.7199999999999989</v>
      </c>
      <c r="K11">
        <f t="shared" si="15"/>
        <v>-2.2204460492503131E-15</v>
      </c>
      <c r="L11">
        <f t="shared" si="16"/>
        <v>2.7500000000000013</v>
      </c>
      <c r="M11">
        <f t="shared" si="17"/>
        <v>4.2799999999999994</v>
      </c>
      <c r="O11">
        <f t="shared" si="18"/>
        <v>1.0000000000000016</v>
      </c>
      <c r="P11">
        <f t="shared" si="10"/>
        <v>0.14865088937533999</v>
      </c>
      <c r="Q11">
        <f t="shared" si="11"/>
        <v>5.1474438579223354E-2</v>
      </c>
    </row>
    <row r="13" spans="1:17" x14ac:dyDescent="0.2">
      <c r="A13" t="s">
        <v>2</v>
      </c>
      <c r="K13" t="s">
        <v>2</v>
      </c>
      <c r="O13" t="s">
        <v>14</v>
      </c>
    </row>
    <row r="14" spans="1:17" x14ac:dyDescent="0.2">
      <c r="A14" t="s">
        <v>11</v>
      </c>
      <c r="D14" t="s">
        <v>12</v>
      </c>
      <c r="G14" t="s">
        <v>13</v>
      </c>
      <c r="K14" t="s">
        <v>11</v>
      </c>
      <c r="L14" t="s">
        <v>12</v>
      </c>
      <c r="M14" t="s">
        <v>13</v>
      </c>
      <c r="O14" t="s">
        <v>11</v>
      </c>
      <c r="P14" t="s">
        <v>12</v>
      </c>
      <c r="Q14" t="s">
        <v>13</v>
      </c>
    </row>
    <row r="15" spans="1:17" x14ac:dyDescent="0.2">
      <c r="A15">
        <v>18.690000000000001</v>
      </c>
      <c r="B15">
        <v>22.5</v>
      </c>
      <c r="C15">
        <f>B15-A15</f>
        <v>3.8099999999999987</v>
      </c>
      <c r="D15">
        <v>18.46</v>
      </c>
      <c r="E15">
        <v>27.59</v>
      </c>
      <c r="F15">
        <f>E15-D15</f>
        <v>9.129999999999999</v>
      </c>
      <c r="G15">
        <v>18.61</v>
      </c>
      <c r="H15">
        <v>27.19</v>
      </c>
      <c r="I15">
        <f>H15-G15</f>
        <v>8.5800000000000018</v>
      </c>
      <c r="K15">
        <f>C15-3.81</f>
        <v>0</v>
      </c>
      <c r="L15">
        <f>F15-3.81</f>
        <v>5.3199999999999985</v>
      </c>
      <c r="M15">
        <f>I15-3.81</f>
        <v>4.7700000000000014</v>
      </c>
      <c r="O15">
        <f>POWER(2,-K15)</f>
        <v>1</v>
      </c>
      <c r="P15">
        <f t="shared" ref="P15:P17" si="19">POWER(2,-L15)</f>
        <v>2.5033433674675722E-2</v>
      </c>
      <c r="Q15">
        <f t="shared" ref="Q15:Q17" si="20">POWER(2,-M15)</f>
        <v>3.6651092163496178E-2</v>
      </c>
    </row>
    <row r="16" spans="1:17" x14ac:dyDescent="0.2">
      <c r="A16">
        <v>18.11</v>
      </c>
      <c r="B16">
        <v>22.09</v>
      </c>
      <c r="C16">
        <f t="shared" ref="C16:C17" si="21">B16-A16</f>
        <v>3.9800000000000004</v>
      </c>
      <c r="D16">
        <v>18.12</v>
      </c>
      <c r="E16">
        <v>26.81</v>
      </c>
      <c r="F16">
        <f t="shared" ref="F16:F17" si="22">E16-D16</f>
        <v>8.6899999999999977</v>
      </c>
      <c r="G16">
        <v>18.73</v>
      </c>
      <c r="H16">
        <v>28.65</v>
      </c>
      <c r="I16">
        <f t="shared" ref="I16:I17" si="23">H16-G16</f>
        <v>9.9199999999999982</v>
      </c>
      <c r="K16">
        <f t="shared" ref="K16:K17" si="24">C16-3.81</f>
        <v>0.17000000000000037</v>
      </c>
      <c r="L16">
        <f t="shared" ref="L16:L17" si="25">F16-3.81</f>
        <v>4.8799999999999972</v>
      </c>
      <c r="M16">
        <f t="shared" ref="M16:M17" si="26">I16-3.81</f>
        <v>6.1099999999999977</v>
      </c>
      <c r="O16">
        <f t="shared" ref="O16:O17" si="27">POWER(2,-K16)</f>
        <v>0.88884268116656995</v>
      </c>
      <c r="P16">
        <f t="shared" si="19"/>
        <v>3.3960464453939375E-2</v>
      </c>
      <c r="Q16">
        <f t="shared" si="20"/>
        <v>1.4477938467037071E-2</v>
      </c>
    </row>
    <row r="17" spans="1:17" x14ac:dyDescent="0.2">
      <c r="A17">
        <v>18.920000000000002</v>
      </c>
      <c r="B17">
        <v>22.99</v>
      </c>
      <c r="C17">
        <f t="shared" si="21"/>
        <v>4.0699999999999967</v>
      </c>
      <c r="D17">
        <v>18.61</v>
      </c>
      <c r="E17">
        <v>26.91</v>
      </c>
      <c r="F17">
        <f t="shared" si="22"/>
        <v>8.3000000000000007</v>
      </c>
      <c r="G17">
        <v>18.55</v>
      </c>
      <c r="H17">
        <v>26.33</v>
      </c>
      <c r="I17">
        <f t="shared" si="23"/>
        <v>7.7799999999999976</v>
      </c>
      <c r="K17">
        <f t="shared" si="24"/>
        <v>0.25999999999999668</v>
      </c>
      <c r="L17">
        <f t="shared" si="25"/>
        <v>4.49</v>
      </c>
      <c r="M17">
        <f t="shared" si="26"/>
        <v>3.9699999999999975</v>
      </c>
      <c r="O17">
        <f t="shared" si="27"/>
        <v>0.83508791942837124</v>
      </c>
      <c r="P17">
        <f t="shared" si="19"/>
        <v>4.450156861240849E-2</v>
      </c>
      <c r="Q17">
        <f t="shared" si="20"/>
        <v>6.3813257856699696E-2</v>
      </c>
    </row>
    <row r="19" spans="1:17" x14ac:dyDescent="0.2">
      <c r="A19" t="s">
        <v>3</v>
      </c>
      <c r="K19" t="s">
        <v>3</v>
      </c>
      <c r="O19" t="s">
        <v>3</v>
      </c>
    </row>
    <row r="20" spans="1:17" x14ac:dyDescent="0.2">
      <c r="A20" t="s">
        <v>11</v>
      </c>
      <c r="D20" t="s">
        <v>12</v>
      </c>
      <c r="G20" t="s">
        <v>13</v>
      </c>
      <c r="K20" t="s">
        <v>11</v>
      </c>
      <c r="L20" t="s">
        <v>12</v>
      </c>
      <c r="M20" t="s">
        <v>13</v>
      </c>
      <c r="O20" t="s">
        <v>11</v>
      </c>
      <c r="P20" t="s">
        <v>12</v>
      </c>
      <c r="Q20" t="s">
        <v>13</v>
      </c>
    </row>
    <row r="21" spans="1:17" x14ac:dyDescent="0.2">
      <c r="A21">
        <v>18.690000000000001</v>
      </c>
      <c r="B21">
        <v>24.82</v>
      </c>
      <c r="C21">
        <f>B21-A21</f>
        <v>6.129999999999999</v>
      </c>
      <c r="D21">
        <v>18.46</v>
      </c>
      <c r="E21">
        <v>28.08</v>
      </c>
      <c r="F21">
        <f>E21-D21</f>
        <v>9.6199999999999974</v>
      </c>
      <c r="G21">
        <v>18.61</v>
      </c>
      <c r="H21">
        <v>28.79</v>
      </c>
      <c r="I21">
        <f>H21-G21</f>
        <v>10.18</v>
      </c>
      <c r="K21">
        <f>C21-6.13</f>
        <v>0</v>
      </c>
      <c r="L21">
        <f>F21-6.13</f>
        <v>3.4899999999999975</v>
      </c>
      <c r="M21">
        <f>I21-6.13</f>
        <v>4.05</v>
      </c>
      <c r="O21">
        <f>POWER(2,-K21)</f>
        <v>1</v>
      </c>
      <c r="P21">
        <f t="shared" ref="P21:P23" si="28">POWER(2,-L21)</f>
        <v>8.9003137224817133E-2</v>
      </c>
      <c r="Q21">
        <f t="shared" ref="Q21:Q23" si="29">POWER(2,-M21)</f>
        <v>6.0371020557802857E-2</v>
      </c>
    </row>
    <row r="22" spans="1:17" x14ac:dyDescent="0.2">
      <c r="A22">
        <v>18.11</v>
      </c>
      <c r="B22">
        <v>24.77</v>
      </c>
      <c r="C22">
        <f t="shared" ref="C22:C23" si="30">B22-A22</f>
        <v>6.66</v>
      </c>
      <c r="D22">
        <v>18.12</v>
      </c>
      <c r="E22">
        <v>29.08</v>
      </c>
      <c r="F22">
        <f t="shared" ref="F22:F23" si="31">E22-D22</f>
        <v>10.959999999999997</v>
      </c>
      <c r="G22">
        <v>18.73</v>
      </c>
      <c r="H22">
        <v>29.38</v>
      </c>
      <c r="I22">
        <f t="shared" ref="I22:I23" si="32">H22-G22</f>
        <v>10.649999999999999</v>
      </c>
      <c r="K22">
        <f t="shared" ref="K22:K23" si="33">C22-6.13</f>
        <v>0.53000000000000025</v>
      </c>
      <c r="L22">
        <f t="shared" ref="L22:L23" si="34">F22-6.13</f>
        <v>4.8299999999999974</v>
      </c>
      <c r="M22">
        <f t="shared" ref="M22:M23" si="35">I22-6.13</f>
        <v>4.5199999999999987</v>
      </c>
      <c r="O22">
        <f t="shared" ref="O22:O23" si="36">POWER(2,-K22)</f>
        <v>0.6925547340554622</v>
      </c>
      <c r="P22">
        <f t="shared" si="28"/>
        <v>3.5158077646525357E-2</v>
      </c>
      <c r="Q22">
        <f t="shared" si="29"/>
        <v>4.3585739573450202E-2</v>
      </c>
    </row>
    <row r="23" spans="1:17" x14ac:dyDescent="0.2">
      <c r="A23">
        <v>18.920000000000002</v>
      </c>
      <c r="B23">
        <v>24.73</v>
      </c>
      <c r="C23">
        <f t="shared" si="30"/>
        <v>5.8099999999999987</v>
      </c>
      <c r="D23">
        <v>18.61</v>
      </c>
      <c r="E23">
        <v>30.58</v>
      </c>
      <c r="F23">
        <f t="shared" si="31"/>
        <v>11.969999999999999</v>
      </c>
      <c r="G23">
        <v>18.55</v>
      </c>
      <c r="H23">
        <v>30.58</v>
      </c>
      <c r="I23">
        <f t="shared" si="32"/>
        <v>12.029999999999998</v>
      </c>
      <c r="K23">
        <f t="shared" si="33"/>
        <v>-0.32000000000000117</v>
      </c>
      <c r="L23">
        <f t="shared" si="34"/>
        <v>5.839999999999999</v>
      </c>
      <c r="M23">
        <f t="shared" si="35"/>
        <v>5.8999999999999977</v>
      </c>
      <c r="O23">
        <f t="shared" si="36"/>
        <v>1.248330548901613</v>
      </c>
      <c r="P23">
        <f t="shared" si="28"/>
        <v>1.7457611532378455E-2</v>
      </c>
      <c r="Q23">
        <f t="shared" si="29"/>
        <v>1.6746460352129618E-2</v>
      </c>
    </row>
    <row r="25" spans="1:17" x14ac:dyDescent="0.2">
      <c r="A25" t="s">
        <v>4</v>
      </c>
      <c r="K25" t="s">
        <v>4</v>
      </c>
      <c r="O25" t="s">
        <v>4</v>
      </c>
    </row>
    <row r="26" spans="1:17" x14ac:dyDescent="0.2">
      <c r="A26" t="s">
        <v>11</v>
      </c>
      <c r="D26" t="s">
        <v>12</v>
      </c>
      <c r="G26" t="s">
        <v>13</v>
      </c>
      <c r="K26" t="s">
        <v>11</v>
      </c>
      <c r="L26" t="s">
        <v>12</v>
      </c>
      <c r="M26" t="s">
        <v>13</v>
      </c>
      <c r="O26" t="s">
        <v>11</v>
      </c>
      <c r="P26" t="s">
        <v>12</v>
      </c>
      <c r="Q26" t="s">
        <v>13</v>
      </c>
    </row>
    <row r="27" spans="1:17" x14ac:dyDescent="0.2">
      <c r="A27">
        <v>18.690000000000001</v>
      </c>
      <c r="B27">
        <v>20.9</v>
      </c>
      <c r="C27">
        <f>B27-A27</f>
        <v>2.2099999999999973</v>
      </c>
      <c r="D27">
        <v>18.46</v>
      </c>
      <c r="E27">
        <v>24.61</v>
      </c>
      <c r="F27">
        <f>E27-D27</f>
        <v>6.1499999999999986</v>
      </c>
      <c r="G27">
        <v>18.61</v>
      </c>
      <c r="H27">
        <v>24.21</v>
      </c>
      <c r="I27">
        <f>H27-G27</f>
        <v>5.6000000000000014</v>
      </c>
      <c r="K27">
        <f>C27-2.21</f>
        <v>0</v>
      </c>
      <c r="L27">
        <f>F27-2.21</f>
        <v>3.9399999999999986</v>
      </c>
      <c r="M27">
        <f>I27-2.21</f>
        <v>3.3900000000000015</v>
      </c>
      <c r="O27">
        <f>POWER(2,-K27)</f>
        <v>1</v>
      </c>
      <c r="P27">
        <f t="shared" ref="P27:P29" si="37">POWER(2,-L27)</f>
        <v>6.5154110052570172E-2</v>
      </c>
      <c r="Q27">
        <f t="shared" ref="Q27:Q29" si="38">POWER(2,-M27)</f>
        <v>9.5391200560034861E-2</v>
      </c>
    </row>
    <row r="28" spans="1:17" x14ac:dyDescent="0.2">
      <c r="A28">
        <v>18.11</v>
      </c>
      <c r="B28">
        <v>21.26</v>
      </c>
      <c r="C28">
        <f t="shared" ref="C28:C29" si="39">B28-A28</f>
        <v>3.1500000000000021</v>
      </c>
      <c r="D28">
        <v>18.12</v>
      </c>
      <c r="E28">
        <v>23.38</v>
      </c>
      <c r="F28">
        <f t="shared" ref="F28:F29" si="40">E28-D28</f>
        <v>5.259999999999998</v>
      </c>
      <c r="G28">
        <v>18.73</v>
      </c>
      <c r="H28">
        <v>24.45</v>
      </c>
      <c r="I28">
        <f t="shared" ref="I28:I29" si="41">H28-G28</f>
        <v>5.7199999999999989</v>
      </c>
      <c r="K28">
        <f t="shared" ref="K28:K29" si="42">C28-2.21</f>
        <v>0.94000000000000217</v>
      </c>
      <c r="L28">
        <f t="shared" ref="L28:L29" si="43">F28-2.21</f>
        <v>3.049999999999998</v>
      </c>
      <c r="M28">
        <f t="shared" ref="M28:M29" si="44">I28-2.21</f>
        <v>3.5099999999999989</v>
      </c>
      <c r="O28">
        <f t="shared" ref="O28:O29" si="45">POWER(2,-K28)</f>
        <v>0.52123288042055993</v>
      </c>
      <c r="P28">
        <f t="shared" si="37"/>
        <v>0.12074204111560587</v>
      </c>
      <c r="Q28">
        <f t="shared" si="38"/>
        <v>8.7777804733624898E-2</v>
      </c>
    </row>
    <row r="29" spans="1:17" x14ac:dyDescent="0.2">
      <c r="A29">
        <v>18.920000000000002</v>
      </c>
      <c r="B29">
        <v>20.22</v>
      </c>
      <c r="C29">
        <f t="shared" si="39"/>
        <v>1.2999999999999972</v>
      </c>
      <c r="D29">
        <v>18.61</v>
      </c>
      <c r="E29">
        <v>24.49</v>
      </c>
      <c r="F29">
        <f t="shared" si="40"/>
        <v>5.879999999999999</v>
      </c>
      <c r="G29">
        <v>18.55</v>
      </c>
      <c r="H29">
        <v>23.94</v>
      </c>
      <c r="I29">
        <f t="shared" si="41"/>
        <v>5.3900000000000006</v>
      </c>
      <c r="K29">
        <f t="shared" si="42"/>
        <v>-0.91000000000000281</v>
      </c>
      <c r="L29">
        <f t="shared" si="43"/>
        <v>3.669999999999999</v>
      </c>
      <c r="M29">
        <f t="shared" si="44"/>
        <v>3.1800000000000006</v>
      </c>
      <c r="O29">
        <f t="shared" si="45"/>
        <v>1.8790454984280271</v>
      </c>
      <c r="P29">
        <f t="shared" si="37"/>
        <v>7.8563335907614343E-2</v>
      </c>
      <c r="Q29">
        <f t="shared" si="38"/>
        <v>0.11033787453633184</v>
      </c>
    </row>
    <row r="31" spans="1:17" x14ac:dyDescent="0.2">
      <c r="A31" t="s">
        <v>5</v>
      </c>
      <c r="K31" t="s">
        <v>5</v>
      </c>
      <c r="O31" t="s">
        <v>5</v>
      </c>
    </row>
    <row r="32" spans="1:17" x14ac:dyDescent="0.2">
      <c r="A32" t="s">
        <v>11</v>
      </c>
      <c r="D32" t="s">
        <v>12</v>
      </c>
      <c r="G32" t="s">
        <v>13</v>
      </c>
      <c r="K32" t="s">
        <v>11</v>
      </c>
      <c r="L32" t="s">
        <v>12</v>
      </c>
      <c r="M32" t="s">
        <v>13</v>
      </c>
      <c r="O32" t="s">
        <v>11</v>
      </c>
      <c r="P32" t="s">
        <v>12</v>
      </c>
      <c r="Q32" t="s">
        <v>13</v>
      </c>
    </row>
    <row r="33" spans="1:17" x14ac:dyDescent="0.2">
      <c r="A33">
        <v>18.82</v>
      </c>
      <c r="B33">
        <v>26.94</v>
      </c>
      <c r="C33">
        <f>B33-A33</f>
        <v>8.120000000000001</v>
      </c>
      <c r="D33">
        <v>18.45</v>
      </c>
      <c r="E33">
        <v>25.29</v>
      </c>
      <c r="F33">
        <f>E33-D33</f>
        <v>6.84</v>
      </c>
      <c r="G33">
        <v>18.149999999999999</v>
      </c>
      <c r="H33">
        <v>24.25</v>
      </c>
      <c r="I33">
        <f>H33-G33</f>
        <v>6.1000000000000014</v>
      </c>
      <c r="K33">
        <f>C33-8.12</f>
        <v>0</v>
      </c>
      <c r="L33">
        <f>F33-8.12</f>
        <v>-1.2799999999999994</v>
      </c>
      <c r="M33">
        <f>I33-8.12</f>
        <v>-2.0199999999999978</v>
      </c>
      <c r="O33">
        <f>POWER(2,-K33)</f>
        <v>1</v>
      </c>
      <c r="P33">
        <f t="shared" ref="P33:P35" si="46">POWER(2,-L33)</f>
        <v>2.4283897687900926</v>
      </c>
      <c r="Q33">
        <f t="shared" ref="Q33:Q35" si="47">POWER(2,-M33)</f>
        <v>4.0558379191601102</v>
      </c>
    </row>
    <row r="34" spans="1:17" x14ac:dyDescent="0.2">
      <c r="A34">
        <v>18.440000000000001</v>
      </c>
      <c r="B34">
        <v>26.81</v>
      </c>
      <c r="C34">
        <f t="shared" ref="C34:C35" si="48">B34-A34</f>
        <v>8.3699999999999974</v>
      </c>
      <c r="D34">
        <v>18.11</v>
      </c>
      <c r="E34">
        <v>24.87</v>
      </c>
      <c r="F34">
        <f t="shared" ref="F34:F35" si="49">E34-D34</f>
        <v>6.7600000000000016</v>
      </c>
      <c r="G34">
        <v>18.989999999999998</v>
      </c>
      <c r="H34">
        <v>25.01</v>
      </c>
      <c r="I34">
        <f t="shared" ref="I34:I35" si="50">H34-G34</f>
        <v>6.0200000000000031</v>
      </c>
      <c r="K34">
        <f t="shared" ref="K34:K35" si="51">C34-8.12</f>
        <v>0.24999999999999822</v>
      </c>
      <c r="L34">
        <f t="shared" ref="L34:L35" si="52">F34-8.12</f>
        <v>-1.3599999999999977</v>
      </c>
      <c r="M34">
        <f t="shared" ref="M34:M35" si="53">I34-8.12</f>
        <v>-2.0999999999999961</v>
      </c>
      <c r="O34">
        <f t="shared" ref="O34:O35" si="54">POWER(2,-K34)</f>
        <v>0.8408964152537155</v>
      </c>
      <c r="P34">
        <f t="shared" si="46"/>
        <v>2.5668517951258041</v>
      </c>
      <c r="Q34">
        <f t="shared" si="47"/>
        <v>4.287093850145161</v>
      </c>
    </row>
    <row r="35" spans="1:17" x14ac:dyDescent="0.2">
      <c r="A35">
        <v>18.77</v>
      </c>
      <c r="B35">
        <v>26.6</v>
      </c>
      <c r="C35">
        <f t="shared" si="48"/>
        <v>7.8300000000000018</v>
      </c>
      <c r="D35">
        <v>18.75</v>
      </c>
      <c r="E35">
        <v>25.76</v>
      </c>
      <c r="F35">
        <f t="shared" si="49"/>
        <v>7.0100000000000016</v>
      </c>
      <c r="G35">
        <v>18.84</v>
      </c>
      <c r="H35">
        <v>25.51</v>
      </c>
      <c r="I35">
        <f t="shared" si="50"/>
        <v>6.6700000000000017</v>
      </c>
      <c r="K35">
        <f t="shared" si="51"/>
        <v>-0.28999999999999737</v>
      </c>
      <c r="L35">
        <f t="shared" si="52"/>
        <v>-1.1099999999999977</v>
      </c>
      <c r="M35">
        <f t="shared" si="53"/>
        <v>-1.4499999999999975</v>
      </c>
      <c r="O35">
        <f t="shared" si="54"/>
        <v>1.2226402776920662</v>
      </c>
      <c r="P35">
        <f t="shared" si="46"/>
        <v>2.1584564730088509</v>
      </c>
      <c r="Q35">
        <f t="shared" si="47"/>
        <v>2.7320805135087864</v>
      </c>
    </row>
    <row r="37" spans="1:17" x14ac:dyDescent="0.2">
      <c r="A37" t="s">
        <v>6</v>
      </c>
      <c r="K37" t="s">
        <v>6</v>
      </c>
      <c r="O37" t="s">
        <v>6</v>
      </c>
    </row>
    <row r="38" spans="1:17" x14ac:dyDescent="0.2">
      <c r="A38" t="s">
        <v>11</v>
      </c>
      <c r="D38" t="s">
        <v>12</v>
      </c>
      <c r="G38" t="s">
        <v>13</v>
      </c>
      <c r="K38" t="s">
        <v>11</v>
      </c>
      <c r="L38" t="s">
        <v>12</v>
      </c>
      <c r="M38" t="s">
        <v>13</v>
      </c>
      <c r="O38" t="s">
        <v>11</v>
      </c>
      <c r="P38" t="s">
        <v>12</v>
      </c>
      <c r="Q38" t="s">
        <v>13</v>
      </c>
    </row>
    <row r="39" spans="1:17" x14ac:dyDescent="0.2">
      <c r="A39">
        <v>18.82</v>
      </c>
      <c r="B39">
        <v>24.81</v>
      </c>
      <c r="C39">
        <f>B39-A39</f>
        <v>5.9899999999999984</v>
      </c>
      <c r="D39">
        <v>18.45</v>
      </c>
      <c r="E39">
        <v>22.44</v>
      </c>
      <c r="F39">
        <f>E39-D39</f>
        <v>3.990000000000002</v>
      </c>
      <c r="G39">
        <v>18.149999999999999</v>
      </c>
      <c r="H39">
        <v>22.91</v>
      </c>
      <c r="I39">
        <f>H39-G39</f>
        <v>4.7600000000000016</v>
      </c>
      <c r="K39">
        <f>C39-5.99</f>
        <v>0</v>
      </c>
      <c r="L39">
        <f>F39-5.99</f>
        <v>-1.9999999999999982</v>
      </c>
      <c r="M39">
        <f>I39-5.99</f>
        <v>-1.2299999999999986</v>
      </c>
      <c r="O39">
        <f>POWER(2,-K39)</f>
        <v>1</v>
      </c>
      <c r="P39">
        <f t="shared" ref="P39:P41" si="55">POWER(2,-L39)</f>
        <v>3.9999999999999947</v>
      </c>
      <c r="Q39">
        <f t="shared" ref="Q39:Q41" si="56">POWER(2,-M39)</f>
        <v>2.3456698984637554</v>
      </c>
    </row>
    <row r="40" spans="1:17" x14ac:dyDescent="0.2">
      <c r="A40">
        <v>18.440000000000001</v>
      </c>
      <c r="B40">
        <v>24.17</v>
      </c>
      <c r="C40">
        <f t="shared" ref="C40:C41" si="57">B40-A40</f>
        <v>5.73</v>
      </c>
      <c r="D40">
        <v>18.11</v>
      </c>
      <c r="E40">
        <v>22.27</v>
      </c>
      <c r="F40">
        <f t="shared" ref="F40:F41" si="58">E40-D40</f>
        <v>4.16</v>
      </c>
      <c r="G40">
        <v>18.989999999999998</v>
      </c>
      <c r="H40">
        <v>23.06</v>
      </c>
      <c r="I40">
        <f t="shared" ref="I40:I41" si="59">H40-G40</f>
        <v>4.07</v>
      </c>
      <c r="K40">
        <f t="shared" ref="K40:K41" si="60">C40-5.99</f>
        <v>-0.25999999999999979</v>
      </c>
      <c r="L40">
        <f t="shared" ref="L40:L41" si="61">F40-5.99</f>
        <v>-1.83</v>
      </c>
      <c r="M40">
        <f t="shared" ref="M40:M41" si="62">I40-5.99</f>
        <v>-1.92</v>
      </c>
      <c r="O40">
        <f t="shared" ref="O40:O41" si="63">POWER(2,-K40)</f>
        <v>1.1974787046189284</v>
      </c>
      <c r="P40">
        <f t="shared" si="55"/>
        <v>3.5553707246662811</v>
      </c>
      <c r="Q40">
        <f t="shared" si="56"/>
        <v>3.7842305869023831</v>
      </c>
    </row>
    <row r="41" spans="1:17" x14ac:dyDescent="0.2">
      <c r="A41">
        <v>18.77</v>
      </c>
      <c r="B41">
        <v>24.97</v>
      </c>
      <c r="C41">
        <f t="shared" si="57"/>
        <v>6.1999999999999993</v>
      </c>
      <c r="D41">
        <v>18.75</v>
      </c>
      <c r="E41">
        <v>22.32</v>
      </c>
      <c r="F41">
        <f t="shared" si="58"/>
        <v>3.5700000000000003</v>
      </c>
      <c r="G41">
        <v>18.84</v>
      </c>
      <c r="H41">
        <v>22.23</v>
      </c>
      <c r="I41">
        <f t="shared" si="59"/>
        <v>3.3900000000000006</v>
      </c>
      <c r="K41">
        <f t="shared" si="60"/>
        <v>0.20999999999999908</v>
      </c>
      <c r="L41">
        <f t="shared" si="61"/>
        <v>-2.42</v>
      </c>
      <c r="M41">
        <f t="shared" si="62"/>
        <v>-2.5999999999999996</v>
      </c>
      <c r="O41">
        <f t="shared" si="63"/>
        <v>0.86453723130786575</v>
      </c>
      <c r="P41">
        <f t="shared" si="55"/>
        <v>5.3517102191444472</v>
      </c>
      <c r="Q41">
        <f t="shared" si="56"/>
        <v>6.0628662660415911</v>
      </c>
    </row>
    <row r="43" spans="1:17" x14ac:dyDescent="0.2">
      <c r="A43" t="s">
        <v>7</v>
      </c>
      <c r="K43" t="s">
        <v>7</v>
      </c>
      <c r="O43" t="s">
        <v>7</v>
      </c>
    </row>
    <row r="44" spans="1:17" x14ac:dyDescent="0.2">
      <c r="A44" t="s">
        <v>11</v>
      </c>
      <c r="D44" t="s">
        <v>12</v>
      </c>
      <c r="G44" t="s">
        <v>13</v>
      </c>
      <c r="K44" t="s">
        <v>11</v>
      </c>
      <c r="L44" t="s">
        <v>12</v>
      </c>
      <c r="M44" t="s">
        <v>13</v>
      </c>
      <c r="O44" t="s">
        <v>11</v>
      </c>
      <c r="P44" t="s">
        <v>12</v>
      </c>
      <c r="Q44" t="s">
        <v>13</v>
      </c>
    </row>
    <row r="45" spans="1:17" x14ac:dyDescent="0.2">
      <c r="A45">
        <v>14.28</v>
      </c>
      <c r="B45">
        <v>26.92</v>
      </c>
      <c r="C45">
        <f>B45-A45</f>
        <v>12.640000000000002</v>
      </c>
      <c r="D45">
        <v>14.03</v>
      </c>
      <c r="E45">
        <v>24.35</v>
      </c>
      <c r="F45">
        <f>E45-D45</f>
        <v>10.320000000000002</v>
      </c>
      <c r="G45">
        <v>14.86</v>
      </c>
      <c r="H45">
        <v>24.32</v>
      </c>
      <c r="I45">
        <f>H45-G45</f>
        <v>9.4600000000000009</v>
      </c>
      <c r="K45">
        <f>C45-12.64</f>
        <v>0</v>
      </c>
      <c r="L45">
        <f>F45-12.64</f>
        <v>-2.3199999999999985</v>
      </c>
      <c r="M45">
        <f>I45-12.64</f>
        <v>-3.1799999999999997</v>
      </c>
      <c r="O45">
        <f>POWER(2,-K45)</f>
        <v>1</v>
      </c>
      <c r="P45">
        <f t="shared" ref="P45:P47" si="64">POWER(2,-L45)</f>
        <v>4.9933221956064422</v>
      </c>
      <c r="Q45">
        <f t="shared" ref="Q45:Q47" si="65">POWER(2,-M45)</f>
        <v>9.0630710823663865</v>
      </c>
    </row>
    <row r="46" spans="1:17" x14ac:dyDescent="0.2">
      <c r="A46">
        <v>14.63</v>
      </c>
      <c r="B46">
        <v>26.86</v>
      </c>
      <c r="C46">
        <f t="shared" ref="C46:C47" si="66">B46-A46</f>
        <v>12.229999999999999</v>
      </c>
      <c r="D46">
        <v>14.49</v>
      </c>
      <c r="E46">
        <v>23.89</v>
      </c>
      <c r="F46">
        <f t="shared" ref="F46:F47" si="67">E46-D46</f>
        <v>9.4</v>
      </c>
      <c r="G46">
        <v>14.2</v>
      </c>
      <c r="H46">
        <v>24.68</v>
      </c>
      <c r="I46">
        <f t="shared" ref="I46:I47" si="68">H46-G46</f>
        <v>10.48</v>
      </c>
      <c r="K46">
        <f t="shared" ref="K46:K47" si="69">C46-12.64</f>
        <v>-0.41000000000000192</v>
      </c>
      <c r="L46">
        <f t="shared" ref="L46:L47" si="70">F46-12.64</f>
        <v>-3.24</v>
      </c>
      <c r="M46">
        <f t="shared" ref="M46:M47" si="71">I46-12.64</f>
        <v>-2.16</v>
      </c>
      <c r="O46">
        <f t="shared" ref="O46:O47" si="72">POWER(2,-K46)</f>
        <v>1.3286858140965132</v>
      </c>
      <c r="P46">
        <f t="shared" si="64"/>
        <v>9.4479412914362442</v>
      </c>
      <c r="Q46">
        <f t="shared" si="65"/>
        <v>4.4691485522888801</v>
      </c>
    </row>
    <row r="47" spans="1:17" x14ac:dyDescent="0.2">
      <c r="A47">
        <v>14.06</v>
      </c>
      <c r="B47">
        <v>26.68</v>
      </c>
      <c r="C47">
        <f t="shared" si="66"/>
        <v>12.62</v>
      </c>
      <c r="D47">
        <v>14.98</v>
      </c>
      <c r="E47">
        <v>24.58</v>
      </c>
      <c r="F47">
        <f t="shared" si="67"/>
        <v>9.5999999999999979</v>
      </c>
      <c r="G47">
        <v>14.99</v>
      </c>
      <c r="H47">
        <v>24.51</v>
      </c>
      <c r="I47">
        <f t="shared" si="68"/>
        <v>9.5200000000000014</v>
      </c>
      <c r="K47">
        <f t="shared" si="69"/>
        <v>-2.000000000000135E-2</v>
      </c>
      <c r="L47">
        <f t="shared" si="70"/>
        <v>-3.0400000000000027</v>
      </c>
      <c r="M47">
        <f t="shared" si="71"/>
        <v>-3.1199999999999992</v>
      </c>
      <c r="O47">
        <f t="shared" si="72"/>
        <v>1.01395947979003</v>
      </c>
      <c r="P47">
        <f t="shared" si="64"/>
        <v>8.2249106132485466</v>
      </c>
      <c r="Q47">
        <f t="shared" si="65"/>
        <v>8.6938789002084604</v>
      </c>
    </row>
    <row r="49" spans="1:17" x14ac:dyDescent="0.2">
      <c r="A49" t="s">
        <v>8</v>
      </c>
      <c r="K49" t="s">
        <v>8</v>
      </c>
      <c r="O49" t="s">
        <v>8</v>
      </c>
    </row>
    <row r="50" spans="1:17" x14ac:dyDescent="0.2">
      <c r="A50" t="s">
        <v>11</v>
      </c>
      <c r="D50" t="s">
        <v>12</v>
      </c>
      <c r="G50" t="s">
        <v>13</v>
      </c>
      <c r="K50" t="s">
        <v>11</v>
      </c>
      <c r="L50" t="s">
        <v>12</v>
      </c>
      <c r="M50" t="s">
        <v>13</v>
      </c>
      <c r="O50" t="s">
        <v>11</v>
      </c>
      <c r="P50" t="s">
        <v>12</v>
      </c>
      <c r="Q50" t="s">
        <v>13</v>
      </c>
    </row>
    <row r="51" spans="1:17" x14ac:dyDescent="0.2">
      <c r="A51">
        <v>14.28</v>
      </c>
      <c r="B51">
        <v>28.98</v>
      </c>
      <c r="C51">
        <f>B51-A51</f>
        <v>14.700000000000001</v>
      </c>
      <c r="D51">
        <v>14.03</v>
      </c>
      <c r="E51">
        <v>23.94</v>
      </c>
      <c r="F51">
        <f>E51-D51</f>
        <v>9.9100000000000019</v>
      </c>
      <c r="G51">
        <v>14.86</v>
      </c>
      <c r="H51">
        <v>24.53</v>
      </c>
      <c r="I51">
        <f>H51-G51</f>
        <v>9.6700000000000017</v>
      </c>
      <c r="K51">
        <f>C51-14.7</f>
        <v>0</v>
      </c>
      <c r="L51">
        <f>F51-14.7</f>
        <v>-4.7899999999999974</v>
      </c>
      <c r="M51">
        <f>I51-14.7</f>
        <v>-5.0299999999999976</v>
      </c>
      <c r="O51">
        <f>POWER(2,-K51)</f>
        <v>1</v>
      </c>
      <c r="P51">
        <f t="shared" ref="P51:P53" si="73">POWER(2,-L51)</f>
        <v>27.665191401851629</v>
      </c>
      <c r="Q51">
        <f t="shared" ref="Q51:Q53" si="74">POWER(2,-M51)</f>
        <v>32.672388022630123</v>
      </c>
    </row>
    <row r="52" spans="1:17" x14ac:dyDescent="0.2">
      <c r="A52">
        <v>14.63</v>
      </c>
      <c r="B52">
        <v>28.53</v>
      </c>
      <c r="C52">
        <f t="shared" ref="C52:C53" si="75">B52-A52</f>
        <v>13.9</v>
      </c>
      <c r="D52">
        <v>14.49</v>
      </c>
      <c r="E52">
        <v>24.34</v>
      </c>
      <c r="F52">
        <f t="shared" ref="F52:F53" si="76">E52-D52</f>
        <v>9.85</v>
      </c>
      <c r="G52">
        <v>14.2</v>
      </c>
      <c r="H52">
        <v>23.9</v>
      </c>
      <c r="I52">
        <f t="shared" ref="I52:I53" si="77">H52-G52</f>
        <v>9.6999999999999993</v>
      </c>
      <c r="K52">
        <f t="shared" ref="K52:K53" si="78">C52-14.7</f>
        <v>-0.79999999999999893</v>
      </c>
      <c r="L52">
        <f t="shared" ref="L52:L53" si="79">F52-14.7</f>
        <v>-4.8499999999999996</v>
      </c>
      <c r="M52">
        <f t="shared" ref="M52:M53" si="80">I52-14.7</f>
        <v>-5</v>
      </c>
      <c r="O52">
        <f t="shared" ref="O52:O53" si="81">POWER(2,-K52)</f>
        <v>1.7411011265922471</v>
      </c>
      <c r="P52">
        <f t="shared" si="73"/>
        <v>28.840014803546556</v>
      </c>
      <c r="Q52">
        <f t="shared" si="74"/>
        <v>32</v>
      </c>
    </row>
    <row r="53" spans="1:17" x14ac:dyDescent="0.2">
      <c r="A53">
        <v>14.06</v>
      </c>
      <c r="B53">
        <v>28.9</v>
      </c>
      <c r="C53">
        <f t="shared" si="75"/>
        <v>14.839999999999998</v>
      </c>
      <c r="D53">
        <v>14.98</v>
      </c>
      <c r="E53">
        <v>26.33</v>
      </c>
      <c r="F53">
        <f t="shared" si="76"/>
        <v>11.349999999999998</v>
      </c>
      <c r="G53">
        <v>14.99</v>
      </c>
      <c r="H53">
        <v>25.95</v>
      </c>
      <c r="I53">
        <f t="shared" si="77"/>
        <v>10.959999999999999</v>
      </c>
      <c r="K53">
        <f t="shared" si="78"/>
        <v>0.13999999999999879</v>
      </c>
      <c r="L53">
        <f t="shared" si="79"/>
        <v>-3.3500000000000014</v>
      </c>
      <c r="M53">
        <f t="shared" si="80"/>
        <v>-3.74</v>
      </c>
      <c r="O53">
        <f t="shared" si="81"/>
        <v>0.90751915531716165</v>
      </c>
      <c r="P53">
        <f t="shared" si="73"/>
        <v>10.196485018554105</v>
      </c>
      <c r="Q53">
        <f t="shared" si="74"/>
        <v>13.361406710853911</v>
      </c>
    </row>
    <row r="55" spans="1:17" x14ac:dyDescent="0.2">
      <c r="A55" t="s">
        <v>9</v>
      </c>
      <c r="K55" t="s">
        <v>9</v>
      </c>
      <c r="O55" t="s">
        <v>9</v>
      </c>
    </row>
    <row r="56" spans="1:17" x14ac:dyDescent="0.2">
      <c r="A56" t="s">
        <v>11</v>
      </c>
      <c r="D56" t="s">
        <v>12</v>
      </c>
      <c r="G56" t="s">
        <v>13</v>
      </c>
      <c r="K56" t="s">
        <v>11</v>
      </c>
      <c r="L56" t="s">
        <v>12</v>
      </c>
      <c r="M56" t="s">
        <v>13</v>
      </c>
      <c r="O56" t="s">
        <v>11</v>
      </c>
      <c r="P56" t="s">
        <v>12</v>
      </c>
      <c r="Q56" t="s">
        <v>13</v>
      </c>
    </row>
    <row r="57" spans="1:17" x14ac:dyDescent="0.2">
      <c r="A57">
        <v>14.28</v>
      </c>
      <c r="B57">
        <v>31.73</v>
      </c>
      <c r="C57">
        <f>B57-A57</f>
        <v>17.450000000000003</v>
      </c>
      <c r="D57">
        <v>14.03</v>
      </c>
      <c r="E57">
        <v>27.73</v>
      </c>
      <c r="F57">
        <f>E57-D57</f>
        <v>13.700000000000001</v>
      </c>
      <c r="G57">
        <v>14.86</v>
      </c>
      <c r="H57">
        <v>28.26</v>
      </c>
      <c r="I57">
        <f>H57-G57</f>
        <v>13.400000000000002</v>
      </c>
      <c r="K57">
        <f>C57-17.45</f>
        <v>0</v>
      </c>
      <c r="L57">
        <f>F57-17.45</f>
        <v>-3.7499999999999982</v>
      </c>
      <c r="M57">
        <f>I57-17.45</f>
        <v>-4.0499999999999972</v>
      </c>
      <c r="O57">
        <f>POWER(2,-K57)</f>
        <v>1</v>
      </c>
      <c r="P57">
        <f t="shared" ref="P57:P59" si="82">POWER(2,-L57)</f>
        <v>13.454342644059412</v>
      </c>
      <c r="Q57">
        <f t="shared" ref="Q57:Q59" si="83">POWER(2,-M57)</f>
        <v>16.564238781462009</v>
      </c>
    </row>
    <row r="58" spans="1:17" x14ac:dyDescent="0.2">
      <c r="A58">
        <v>14.63</v>
      </c>
      <c r="B58">
        <v>31.82</v>
      </c>
      <c r="C58">
        <f t="shared" ref="C58:C59" si="84">B58-A58</f>
        <v>17.189999999999998</v>
      </c>
      <c r="D58">
        <v>14.49</v>
      </c>
      <c r="E58">
        <v>27.99</v>
      </c>
      <c r="F58">
        <f t="shared" ref="F58:F59" si="85">E58-D58</f>
        <v>13.499999999999998</v>
      </c>
      <c r="G58">
        <v>14.2</v>
      </c>
      <c r="H58">
        <v>27.57</v>
      </c>
      <c r="I58">
        <f t="shared" ref="I58:I59" si="86">H58-G58</f>
        <v>13.370000000000001</v>
      </c>
      <c r="K58">
        <f t="shared" ref="K58:K59" si="87">C58-17.45</f>
        <v>-0.26000000000000156</v>
      </c>
      <c r="L58">
        <f t="shared" ref="L58:L59" si="88">F58-17.45</f>
        <v>-3.9500000000000011</v>
      </c>
      <c r="M58">
        <f t="shared" ref="M58:M59" si="89">I58-17.45</f>
        <v>-4.0799999999999983</v>
      </c>
      <c r="O58">
        <f t="shared" ref="O58:O59" si="90">POWER(2,-K58)</f>
        <v>1.1974787046189299</v>
      </c>
      <c r="P58">
        <f t="shared" si="82"/>
        <v>15.45498126279754</v>
      </c>
      <c r="Q58">
        <f t="shared" si="83"/>
        <v>16.912288648982067</v>
      </c>
    </row>
    <row r="59" spans="1:17" x14ac:dyDescent="0.2">
      <c r="A59">
        <v>14.06</v>
      </c>
      <c r="B59">
        <v>31.53</v>
      </c>
      <c r="C59">
        <f t="shared" si="84"/>
        <v>17.47</v>
      </c>
      <c r="D59">
        <v>14.98</v>
      </c>
      <c r="E59">
        <v>28.44</v>
      </c>
      <c r="F59">
        <f t="shared" si="85"/>
        <v>13.46</v>
      </c>
      <c r="G59">
        <v>14.99</v>
      </c>
      <c r="H59">
        <v>27.87</v>
      </c>
      <c r="I59">
        <f t="shared" si="86"/>
        <v>12.88</v>
      </c>
      <c r="K59">
        <f t="shared" si="87"/>
        <v>1.9999999999999574E-2</v>
      </c>
      <c r="L59">
        <f t="shared" si="88"/>
        <v>-3.9899999999999984</v>
      </c>
      <c r="M59">
        <f t="shared" si="89"/>
        <v>-4.5699999999999985</v>
      </c>
      <c r="O59">
        <f t="shared" si="90"/>
        <v>0.98623270449335942</v>
      </c>
      <c r="P59">
        <f t="shared" si="82"/>
        <v>15.889479926992555</v>
      </c>
      <c r="Q59">
        <f t="shared" si="83"/>
        <v>23.752377130064755</v>
      </c>
    </row>
    <row r="61" spans="1:17" x14ac:dyDescent="0.2">
      <c r="A61" t="s">
        <v>10</v>
      </c>
      <c r="K61" t="s">
        <v>10</v>
      </c>
      <c r="O61" t="s">
        <v>10</v>
      </c>
    </row>
    <row r="62" spans="1:17" x14ac:dyDescent="0.2">
      <c r="A62" t="s">
        <v>11</v>
      </c>
      <c r="D62" t="s">
        <v>12</v>
      </c>
      <c r="G62" t="s">
        <v>13</v>
      </c>
      <c r="K62" t="s">
        <v>11</v>
      </c>
      <c r="L62" t="s">
        <v>12</v>
      </c>
      <c r="M62" t="s">
        <v>13</v>
      </c>
      <c r="O62" t="s">
        <v>11</v>
      </c>
      <c r="P62" t="s">
        <v>12</v>
      </c>
      <c r="Q62" t="s">
        <v>13</v>
      </c>
    </row>
    <row r="63" spans="1:17" x14ac:dyDescent="0.2">
      <c r="A63">
        <v>14.7</v>
      </c>
      <c r="B63">
        <v>26.88</v>
      </c>
      <c r="C63">
        <f>B63-A63</f>
        <v>12.18</v>
      </c>
      <c r="D63">
        <v>14.99</v>
      </c>
      <c r="E63">
        <v>22.78</v>
      </c>
      <c r="F63">
        <f>E63-D63</f>
        <v>7.7900000000000009</v>
      </c>
      <c r="G63">
        <v>14.17</v>
      </c>
      <c r="H63">
        <v>22.42</v>
      </c>
      <c r="I63">
        <f>H63-G63</f>
        <v>8.2500000000000018</v>
      </c>
      <c r="K63">
        <f>C63-12.18</f>
        <v>0</v>
      </c>
      <c r="L63">
        <f>F63-12.18</f>
        <v>-4.3899999999999988</v>
      </c>
      <c r="M63">
        <f>I63-12.18</f>
        <v>-3.9299999999999979</v>
      </c>
      <c r="O63">
        <f>POWER(2,-K63)</f>
        <v>1</v>
      </c>
      <c r="P63">
        <f t="shared" ref="P63:P65" si="91">POWER(2,-L63)</f>
        <v>20.966294461733796</v>
      </c>
      <c r="Q63">
        <f t="shared" ref="Q63:Q65" si="92">POWER(2,-M63)</f>
        <v>15.242207968702974</v>
      </c>
    </row>
    <row r="64" spans="1:17" x14ac:dyDescent="0.2">
      <c r="A64">
        <v>14.17</v>
      </c>
      <c r="B64">
        <v>26.37</v>
      </c>
      <c r="C64">
        <f t="shared" ref="C64:C65" si="93">B64-A64</f>
        <v>12.200000000000001</v>
      </c>
      <c r="D64">
        <v>14.68</v>
      </c>
      <c r="E64">
        <v>22.73</v>
      </c>
      <c r="F64">
        <f t="shared" ref="F64:F65" si="94">E64-D64</f>
        <v>8.0500000000000007</v>
      </c>
      <c r="G64">
        <v>14.5</v>
      </c>
      <c r="H64">
        <v>22.26</v>
      </c>
      <c r="I64">
        <f t="shared" ref="I64:I65" si="95">H64-G64</f>
        <v>7.7600000000000016</v>
      </c>
      <c r="K64">
        <f t="shared" ref="K64:K65" si="96">C64-12.18</f>
        <v>2.000000000000135E-2</v>
      </c>
      <c r="L64">
        <f t="shared" ref="L64:L65" si="97">F64-12.18</f>
        <v>-4.129999999999999</v>
      </c>
      <c r="M64">
        <f t="shared" ref="M64:M65" si="98">I64-12.18</f>
        <v>-4.4199999999999982</v>
      </c>
      <c r="O64">
        <f t="shared" ref="O64:O65" si="99">POWER(2,-K64)</f>
        <v>0.98623270449335831</v>
      </c>
      <c r="P64">
        <f t="shared" si="91"/>
        <v>17.50869922017182</v>
      </c>
      <c r="Q64">
        <f t="shared" si="92"/>
        <v>21.406840876577764</v>
      </c>
    </row>
    <row r="65" spans="1:17" x14ac:dyDescent="0.2">
      <c r="A65">
        <v>14.43</v>
      </c>
      <c r="B65">
        <v>26.46</v>
      </c>
      <c r="C65">
        <f t="shared" si="93"/>
        <v>12.030000000000001</v>
      </c>
      <c r="D65">
        <v>14.6</v>
      </c>
      <c r="E65">
        <v>22.65</v>
      </c>
      <c r="F65">
        <f t="shared" si="94"/>
        <v>8.0499999999999989</v>
      </c>
      <c r="G65">
        <v>14.81</v>
      </c>
      <c r="H65">
        <v>22.39</v>
      </c>
      <c r="I65">
        <f t="shared" si="95"/>
        <v>7.58</v>
      </c>
      <c r="K65">
        <f t="shared" si="96"/>
        <v>-0.14999999999999858</v>
      </c>
      <c r="L65">
        <f t="shared" si="97"/>
        <v>-4.1300000000000008</v>
      </c>
      <c r="M65">
        <f t="shared" si="98"/>
        <v>-4.5999999999999996</v>
      </c>
      <c r="O65">
        <f t="shared" si="99"/>
        <v>1.109569472067844</v>
      </c>
      <c r="P65">
        <f t="shared" si="91"/>
        <v>17.508699220171838</v>
      </c>
      <c r="Q65">
        <f t="shared" si="92"/>
        <v>24.251465064166357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.</cp:lastModifiedBy>
  <dcterms:created xsi:type="dcterms:W3CDTF">2015-06-05T18:19:34Z</dcterms:created>
  <dcterms:modified xsi:type="dcterms:W3CDTF">2023-06-14T09:07:03Z</dcterms:modified>
</cp:coreProperties>
</file>