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225" windowWidth="20295" windowHeight="11340" firstSheet="2" activeTab="6"/>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性能测试历史数据!$A$2:$AG$2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性能测试历史数据!$A$2:$AG$2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性能测试历史数据!$A$2:$AG$2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性能测试历史数据!$A$2:$AG$2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性能测试历史数据!$AF:$AG</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性能测试历史数据!$A$2:$AG$2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性能测试历史数据!$A$2:$AG$2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性能测试历史数据!$K:$AD</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性能测试历史数据!$A$2:$AG$2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性能测试历史数据!$A$2:$AG$2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性能测试历史数据!$A$2:$AG$2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性能测试历史数据!$A$2:$AG$2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性能测试历史数据!$A$2:$AG$2</definedName>
    <definedName name="Z_E1269AFD_AA28_44F9_9822_2ED9E8EF0750_.wvu.FilterData" localSheetId="3" hidden="1">性能测试用例!$A$2:$J$2</definedName>
  </definedNames>
  <calcPr calcId="145621"/>
  <customWorkbookViews>
    <customWorkbookView name="欧阳海华 - 个人视图" guid="{B58A6256-D5C1-49C3-A775-0193AABAF210}" autoUpdate="1" mergeInterval="5" personalView="1" maximized="1" windowWidth="1436" windowHeight="649" activeSheetId="2"/>
    <customWorkbookView name="AutoBVT - 个人视图" guid="{82FD0D7B-436C-49C6-830C-1DB5D6E0C450}" mergeInterval="0" personalView="1" maximized="1" windowWidth="1436" windowHeight="649" activeSheetId="1"/>
  </customWorkbookViews>
</workbook>
</file>

<file path=xl/calcChain.xml><?xml version="1.0" encoding="utf-8"?>
<calcChain xmlns="http://schemas.openxmlformats.org/spreadsheetml/2006/main">
  <c r="W21" i="8" l="1"/>
  <c r="Q29" i="8"/>
  <c r="Q32" i="8" l="1"/>
  <c r="Q31" i="8"/>
  <c r="Q30" i="8"/>
  <c r="Q28" i="8"/>
  <c r="Q27" i="8"/>
  <c r="Q26" i="8"/>
  <c r="Q25" i="8"/>
  <c r="Q24" i="8"/>
  <c r="Q23" i="8"/>
  <c r="Q22" i="8"/>
  <c r="Q21" i="8"/>
  <c r="Y20" i="8"/>
  <c r="X20" i="8"/>
  <c r="Q20" i="8"/>
  <c r="Q19" i="8"/>
  <c r="Q18" i="8"/>
  <c r="Q17" i="8"/>
  <c r="Y15" i="8"/>
  <c r="X15" i="8"/>
  <c r="Q15" i="8"/>
  <c r="Y14" i="8"/>
  <c r="X14" i="8"/>
  <c r="Q14" i="8"/>
  <c r="Y13" i="8"/>
  <c r="X13" i="8"/>
  <c r="Q13" i="8"/>
  <c r="Q12" i="8"/>
  <c r="Q11" i="8"/>
  <c r="Q10" i="8"/>
  <c r="Q9" i="8"/>
  <c r="Y8" i="8"/>
  <c r="X8" i="8"/>
  <c r="Q8" i="8"/>
  <c r="Q7" i="8"/>
  <c r="Q6" i="8"/>
  <c r="Q5" i="8"/>
  <c r="Y39" i="8" l="1"/>
  <c r="X39" i="8"/>
  <c r="Q39" i="8"/>
  <c r="Q38" i="8"/>
  <c r="Q37" i="8"/>
  <c r="Q36" i="8"/>
  <c r="Q35" i="8"/>
  <c r="Q34" i="8"/>
  <c r="AG1" i="8" l="1"/>
  <c r="W27" i="8" l="1"/>
  <c r="W23" i="8"/>
  <c r="V20" i="8"/>
  <c r="V15" i="8"/>
  <c r="W14" i="8"/>
  <c r="W26" i="8"/>
  <c r="W22" i="8"/>
  <c r="W13" i="8"/>
  <c r="W9" i="8"/>
  <c r="W7" i="8"/>
  <c r="W24" i="8"/>
  <c r="W20" i="8"/>
  <c r="W15" i="8"/>
  <c r="W10" i="8"/>
  <c r="W6" i="8"/>
  <c r="V14" i="8"/>
  <c r="W11" i="8"/>
  <c r="W8" i="8"/>
  <c r="W25" i="8"/>
  <c r="V13" i="8"/>
  <c r="V8" i="8"/>
  <c r="W39" i="8"/>
  <c r="W38" i="8"/>
  <c r="V39" i="8"/>
  <c r="Q69" i="8"/>
  <c r="Q67" i="8"/>
  <c r="Q42" i="8"/>
  <c r="W57" i="8"/>
  <c r="W58" i="8"/>
  <c r="W59" i="8"/>
  <c r="W60" i="8"/>
  <c r="W61" i="8"/>
  <c r="W62" i="8"/>
  <c r="W63" i="8"/>
  <c r="W64" i="8"/>
  <c r="V57" i="8"/>
  <c r="V58" i="8"/>
  <c r="V59" i="8"/>
  <c r="V60" i="8"/>
  <c r="V61" i="8"/>
  <c r="V62" i="8"/>
  <c r="V63" i="8"/>
  <c r="V64" i="8"/>
  <c r="X57" i="8"/>
  <c r="X58" i="8"/>
  <c r="X59" i="8"/>
  <c r="X60" i="8"/>
  <c r="X61" i="8"/>
  <c r="X62" i="8"/>
  <c r="X63" i="8"/>
  <c r="X64" i="8"/>
  <c r="Y57" i="8"/>
  <c r="Y58" i="8"/>
  <c r="Y59" i="8"/>
  <c r="Y60" i="8"/>
  <c r="Y61" i="8"/>
  <c r="Y62" i="8"/>
  <c r="Y63" i="8"/>
  <c r="Y64" i="8"/>
  <c r="Y66" i="8"/>
  <c r="Y50" i="8"/>
  <c r="Y51" i="8"/>
  <c r="Y52" i="8"/>
  <c r="X50" i="8"/>
  <c r="X51" i="8"/>
  <c r="X52" i="8"/>
  <c r="W50" i="8"/>
  <c r="W51" i="8"/>
  <c r="W52" i="8"/>
  <c r="V50" i="8"/>
  <c r="V51" i="8"/>
  <c r="V52" i="8"/>
  <c r="X54" i="8" l="1"/>
  <c r="Q55" i="8"/>
  <c r="Q56" i="8"/>
  <c r="Q57" i="8"/>
  <c r="Q58" i="8"/>
  <c r="Q59" i="8"/>
  <c r="Q60" i="8"/>
  <c r="Q61" i="8"/>
  <c r="Q62" i="8"/>
  <c r="Q63" i="8"/>
  <c r="Q64" i="8"/>
  <c r="Q65" i="8"/>
  <c r="Q66" i="8"/>
  <c r="Q68" i="8"/>
  <c r="Q70" i="8"/>
  <c r="Q71" i="8"/>
  <c r="Q54" i="8"/>
  <c r="Q43" i="8"/>
  <c r="Q44" i="8"/>
  <c r="Q45" i="8"/>
  <c r="X45" i="8"/>
  <c r="Y45" i="8"/>
  <c r="Y43" i="8" l="1"/>
  <c r="X43" i="8"/>
  <c r="Q48" i="8" l="1"/>
  <c r="Q52" i="8" l="1"/>
  <c r="Q51" i="8"/>
  <c r="Q46" i="8" l="1"/>
  <c r="Y42" i="8" l="1"/>
  <c r="X42" i="8"/>
  <c r="Y44" i="8"/>
  <c r="X44" i="8"/>
  <c r="W45" i="8" l="1"/>
  <c r="V45" i="8"/>
  <c r="W48" i="8"/>
  <c r="W46" i="8"/>
  <c r="W43" i="8"/>
  <c r="V43" i="8"/>
  <c r="W44" i="8"/>
  <c r="V44" i="8"/>
  <c r="Q50" i="8"/>
  <c r="Q49" i="8"/>
  <c r="W47" i="8"/>
  <c r="Q47" i="8"/>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<sst xmlns="http://schemas.openxmlformats.org/spreadsheetml/2006/main" count="2410" uniqueCount="635">
  <si>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</si>
  <si>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</si>
  <si>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</si>
  <si>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</si>
  <si>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</si>
  <si>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</si>
  <si>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</si>
  <si>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</si>
  <si>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</si>
  <si>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</si>
  <si>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</si>
  <si>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</si>
  <si>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</si>
  <si>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</si>
  <si>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</si>
  <si>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</si>
  <si>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</si>
  <si>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</si>
  <si>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</si>
  <si>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</si>
  <si>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</si>
  <si>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</si>
  <si>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</si>
  <si>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</si>
  <si>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</si>
  <si>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</si>
  <si>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</si>
  <si>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</si>
  <si>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</si>
  <si>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</si>
  <si>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</si>
  <si>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</si>
  <si>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</si>
  <si>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</si>
  <si>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</si>
  <si>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</si>
  <si>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</si>
  <si>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</si>
  <si>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</si>
  <si>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</si>
  <si>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</si>
  <si>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</si>
  <si>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</si>
  <si>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</si>
  <si>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</si>
  <si>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</si>
  <si>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</si>
  <si>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</si>
  <si>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</si>
  <si>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</si>
  <si>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</si>
  <si>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</si>
  <si>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</si>
  <si>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</si>
  <si>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</si>
  <si>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</si>
  <si>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</si>
  <si>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</si>
  <si>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</si>
  <si>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</si>
  <si>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</si>
  <si>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</si>
  <si>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</si>
  <si>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</si>
  <si>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</si>
  <si>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</si>
  <si>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</si>
  <si>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</si>
  <si>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</si>
  <si>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</si>
  <si>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</si>
  <si>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</si>
  <si>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</si>
  <si>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</si>
  <si>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</si>
  <si>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</si>
  <si>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</si>
  <si>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</si>
  <si>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</si>
  <si>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</si>
  <si>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</si>
  <si>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</si>
  <si>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</si>
  <si>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</si>
  <si>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</si>
  <si>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</si>
  <si>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</si>
  <si>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</si>
  <si>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</si>
  <si>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</si>
  <si>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</si>
  <si>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</si>
  <si>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</si>
  <si>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</si>
  <si>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</si>
  <si>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</si>
  <si>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</si>
  <si>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</si>
  <si>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</si>
  <si>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</si>
  <si>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</si>
  <si>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</si>
  <si>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</si>
  <si>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</si>
  <si>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</si>
  <si>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</si>
  <si>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</si>
  <si>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</si>
  <si>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</si>
  <si>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</si>
  <si>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</si>
  <si>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</si>
  <si>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</si>
  <si>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</si>
  <si>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</si>
  <si>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</si>
  <si>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</si>
  <si>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</si>
  <si>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</si>
  <si>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</si>
  <si>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</si>
  <si>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</si>
  <si>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</si>
  <si>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</si>
  <si>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</si>
  <si>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</si>
  <si>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</si>
  <si>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</si>
  <si>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</si>
  <si>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</si>
  <si>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</si>
  <si>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</si>
  <si>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</si>
  <si>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</si>
  <si>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</si>
  <si>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</si>
  <si>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</si>
  <si>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</si>
  <si>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</si>
  <si>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</si>
  <si>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</si>
  <si>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</si>
  <si>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</si>
  <si>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</si>
  <si>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</si>
  <si>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</si>
  <si>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</si>
  <si>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</si>
  <si>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</si>
  <si>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</si>
  <si>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</si>
  <si>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</si>
  <si>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</si>
  <si>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</si>
  <si>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</si>
  <si>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</si>
  <si>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</si>
  <si>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</si>
  <si>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</si>
  <si>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</si>
  <si>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</si>
  <si>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</si>
  <si>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</si>
  <si>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</si>
  <si>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</si>
  <si>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</si>
  <si>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</si>
  <si>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</si>
  <si>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</si>
  <si>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</si>
  <si>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</si>
  <si>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</si>
  <si>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</si>
  <si>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</si>
  <si>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</si>
  <si>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</si>
  <si>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</si>
  <si>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</si>
  <si>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</si>
  <si>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</si>
  <si>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</si>
  <si>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</si>
  <si>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</si>
  <si>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</si>
  <si>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</si>
  <si>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</si>
  <si>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</si>
  <si>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</si>
  <si>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</si>
  <si>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</si>
  <si>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</si>
  <si>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</si>
  <si>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</si>
  <si>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</si>
  <si>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</si>
  <si>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</si>
  <si>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</si>
  <si>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</si>
  <si>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</si>
  <si>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</si>
  <si>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</si>
  <si>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</si>
  <si>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</si>
  <si>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</si>
  <si>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</si>
  <si>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</si>
  <si>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</si>
  <si>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</si>
  <si>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</si>
  <si>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</si>
  <si>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</si>
  <si>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</si>
  <si>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</si>
  <si>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</si>
  <si>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</si>
  <si>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</si>
  <si>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</si>
  <si>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</si>
  <si>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</si>
  <si>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</si>
  <si>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</si>
  <si>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</si>
  <si>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</si>
  <si>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</si>
  <si>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</si>
  <si>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</si>
  <si>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</si>
  <si>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</si>
  <si>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</si>
  <si>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</si>
  <si>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</si>
  <si>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</si>
  <si>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</si>
  <si>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</si>
  <si>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</si>
  <si>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</si>
  <si>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</si>
  <si>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</si>
  <si>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</si>
  <si>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</si>
  <si>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</si>
  <si>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</si>
  <si>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</si>
  <si>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</si>
  <si>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</si>
  <si>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</si>
  <si>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</si>
  <si>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</si>
  <si>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</si>
  <si>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</si>
  <si>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</si>
  <si>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</si>
  <si>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</si>
  <si>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持续运行时间（m）</t>
    <phoneticPr fontId="5" type="noConversion"/>
  </si>
  <si>
    <t>≦3s</t>
  </si>
  <si>
    <t>≦70%</t>
    <phoneticPr fontId="5" type="noConversion"/>
  </si>
  <si>
    <t>≦60%</t>
    <phoneticPr fontId="5" type="noConversion"/>
  </si>
  <si>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</si>
  <si>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</si>
  <si>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1500条记录</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</si>
  <si>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-150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150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</si>
  <si>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、并发用户数：</t>
    </r>
    <r>
      <rPr>
        <sz val="9"/>
        <color theme="1"/>
        <rFont val="Arial"/>
        <family val="2"/>
      </rPr>
      <t>200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</si>
  <si>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</si>
  <si>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1000</t>
    </r>
    <r>
      <rPr>
        <sz val="9"/>
        <color theme="1"/>
        <rFont val="宋体"/>
        <family val="3"/>
        <charset val="134"/>
      </rPr>
      <t>在线</t>
    </r>
    <r>
      <rPr>
        <sz val="9"/>
        <color theme="1"/>
        <rFont val="Arial"/>
        <family val="2"/>
      </rPr>
      <t>100</t>
    </r>
    <r>
      <rPr>
        <sz val="9"/>
        <color theme="1"/>
        <rFont val="宋体"/>
        <family val="3"/>
        <charset val="134"/>
      </rPr>
      <t>并发</t>
    </r>
    <phoneticPr fontId="5" type="noConversion"/>
  </si>
  <si>
    <t>主机名称 
           类目</t>
  </si>
  <si>
    <t>IP</t>
  </si>
  <si>
    <t>1000M</t>
  </si>
  <si>
    <r>
      <t>有线</t>
    </r>
    <r>
      <rPr>
        <sz val="9"/>
        <color theme="1"/>
        <rFont val="Times New Roman"/>
        <family val="1"/>
      </rPr>
      <t>/1000MB</t>
    </r>
  </si>
  <si>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</si>
  <si>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</si>
  <si>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</si>
  <si>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</si>
  <si>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</si>
  <si>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</si>
  <si>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</si>
  <si>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</si>
  <si>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</si>
  <si>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</si>
  <si>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</si>
  <si>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</si>
  <si>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</si>
  <si>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</si>
  <si>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</si>
  <si>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</si>
  <si>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</si>
  <si>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</si>
  <si>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t>≦70%</t>
  </si>
  <si>
    <t>PASS</t>
  </si>
  <si>
    <r>
      <rPr>
        <sz val="9"/>
        <color theme="1"/>
        <rFont val="宋体"/>
        <family val="3"/>
        <charset val="134"/>
      </rPr>
      <t>≦</t>
    </r>
    <r>
      <rPr>
        <sz val="9"/>
        <color theme="1"/>
        <rFont val="Arial"/>
        <family val="2"/>
      </rPr>
      <t>70%</t>
    </r>
    <phoneticPr fontId="5" type="noConversion"/>
  </si>
  <si>
    <t>1000在线100并发</t>
  </si>
  <si>
    <r>
      <t>1</t>
    </r>
    <r>
      <rPr>
        <sz val="9"/>
        <rFont val="宋体"/>
        <family val="3"/>
        <charset val="134"/>
      </rPr>
      <t>、打开系统地址（</t>
    </r>
    <r>
      <rPr>
        <b/>
        <sz val="9"/>
        <rFont val="宋体"/>
        <family val="3"/>
        <charset val="134"/>
      </rPr>
      <t>开始事务：首页访问</t>
    </r>
    <r>
      <rPr>
        <sz val="9"/>
        <rFont val="宋体"/>
        <family val="3"/>
        <charset val="134"/>
      </rPr>
      <t>），首页加载完成（</t>
    </r>
    <r>
      <rPr>
        <b/>
        <sz val="9"/>
        <rFont val="宋体"/>
        <family val="3"/>
        <charset val="134"/>
      </rPr>
      <t>结束事务：首页访问</t>
    </r>
    <r>
      <rPr>
        <sz val="9"/>
        <rFont val="宋体"/>
        <family val="3"/>
        <charset val="134"/>
      </rPr>
      <t xml:space="preserve">）
</t>
    </r>
    <r>
      <rPr>
        <sz val="9"/>
        <rFont val="Arial"/>
        <family val="2"/>
      </rPr>
      <t>2</t>
    </r>
    <r>
      <rPr>
        <sz val="9"/>
        <rFont val="宋体"/>
        <family val="3"/>
        <charset val="134"/>
      </rPr>
      <t>、退出系统</t>
    </r>
    <phoneticPr fontId="4"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</si>
  <si>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、点击“请登录”，输入账号</t>
    </r>
    <r>
      <rPr>
        <sz val="10"/>
        <color theme="1"/>
        <rFont val="Arial"/>
        <family val="2"/>
      </rPr>
      <t>super</t>
    </r>
    <r>
      <rPr>
        <sz val="10"/>
        <color theme="1"/>
        <rFont val="宋体"/>
        <family val="2"/>
        <charset val="134"/>
      </rPr>
      <t>，密码</t>
    </r>
    <r>
      <rPr>
        <sz val="10"/>
        <color theme="1"/>
        <rFont val="Arial"/>
        <family val="2"/>
      </rPr>
      <t>super</t>
    </r>
    <r>
      <rPr>
        <sz val="10"/>
        <color theme="1"/>
        <rFont val="宋体"/>
        <family val="2"/>
        <charset val="134"/>
      </rPr>
      <t>，点击登录按钮（</t>
    </r>
    <r>
      <rPr>
        <b/>
        <sz val="10"/>
        <color theme="1"/>
        <rFont val="宋体"/>
        <family val="3"/>
        <charset val="134"/>
      </rPr>
      <t>开始事务：登录系统</t>
    </r>
    <r>
      <rPr>
        <sz val="10"/>
        <color theme="1"/>
        <rFont val="宋体"/>
        <family val="2"/>
        <charset val="134"/>
      </rPr>
      <t>）跳转到首页并加载完成后（</t>
    </r>
    <r>
      <rPr>
        <b/>
        <sz val="10"/>
        <color theme="1"/>
        <rFont val="宋体"/>
        <family val="3"/>
        <charset val="134"/>
      </rPr>
      <t>结束事务：登录系统</t>
    </r>
    <r>
      <rPr>
        <sz val="10"/>
        <color theme="1"/>
        <rFont val="宋体"/>
        <family val="2"/>
        <charset val="134"/>
      </rPr>
      <t xml:space="preserve">）
</t>
    </r>
    <r>
      <rPr>
        <sz val="10"/>
        <color theme="1"/>
        <rFont val="Arial"/>
        <family val="2"/>
      </rPr>
      <t>3</t>
    </r>
    <r>
      <rPr>
        <sz val="10"/>
        <color theme="1"/>
        <rFont val="宋体"/>
        <family val="2"/>
        <charset val="134"/>
      </rPr>
      <t>、退出系统</t>
    </r>
    <phoneticPr fontId="4"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</si>
  <si>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、在首页点击搜索按钮（</t>
    </r>
    <r>
      <rPr>
        <b/>
        <sz val="10"/>
        <color theme="1"/>
        <rFont val="宋体"/>
        <family val="3"/>
        <charset val="134"/>
      </rPr>
      <t>开始事务：综合查询</t>
    </r>
    <r>
      <rPr>
        <sz val="10"/>
        <color theme="1"/>
        <rFont val="宋体"/>
        <family val="2"/>
        <charset val="134"/>
      </rPr>
      <t>），搜索结果页加载完成，并加载出结果（</t>
    </r>
    <r>
      <rPr>
        <b/>
        <sz val="10"/>
        <color theme="1"/>
        <rFont val="宋体"/>
        <family val="3"/>
        <charset val="134"/>
      </rPr>
      <t>结束事务：综合查询</t>
    </r>
    <r>
      <rPr>
        <sz val="10"/>
        <color theme="1"/>
        <rFont val="宋体"/>
        <family val="2"/>
        <charset val="134"/>
      </rPr>
      <t xml:space="preserve">）
</t>
    </r>
    <r>
      <rPr>
        <sz val="10"/>
        <color theme="1"/>
        <rFont val="Arial"/>
        <family val="2"/>
      </rPr>
      <t>3</t>
    </r>
    <r>
      <rPr>
        <sz val="10"/>
        <color theme="1"/>
        <rFont val="宋体"/>
        <family val="2"/>
        <charset val="134"/>
      </rPr>
      <t>、退出系统</t>
    </r>
    <phoneticPr fontId="4" type="noConversion"/>
  </si>
  <si>
    <r>
      <rPr>
        <b/>
        <sz val="10"/>
        <color theme="1"/>
        <rFont val="宋体"/>
        <family val="3"/>
        <charset val="134"/>
      </rPr>
      <t>目的</t>
    </r>
  </si>
  <si>
    <r>
      <rPr>
        <b/>
        <sz val="10"/>
        <color theme="1"/>
        <rFont val="宋体"/>
        <family val="3"/>
        <charset val="134"/>
      </rPr>
      <t>业务数据量</t>
    </r>
    <phoneticPr fontId="5" type="noConversion"/>
  </si>
  <si>
    <r>
      <rPr>
        <b/>
        <sz val="10"/>
        <color theme="1"/>
        <rFont val="宋体"/>
        <family val="3"/>
        <charset val="134"/>
      </rPr>
      <t>在线数</t>
    </r>
    <phoneticPr fontId="5" type="noConversion"/>
  </si>
  <si>
    <r>
      <rPr>
        <b/>
        <sz val="10"/>
        <color theme="1"/>
        <rFont val="宋体"/>
        <family val="3"/>
        <charset val="134"/>
      </rPr>
      <t>并发数</t>
    </r>
    <phoneticPr fontId="5" type="noConversion"/>
  </si>
  <si>
    <r>
      <rPr>
        <b/>
        <sz val="10"/>
        <color theme="1"/>
        <rFont val="宋体"/>
        <family val="3"/>
        <charset val="134"/>
      </rPr>
      <t>事务成功率</t>
    </r>
    <phoneticPr fontId="5" type="noConversion"/>
  </si>
  <si>
    <r>
      <rPr>
        <b/>
        <sz val="10"/>
        <color theme="1"/>
        <rFont val="宋体"/>
        <family val="3"/>
        <charset val="134"/>
      </rPr>
      <t>内存平均使用率</t>
    </r>
    <phoneticPr fontId="5" type="noConversion"/>
  </si>
  <si>
    <r>
      <t>CPU</t>
    </r>
    <r>
      <rPr>
        <b/>
        <sz val="10"/>
        <color theme="1"/>
        <rFont val="宋体"/>
        <family val="3"/>
        <charset val="134"/>
      </rPr>
      <t>平均使用率</t>
    </r>
    <phoneticPr fontId="5" type="noConversion"/>
  </si>
  <si>
    <r>
      <rPr>
        <b/>
        <sz val="10"/>
        <color theme="1"/>
        <rFont val="宋体"/>
        <family val="3"/>
        <charset val="134"/>
      </rPr>
      <t>调研情况</t>
    </r>
    <phoneticPr fontId="5" type="noConversion"/>
  </si>
  <si>
    <r>
      <rPr>
        <b/>
        <sz val="10"/>
        <color theme="1"/>
        <rFont val="宋体"/>
        <family val="3"/>
        <charset val="134"/>
      </rPr>
      <t>备注</t>
    </r>
    <phoneticPr fontId="5" type="noConversion"/>
  </si>
  <si>
    <r>
      <rPr>
        <b/>
        <sz val="11"/>
        <color theme="1"/>
        <rFont val="宋体"/>
        <family val="3"/>
        <charset val="134"/>
      </rPr>
      <t>编号</t>
    </r>
    <phoneticPr fontId="5" type="noConversion"/>
  </si>
  <si>
    <r>
      <rPr>
        <b/>
        <sz val="10"/>
        <color theme="1"/>
        <rFont val="宋体"/>
        <family val="3"/>
        <charset val="134"/>
      </rPr>
      <t>测试点（简单描述，具体到按钮）</t>
    </r>
    <phoneticPr fontId="5"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</si>
  <si>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5"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</si>
  <si>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5" type="noConversion"/>
  </si>
  <si>
    <t>同V1.5_CR001_Case.001</t>
  </si>
  <si>
    <t>同V1.5_CR001_Case.003</t>
  </si>
  <si>
    <t>性能测试服务器</t>
    <phoneticPr fontId="5" type="noConversion"/>
  </si>
  <si>
    <t>性能测试类型</t>
    <phoneticPr fontId="5" type="noConversion"/>
  </si>
  <si>
    <t>平台性能需求</t>
    <phoneticPr fontId="4" type="noConversion"/>
  </si>
  <si>
    <t>Case.001</t>
    <phoneticPr fontId="4" type="noConversion"/>
  </si>
  <si>
    <t>进入理论考核</t>
    <phoneticPr fontId="4" type="noConversion"/>
  </si>
  <si>
    <t>实现学生进入理论考核，测试理论考核页面第一题的加载及响应时间</t>
    <phoneticPr fontId="4" type="noConversion"/>
  </si>
  <si>
    <t xml:space="preserve">
1.选择理论应用；
2.点击“进入考核”，打开理论考试页面
</t>
    <phoneticPr fontId="4" type="noConversion"/>
  </si>
  <si>
    <t>≦3</t>
  </si>
  <si>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4" type="noConversion"/>
  </si>
  <si>
    <t>4G ≦80%
8G ≦60%
16G ≦40%
32G ≦20%
64G ≦10%</t>
    <phoneticPr fontId="4" type="noConversion"/>
  </si>
  <si>
    <t>2核 ≦80%
4核 ≦70%
6核 ≦60%
8核 ≦50%
16核 ≦20%</t>
    <phoneticPr fontId="4" type="noConversion"/>
  </si>
  <si>
    <t>需要申请3台服务器。1个8核16G和1个4核8G服务器分别给实训系统做服务端和数据库，1个8核16G做平台服务端。</t>
    <phoneticPr fontId="4" type="noConversion"/>
  </si>
  <si>
    <t>性能测试</t>
    <phoneticPr fontId="4" type="noConversion"/>
  </si>
  <si>
    <t>保险综合考核成绩提交</t>
    <phoneticPr fontId="4" type="noConversion"/>
  </si>
  <si>
    <t>1.学生点击“提交”成功（接口测试）</t>
    <phoneticPr fontId="4" type="noConversion"/>
  </si>
  <si>
    <t>-</t>
    <phoneticPr fontId="4" type="noConversion"/>
  </si>
  <si>
    <t>≦1</t>
  </si>
  <si>
    <t>财会易考核成绩提交</t>
    <phoneticPr fontId="4" type="noConversion"/>
  </si>
  <si>
    <t>实现学生提交【财会易子系统】个人实训考核，测试平台接口数据同步</t>
    <phoneticPr fontId="4" type="noConversion"/>
  </si>
  <si>
    <t>理论考试系统性能需求</t>
    <phoneticPr fontId="4" type="noConversion"/>
  </si>
  <si>
    <t>切换上一题</t>
    <phoneticPr fontId="4" type="noConversion"/>
  </si>
  <si>
    <t>实现学生在理论考核过程中切换上一题，测试页面加载及反应时间</t>
    <phoneticPr fontId="4" type="noConversion"/>
  </si>
  <si>
    <t>1.学生点击“上一题”成功切换至下一题</t>
    <phoneticPr fontId="4" type="noConversion"/>
  </si>
  <si>
    <t>1000学生，每个学生2条考核记录</t>
  </si>
  <si>
    <t>切换下一题</t>
    <phoneticPr fontId="4" type="noConversion"/>
  </si>
  <si>
    <t>实现学生在理论考核过程中切换下一题，测试页面加载及反应时间</t>
    <phoneticPr fontId="4" type="noConversion"/>
  </si>
  <si>
    <t>1.学生点击“下一题”成功切换至下一题</t>
    <phoneticPr fontId="4" type="noConversion"/>
  </si>
  <si>
    <t>选择题号</t>
    <phoneticPr fontId="4" type="noConversion"/>
  </si>
  <si>
    <t>实现学生在理论考核过程中通过选择左侧是试题序号切换至对应试题，测试页面加载及反应时间</t>
    <phoneticPr fontId="4" type="noConversion"/>
  </si>
  <si>
    <t>1.学生点击题号成功切换至对应试题</t>
    <phoneticPr fontId="4" type="noConversion"/>
  </si>
  <si>
    <t>理论考核交卷</t>
    <phoneticPr fontId="4" type="noConversion"/>
  </si>
  <si>
    <t>实现学生提交理论考核，测试页面加载及反应时间</t>
    <phoneticPr fontId="4" type="noConversion"/>
  </si>
  <si>
    <t>1.学生点击“交卷”成功</t>
    <phoneticPr fontId="4" type="noConversion"/>
  </si>
  <si>
    <t>1000学生，每个学生2条考核记录
（每份理论试题卷含60道单选题、20道多选题，20道判断题）</t>
  </si>
  <si>
    <t>MixedCase.001</t>
    <phoneticPr fontId="4" type="noConversion"/>
  </si>
  <si>
    <t>测试系统稳定性</t>
    <phoneticPr fontId="4" type="noConversion"/>
  </si>
  <si>
    <t>MixedCase.024</t>
    <phoneticPr fontId="4" type="noConversion"/>
  </si>
  <si>
    <t>（平台学生）学习-我的应用-进入考核</t>
    <phoneticPr fontId="4" type="noConversion"/>
  </si>
  <si>
    <t>测试系统稳定性</t>
    <phoneticPr fontId="5" type="noConversion"/>
  </si>
  <si>
    <t>进入个人实训考核系统</t>
    <phoneticPr fontId="5" type="noConversion"/>
  </si>
  <si>
    <t>1000学生，每个学生2条个人实训考核数据（其中至少有一条交强险实训练习完整数据），1条团队实训考核数据</t>
  </si>
  <si>
    <t>（保险综合-实训考核）投保-基本信息【保存】</t>
  </si>
  <si>
    <t>1.通过自由练习按钮，选择“财产保险业务系统”进入实训练习系统。
2.在出单员-投保处理页面，点击新增业务，选择交强险且点击“新增”，
3.填写基本信息，点击“保存”，弹出保存成功对话框</t>
    <phoneticPr fontId="5" type="noConversion"/>
  </si>
  <si>
    <t>（保险综合-实训考核）投保-车辆信息【保存】</t>
  </si>
  <si>
    <t>1、车辆信息页签，点击“编辑”
2、填写车辆信息，点击“保存”，弹出保存成功对话框</t>
  </si>
  <si>
    <t>（保险综合-实训考核）投保-车船税【保存】</t>
  </si>
  <si>
    <t>1、车船税页签，点击“编辑”
2、填写车船税信息，点击“保存”，弹出保存成功对话框</t>
  </si>
  <si>
    <t>（保险综合-实训考核）投保-浮动系数【保存】</t>
  </si>
  <si>
    <t>1、浮动系数页签，点击“编辑”
2、填写浮动系数，点击“保存”，弹出保存成功对话框</t>
  </si>
  <si>
    <t>（保险综合-实训考核）投保-险别及缴费方式【保存】</t>
  </si>
  <si>
    <t>1、险别及缴费方式页签，点击“编辑”
2、填写险别及缴费方式，点击“保存”，弹出保存成功对话框</t>
  </si>
  <si>
    <t>（保险综合-实训考核）投保-【申请核保】</t>
  </si>
  <si>
    <t>1、点击“申请”，弹出保存成功对话框</t>
  </si>
  <si>
    <t>（保险综合-实训考核）核保-投保申请【确认】</t>
  </si>
  <si>
    <t>1、转换至核保员，投保申请，选择待核保记录，点击“编辑”
2、填写核保意见，点击“确认”，弹出确认成功对话框</t>
  </si>
  <si>
    <t>（保险综合-实训考核）见费出单-投保缴费【确认】</t>
  </si>
  <si>
    <t>1、转换至出单员，选择见费出单-投保缴费，点击缴费处理，点击“缴费确认”，弹出确认成功对话框</t>
  </si>
  <si>
    <t>（保险综合-实训考核）保单批改-基本信息【保存】</t>
  </si>
  <si>
    <t>1、转换至出单员，选择批改处理，点击“新增批改”，基本信息点击“编辑”，输入有效交强险保单号，再点击“批改”
2、填写基本信息，点击“保存”，弹出保存成功对话框</t>
    <phoneticPr fontId="5" type="noConversion"/>
  </si>
  <si>
    <t>（保险综合-实训考核）新增批改-基本信息【保存】</t>
  </si>
  <si>
    <t>1、填写基本信息，点击“保存”，弹出保存成功对话框</t>
  </si>
  <si>
    <t>（保险综合-实训考核）新增批改-【申请核保】</t>
  </si>
  <si>
    <t>1、点击“申请核保”，弹出确认成功对话框</t>
  </si>
  <si>
    <t>（保险综合-实训考核）核保-批改申请【确认】</t>
  </si>
  <si>
    <t>1、转换至核保员，批改申请，选择待核保记录，点击“编辑”
2、填写核保意见，点击“确认”，弹出确认成功对话框</t>
  </si>
  <si>
    <t>（保险综合-实训考核）理赔-【新增报案】</t>
  </si>
  <si>
    <t>1、转换至接报案员，选择车险报案，点击“新增报案”，加载报案页面完成</t>
  </si>
  <si>
    <t>（保险综合-实训考核）理赔-接报案【提交】</t>
  </si>
  <si>
    <t>1、填写接报案信息，点击“提交”，弹出提交成功对话框</t>
  </si>
  <si>
    <t>（保险综合-实训考核）查勘_基本信息【保存】</t>
  </si>
  <si>
    <t>1、转换至查勘员，选择车险查勘，选择该记录，点击“编辑”
2、填写基本信息，点击“保存”，弹出提交成功对话框</t>
  </si>
  <si>
    <t>（保险综合-实训考核）查勘-出险车辆信息【保存】</t>
  </si>
  <si>
    <t>1、填写标的车，点击“保存”，弹出提交成功对话框</t>
  </si>
  <si>
    <t>（保险综合-实训考核）查勘-查勘拓展信息【保存】</t>
  </si>
  <si>
    <t>1、填写查勘拓展信息，点击“保存”，弹出提交成功对话框</t>
  </si>
  <si>
    <t>（保险综合-实训考核）查勘-损失信息【保存】</t>
  </si>
  <si>
    <t>1、填写损失信息，点击“保存”，弹出提交成功对话框</t>
  </si>
  <si>
    <t>（保险综合-实训考核）查勘-影像信息【上传】</t>
  </si>
  <si>
    <t>1、填写查勘意见，点击“保存”，弹出提交成功对话框</t>
  </si>
  <si>
    <t>（保险综合-实训考核）查勘-查勘意见【保存】</t>
  </si>
  <si>
    <t>1、选择类型，点击“选择图片”，点击“上传”，完成上传</t>
    <phoneticPr fontId="5" type="noConversion"/>
  </si>
  <si>
    <t>（保险综合-实训考核）查勘-【提交】</t>
  </si>
  <si>
    <t>1、点击“提交”，弹出提交成功对话框</t>
    <phoneticPr fontId="5" type="noConversion"/>
  </si>
  <si>
    <t>（保险综合-实训考核）立案-基本信息【保存】</t>
  </si>
  <si>
    <t>1、选择导航“立案”，选择车险立案，点击“编辑
2、填写基本信息，点击“保存”，弹出提交成功对话框</t>
    <phoneticPr fontId="5" type="noConversion"/>
  </si>
  <si>
    <t>（保险综合-实训考核）立案-损失信息【保存】</t>
  </si>
  <si>
    <t>1、损失信息，选择已有记录，点击“编辑”，输入金额等，点击“保存”，弹出提交成功对话框</t>
    <phoneticPr fontId="5" type="noConversion"/>
  </si>
  <si>
    <t>（保险综合-实训考核）立案-立案结论【保存】</t>
  </si>
  <si>
    <t>1、立案结论页签，点击“编辑”，填写立案结论，点击“保存”，弹出提交成功对话框</t>
    <phoneticPr fontId="5" type="noConversion"/>
  </si>
  <si>
    <t>（保险综合-实训考核）立案-【提交】</t>
  </si>
  <si>
    <t>（保险综合-实训考核）定损-基本信息【保存】</t>
  </si>
  <si>
    <t>1、转换至定损员，选择车险定损，选择该记录，点击“编辑”
2、填写基本信息，点击“保存”，弹出提交成功对话框</t>
    <phoneticPr fontId="5" type="noConversion"/>
  </si>
  <si>
    <t>（保险综合-实训考核）定损-【提交】</t>
  </si>
  <si>
    <t>1、填写完整车辆损失信息、物损信息、人伤信息
2、点击“提交”，弹出提交成功对话框</t>
    <phoneticPr fontId="5" type="noConversion"/>
  </si>
  <si>
    <t>（保险综合-实训考核）核赔（信息加载【报案】）</t>
  </si>
  <si>
    <t>1、转换至核赔员，选择车险核赔，选择该记录，点击“编辑”
2、点击“报案信息”，页面加载完成</t>
    <phoneticPr fontId="5" type="noConversion"/>
  </si>
  <si>
    <t>（保险综合-实训考核）核赔（信息加载【查勘】）</t>
  </si>
  <si>
    <t>1、点击“查勘信息”，页面加载完成</t>
    <phoneticPr fontId="5" type="noConversion"/>
  </si>
  <si>
    <t>（保险综合-实训考核）核赔（信息加载【立案】）</t>
  </si>
  <si>
    <t>1、点击“立案信息”，页面加载完成</t>
    <phoneticPr fontId="5" type="noConversion"/>
  </si>
  <si>
    <t>（保险综合-实训考核）核赔（信息加载【定损】）</t>
  </si>
  <si>
    <t>1、点击“定损信息”，页面加载完成</t>
    <phoneticPr fontId="5" type="noConversion"/>
  </si>
  <si>
    <t>（保险综合-实训考核）核赔-【提交】</t>
  </si>
  <si>
    <t>1、填写核赔意见，点击“提交”，页面加载完成</t>
    <phoneticPr fontId="5" type="noConversion"/>
  </si>
  <si>
    <t>（保险综合-实训考核）结案-【提交】</t>
  </si>
  <si>
    <t>1、转换至定损员，选择车险结案，选择该记录，点击“编辑”
2、填写结案意见，点击“提交”，弹出提交成功对话框</t>
    <phoneticPr fontId="5" type="noConversion"/>
  </si>
  <si>
    <t>（保险综合-实训考核）财务专员-理赔付款【确认】</t>
  </si>
  <si>
    <t>1、转换至财务专员，选择付款确认-车险理赔付款确认，选择该记录，点击“缴费处理”，点击“缴费确认”，弹出成功对话框</t>
    <phoneticPr fontId="5" type="noConversion"/>
  </si>
  <si>
    <t>大赛系统性能需求</t>
    <phoneticPr fontId="4" type="noConversion"/>
  </si>
  <si>
    <t>进入大赛应用</t>
    <phoneticPr fontId="4" type="noConversion"/>
  </si>
  <si>
    <t>实现学生进入大赛系统竞赛列表页面，测试页面加载及反应时间</t>
    <phoneticPr fontId="4" type="noConversion"/>
  </si>
  <si>
    <t>1000学生，每个学生的竞赛列表含5条报名中竞赛（3个人+2团队）、2条竞赛中竞赛（1个人+1团队）、5条已结束竞赛（3个人+2团队）</t>
    <phoneticPr fontId="4" type="noConversion"/>
  </si>
  <si>
    <t>个人赛确定报名</t>
    <phoneticPr fontId="4" type="noConversion"/>
  </si>
  <si>
    <t>实现学生报名含邀请码的个人竞赛，测试确定报名后的页面加载及反应时间</t>
    <phoneticPr fontId="4" type="noConversion"/>
  </si>
  <si>
    <t>1000学生，每个学生竞赛列表中的竞赛信息相同。竞赛列表含5条报名中竞赛（3个人+2团队）、2条竞赛中竞赛（1个人+1团队）、5条已结束竞赛（3个人+2团队），一共12条竞赛信息</t>
  </si>
  <si>
    <t>团队赛报名</t>
    <phoneticPr fontId="4" type="noConversion"/>
  </si>
  <si>
    <t>实现学生进入团队赛报名页面，测试页面加载及反应时间</t>
    <phoneticPr fontId="4" type="noConversion"/>
  </si>
  <si>
    <t xml:space="preserve">
1.选择一项“报名中”的团队赛竞赛；
2.点击“我要报名”，打开团队赛报名页面
</t>
    <phoneticPr fontId="4" type="noConversion"/>
  </si>
  <si>
    <t>进入竞赛</t>
    <phoneticPr fontId="4" type="noConversion"/>
  </si>
  <si>
    <t>1000学生，每个学生1次参赛记录</t>
  </si>
  <si>
    <t>银行柜面竞赛成绩提交</t>
    <phoneticPr fontId="4" type="noConversion"/>
  </si>
  <si>
    <t>银行信贷竞赛成绩提交</t>
  </si>
  <si>
    <t>实现学生提交【银行信贷子系统】竞赛考核，测试大赛系统的接口数据同步</t>
  </si>
  <si>
    <t>Case.007</t>
  </si>
  <si>
    <t>支付结算竞赛成绩提交</t>
  </si>
  <si>
    <t>实现学生提交【支付结算子系统】竞赛考核，测试大赛系统的接口数据同步</t>
  </si>
  <si>
    <t>Case.008</t>
  </si>
  <si>
    <t>国际结算竞赛成绩提交</t>
  </si>
  <si>
    <t>实现学生提交【国际结算子系统】竞赛考核，测试大赛系统的接口数据同步</t>
  </si>
  <si>
    <t>Case.009</t>
  </si>
  <si>
    <t>理财规划竞赛成绩提交</t>
  </si>
  <si>
    <t>实现学生提交【理财规划子系统】竞赛考核，测试大赛系统的接口数据同步</t>
  </si>
  <si>
    <t>Case.010</t>
  </si>
  <si>
    <t>保险综合竞赛成绩提交</t>
    <phoneticPr fontId="4" type="noConversion"/>
  </si>
  <si>
    <t>实现学生提交【保险综合子系统】竞赛考核，测试大赛系统的接口数据同步</t>
    <phoneticPr fontId="4" type="noConversion"/>
  </si>
  <si>
    <t>Case.011</t>
  </si>
  <si>
    <t>财会易竞赛成绩提交</t>
    <phoneticPr fontId="4" type="noConversion"/>
  </si>
  <si>
    <t>实现学生提交【财会易子系统】竞赛考核，测试大赛系统的接口数据同步</t>
    <phoneticPr fontId="4" type="noConversion"/>
  </si>
  <si>
    <t>Case.012</t>
  </si>
  <si>
    <t>查看竞赛详情</t>
    <phoneticPr fontId="4" type="noConversion"/>
  </si>
  <si>
    <t>实现学生进入竞赛详情查看页面，测试页面加载及反应时间</t>
    <phoneticPr fontId="4" type="noConversion"/>
  </si>
  <si>
    <t>1.学生点击“查看详情”，打开竞赛详情页面</t>
    <phoneticPr fontId="4" type="noConversion"/>
  </si>
  <si>
    <t>竞赛为包含10个比赛阶段的团队赛</t>
    <phoneticPr fontId="4" type="noConversion"/>
  </si>
  <si>
    <t>Case.013</t>
  </si>
  <si>
    <t>查看团队赛排名</t>
    <phoneticPr fontId="4" type="noConversion"/>
  </si>
  <si>
    <t>实现学生查看竞赛成绩排名表，测试页面加载及反应时间</t>
    <phoneticPr fontId="4" type="noConversion"/>
  </si>
  <si>
    <t>1.学生点击“查看”，打开竞赛成绩排名表页面</t>
    <phoneticPr fontId="4" type="noConversion"/>
  </si>
  <si>
    <t>1000学生，每4个学生为一个团队，共250个团队的成绩排名数据</t>
    <phoneticPr fontId="4" type="noConversion"/>
  </si>
  <si>
    <t>Case.014</t>
  </si>
  <si>
    <t>查看个人赛排名</t>
    <phoneticPr fontId="4" type="noConversion"/>
  </si>
  <si>
    <t>1000学生，每个学生一条成绩排名记录，一共1000条</t>
    <phoneticPr fontId="4" type="noConversion"/>
  </si>
  <si>
    <t>查看竞赛排名</t>
    <phoneticPr fontId="4" type="noConversion"/>
  </si>
  <si>
    <t>R1.1_CR001_Case.001</t>
    <phoneticPr fontId="4" type="noConversion"/>
  </si>
  <si>
    <r>
      <t>100</t>
    </r>
    <r>
      <rPr>
        <sz val="9"/>
        <color theme="1"/>
        <rFont val="宋体"/>
        <family val="3"/>
        <charset val="134"/>
      </rPr>
      <t>并发</t>
    </r>
    <phoneticPr fontId="4" type="noConversion"/>
  </si>
  <si>
    <r>
      <t>1</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</si>
  <si>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1000学生，每个学生2条理论考核记录
（每份理论试题卷含60道单选题、20道多选题，20道判断题。）</t>
    <phoneticPr fontId="4" type="noConversion"/>
  </si>
  <si>
    <t>1000学生，每个学生有一条正在进行中的理论考核记录
（每份理论试题卷含60道单选题、20道多选题，20道判断题。）</t>
    <phoneticPr fontId="4" type="noConversion"/>
  </si>
  <si>
    <t>进入理论考核</t>
    <phoneticPr fontId="4"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</si>
  <si>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5" type="noConversion"/>
  </si>
  <si>
    <t>实现学生提交【保险综合子系统】个人实训考核，测试平台接口数据同步</t>
    <phoneticPr fontId="4" type="noConversion"/>
  </si>
  <si>
    <t>1、学生提交【保险综合子系统】个人实训考核，学生点击“提交”成功（接口测试）</t>
    <phoneticPr fontId="4" type="noConversion"/>
  </si>
  <si>
    <t>财会易考核成绩提交</t>
    <phoneticPr fontId="4" type="noConversion"/>
  </si>
  <si>
    <t>1、学生提交【财会易子系统】个人实训考核，学生点击“提交”成功（接口测试）</t>
    <phoneticPr fontId="4" type="noConversion"/>
  </si>
  <si>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</si>
  <si>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R1.1_CR002_Case.001</t>
    <phoneticPr fontId="4" type="noConversion"/>
  </si>
  <si>
    <t>R1.1_CR002_Case.002</t>
  </si>
  <si>
    <t>R1.1_CR002_Case.003</t>
  </si>
  <si>
    <t>R1.1_CR002_Case.004</t>
    <phoneticPr fontId="4" type="noConversion"/>
  </si>
  <si>
    <t>R1.1_CR002_MixedCase.001</t>
    <phoneticPr fontId="4" type="noConversion"/>
  </si>
  <si>
    <t>1000学生，每个学生2条考核记录</t>
    <phoneticPr fontId="4" type="noConversion"/>
  </si>
  <si>
    <t>同R1.1_CR002_Case.001</t>
    <phoneticPr fontId="4" type="noConversion"/>
  </si>
  <si>
    <r>
      <rPr>
        <sz val="9"/>
        <rFont val="宋体"/>
        <family val="3"/>
        <charset val="134"/>
      </rPr>
      <t>同</t>
    </r>
    <r>
      <rPr>
        <sz val="9"/>
        <rFont val="Arial"/>
        <family val="2"/>
      </rPr>
      <t>R1.1_CR002_Case.002</t>
    </r>
    <phoneticPr fontId="4" type="noConversion"/>
  </si>
  <si>
    <r>
      <rPr>
        <sz val="9"/>
        <rFont val="宋体"/>
        <family val="3"/>
        <charset val="134"/>
      </rPr>
      <t>同</t>
    </r>
    <r>
      <rPr>
        <sz val="9"/>
        <rFont val="Arial"/>
        <family val="2"/>
      </rPr>
      <t>R1.1_CR002_Case.004</t>
    </r>
    <phoneticPr fontId="4" type="noConversion"/>
  </si>
  <si>
    <t>R1.1_CR003_Case.001</t>
    <phoneticPr fontId="4" type="noConversion"/>
  </si>
  <si>
    <t>R1.1_CR003_Case.002</t>
  </si>
  <si>
    <t>R1.1_CR003_Case.003</t>
  </si>
  <si>
    <t>R1.1_CR003_Case.004</t>
  </si>
  <si>
    <t>R1.1_CR003_Case.005</t>
  </si>
  <si>
    <t>R1.1_CR003_Case.006</t>
  </si>
  <si>
    <t>R1.1_CR003_Case.007</t>
  </si>
  <si>
    <t>R1.1_CR003_Case.008</t>
  </si>
  <si>
    <t>R1.1_CR003_Case.009</t>
  </si>
  <si>
    <t>R1.1_CR003_Case.010</t>
  </si>
  <si>
    <t>R1.1_CR003_Case.011</t>
  </si>
  <si>
    <t>R1.1_CR003_Case.014</t>
  </si>
  <si>
    <t>R1.1_CR003_MixedCase.001</t>
    <phoneticPr fontId="4" type="noConversion"/>
  </si>
  <si>
    <t>1.点击大赛应用图标，打开大赛系统竞赛列表页面</t>
    <phoneticPr fontId="4" type="noConversion"/>
  </si>
  <si>
    <t xml:space="preserve">
1.选择一项“报名中”的个人赛竞赛；
2.点击“我要报名”，弹出邀请码输入弹窗；
3.输入正确的邀请码，点击“确定”报名成功。
</t>
    <phoneticPr fontId="4" type="noConversion"/>
  </si>
  <si>
    <t>≦70%</t>
    <phoneticPr fontId="4" type="noConversion"/>
  </si>
  <si>
    <t>个人赛确定报名</t>
    <phoneticPr fontId="4" type="noConversion"/>
  </si>
  <si>
    <t>1000学生，每个学生竞赛列表中的竞赛信息相同。竞赛列表含5条报名中竞赛（3个人+2团队）、2条竞赛中竞赛（1个人+1团队）、5条已结束竞赛（3个人+2团队），一共12条竞赛信息</t>
    <phoneticPr fontId="4" type="noConversion"/>
  </si>
  <si>
    <t>1000学生，每个学生的竞赛列表含5条报名中竞赛（3个人+2团队）、2条竞赛中竞赛（1个人+1团队）、5条已结束竞赛（3个人+2团队）</t>
    <phoneticPr fontId="4" type="noConversion"/>
  </si>
  <si>
    <t>1000学生，每个学生竞赛列表中的竞赛信息相同。竞赛列表含5条报名中竞赛（3个人+2团队）、2条竞赛中竞赛（1个人+1团队）、5条已结束竞赛（3个人+2团队），一共12条竞赛信息
团队赛报名列表有10条以上团队记录</t>
    <phoneticPr fontId="4" type="noConversion"/>
  </si>
  <si>
    <t>大赛系统的“进入竞赛”通过接口从平台获取各子系统的链接地址，再通过该地址访问对应的子系统，这里测试的是大赛-平台的接口</t>
    <phoneticPr fontId="4" type="noConversion"/>
  </si>
  <si>
    <t>实现学生打开并进入竞赛业务子系统考核页面，测试大赛从平台接口获取地址时间</t>
    <phoneticPr fontId="4" type="noConversion"/>
  </si>
  <si>
    <t>1.点击“进入竞赛”（接口测试）</t>
    <phoneticPr fontId="4" type="noConversion"/>
  </si>
  <si>
    <t>实现学生提交【银行柜面子系统】竞赛考核，测试大赛系统的接口数据同步</t>
    <phoneticPr fontId="4" type="noConversion"/>
  </si>
  <si>
    <t>1.学生点击“提交”成功（接口测试）</t>
    <phoneticPr fontId="4" type="noConversion"/>
  </si>
  <si>
    <r>
      <t>1</t>
    </r>
    <r>
      <rPr>
        <sz val="9"/>
        <rFont val="宋体"/>
        <family val="3"/>
        <charset val="134"/>
      </rPr>
      <t>、学生提交【银行柜面子系统】竞赛考核，学生点击“提交”，测试大赛系统的接口数据同步（接口测试）</t>
    </r>
    <phoneticPr fontId="4" type="noConversion"/>
  </si>
  <si>
    <t>-</t>
    <phoneticPr fontId="4" type="noConversion"/>
  </si>
  <si>
    <r>
      <t>1</t>
    </r>
    <r>
      <rPr>
        <sz val="9"/>
        <rFont val="宋体"/>
        <family val="3"/>
        <charset val="134"/>
      </rPr>
      <t>、学生提交【银行信贷子系统】竞赛考核，学生点击“提交”，测试大赛系统的接口数据同步（接口测试）</t>
    </r>
    <phoneticPr fontId="4" type="noConversion"/>
  </si>
  <si>
    <r>
      <t>1</t>
    </r>
    <r>
      <rPr>
        <sz val="9"/>
        <rFont val="宋体"/>
        <family val="3"/>
        <charset val="134"/>
      </rPr>
      <t>、学生提交【银行支付结算子系统】竞赛考核，学生点击“提交”，测试大赛系统的接口数据同步（接口测试）</t>
    </r>
    <phoneticPr fontId="4" type="noConversion"/>
  </si>
  <si>
    <r>
      <t>1</t>
    </r>
    <r>
      <rPr>
        <sz val="9"/>
        <rFont val="宋体"/>
        <family val="3"/>
        <charset val="134"/>
      </rPr>
      <t>、学生提交【银行国际业务子系统】竞赛考核，学生点击“提交”，测试大赛系统的接口数据同步（接口测试）</t>
    </r>
    <phoneticPr fontId="4" type="noConversion"/>
  </si>
  <si>
    <t>国际业务竞赛成绩提交</t>
    <phoneticPr fontId="4" type="noConversion"/>
  </si>
  <si>
    <r>
      <t>1</t>
    </r>
    <r>
      <rPr>
        <sz val="9"/>
        <rFont val="宋体"/>
        <family val="3"/>
        <charset val="134"/>
      </rPr>
      <t>、学生提交【理财规划子系统】竞赛考核，学生点击“提交”，测试大赛系统的接口数据同步（接口测试）</t>
    </r>
    <phoneticPr fontId="4" type="noConversion"/>
  </si>
  <si>
    <r>
      <t>1</t>
    </r>
    <r>
      <rPr>
        <sz val="9"/>
        <rFont val="宋体"/>
        <family val="3"/>
        <charset val="134"/>
      </rPr>
      <t>、学生提交【保险综合子系统】竞赛考核，学生点击“提交”，测试大赛系统的接口数据同步（接口测试）</t>
    </r>
    <phoneticPr fontId="4" type="noConversion"/>
  </si>
  <si>
    <r>
      <t>1</t>
    </r>
    <r>
      <rPr>
        <sz val="9"/>
        <rFont val="宋体"/>
        <family val="3"/>
        <charset val="134"/>
      </rPr>
      <t>、学生提交【财会易子系统】竞赛考核，学生点击“提交”，测试大赛系统的接口数据同步（接口测试）</t>
    </r>
    <phoneticPr fontId="4" type="noConversion"/>
  </si>
  <si>
    <t>查看竞赛详情</t>
    <phoneticPr fontId="4" type="noConversion"/>
  </si>
  <si>
    <t>竞赛为包含10个比赛阶段（4个理论考试，4个实训考核，2个线下考核）的团队赛</t>
    <phoneticPr fontId="4" type="noConversion"/>
  </si>
  <si>
    <t>1.学生点击“查看”，打开竞赛成绩排名表页面</t>
    <phoneticPr fontId="4" type="noConversion"/>
  </si>
  <si>
    <t>1000学生，每4个学生为一个团队，共250个团队的成绩排名数据</t>
    <phoneticPr fontId="4" type="noConversion"/>
  </si>
  <si>
    <t>1000学生，4人/团队，竞赛为包含10个比赛阶段的成绩数据和总成绩数据的团队赛
1000学生，每4个学生为一个团队，共250个团队的成绩排名数据</t>
    <phoneticPr fontId="4" type="noConversion"/>
  </si>
  <si>
    <t>R1.1_CR003_Case.012</t>
    <phoneticPr fontId="4" type="noConversion"/>
  </si>
  <si>
    <r>
      <rPr>
        <sz val="9"/>
        <rFont val="宋体"/>
        <family val="3"/>
        <charset val="134"/>
      </rPr>
      <t>同</t>
    </r>
    <r>
      <rPr>
        <sz val="9"/>
        <rFont val="Arial"/>
        <family val="2"/>
      </rPr>
      <t>R1.1_CR003_Case.012</t>
    </r>
    <phoneticPr fontId="4" type="noConversion"/>
  </si>
  <si>
    <t>R1.1_CR003_Case.013</t>
    <phoneticPr fontId="4" type="noConversion"/>
  </si>
  <si>
    <t>同R1.1_CR003_Case.013</t>
    <phoneticPr fontId="4" type="noConversion"/>
  </si>
  <si>
    <t>1、打开平台登录地址“http://www.iyyyf.com/login”，点击登录按钮，进入首页
2、点击右侧“我的应用”，进入应用页面，点击理论应用图标，弹出“应用信息”弹窗
3、点击弹窗中“个人考核”，进入理论考核页面，学生选择答案，点击下一题，进入第二题页面
4、学生点击“上一题”（开始事务：切换上一题），第一题试题页面加载完成（结束事务：切换上一题）
5、关闭理论考核页面
6、退出系统</t>
  </si>
  <si>
    <t>1、打开平台登录地址“http://www.iyyyf.com/login”，点击登录按钮，进入首页
2、点击右侧“我的应用”，进入应用页面
3、点击大赛应用图标（开始事务：进入大赛应用），大赛系统竞赛列表页面加载完成（结束事务：进入大赛应用）
4、关闭大赛系统页面
5、退出平台系统</t>
  </si>
  <si>
    <t>1、打开平台登录地址“http://www.iyyyf.com/login”，点击登录按钮，进入首页
2、点击右侧“我的应用”，进入应用页面，点击大赛应用图标，进入大赛系统竞赛列表页面
3、选择一个报名中的个人大赛，点击“我要报名”按钮，弹出邀请码输入弹窗，输入正确的邀请码，点击“确定”按钮，系统弹出报名确认提示弹窗“该竞赛报名成功后不可撤销或退赛，是否确认报名？”，点击确定（开始事务：个人赛确定报名），系统弹出提示框“报名成功！”（结束事务：个人赛确定报名），点击确定关闭提示框，返回大赛列表界面
4、关闭大赛系统页面
5、退出平台系统</t>
  </si>
  <si>
    <t>1、打开平台登录地址“http://www.iyyyf.com/login”，点击登录按钮，进入首页
2、点击右侧“我的应用”，进入应用页面，点击大赛应用图标，进入大赛系统竞赛列表页面
3、选择一个报名中的团队赛，点击“我要报名”按钮（开始事务：团队赛报名），团队赛报名页面加载完成（结束事务：团队赛报名），点击确定关闭提示框，返回大赛列表界面
4、关闭大赛系统页面
5、退出平台系统</t>
  </si>
  <si>
    <t>1、打开平台登录地址“http://www.iyyyf.com/login”，点击登录按钮，进入首页
2、点击右侧“我的应用”，进入应用页面，点击大赛应用图标，进入大赛系统竞赛列表页面，点击左侧导航栏“竞赛排名”进入竞赛排名页面
3、选择一个团队赛，点击“查看”按钮（开始事务：查看竞赛详情），竞赛成绩排名表页面加载完成（结束事务：查看竞赛详情）
4、关闭大赛系统页面
5、退出平台系统</t>
  </si>
  <si>
    <t>1、打开平台登录地址“http://www.iyyyf.com/login”，点击登录按钮，进入首页
2、点击右侧“我的应用”，进入应用页面，点击大赛应用图标，进入大赛系统竞赛列表页面，点击左侧导航栏“竞赛排名”进入竞赛排名页面
3、选择一个个人赛，点击“查看”按钮（开始事务：查看竞赛详情），竞赛成绩排名表页面加载完成（结束事务：查看竞赛详情）
4、关闭大赛系统页面
5、退出平台系统</t>
  </si>
  <si>
    <t>1、打开平台登录地址“http://www.iyyyf.com/login”，点击登录按钮，进入首页
2、点击右侧“我的应用”，进入应用页面，点击理论应用图标，弹出“应用信息”弹窗
3、点击弹窗中“个人考核”（开始事务：进入理论考核），理论考核页面加载完成（结束事务：进入理论考核）
4、关闭理论考核页面
5、退出平台系统</t>
  </si>
  <si>
    <t>1、打开平台登录地址“http://www.iyyyf.com/login”，点击登录按钮，进入首页
2、点击右侧“我的应用”，进入应用页面，点击理论应用图标，弹出“应用信息”弹窗
3、点击弹窗中“个人考核”，进入理论考核页面
4、学生选择答案，点击下一题（开始事务：切换下一题），第二题页面加载完成（结束事务：切换下一题）
5、关闭理论考核页面
6、退出平台系统</t>
  </si>
  <si>
    <t>1、打开平台登录地址“http://www.iyyyf.com/login”，点击登录按钮，进入首页
2、点击右侧“我的应用”，进入应用页面，点击理论应用图标，弹出“应用信息”弹窗
3、点击弹窗中“个人考核”，进入理论考核页面
4、学生在左侧题号区域点击题号70（开始事务：选择题号），第70题页面加载完成（结束事务：选择题号）
5、关闭理论考核页面
6、退出平台系统</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</si>
  <si>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</si>
  <si>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R1.1_CR001_Case.002</t>
    <phoneticPr fontId="4" type="noConversion"/>
  </si>
  <si>
    <t>R1.1_CR001_Case.003</t>
    <phoneticPr fontId="4"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</si>
  <si>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 xml:space="preserve">，进入应用页面，点击大赛应用图标，进入大赛系统竞赛列表页面
</t>
    </r>
    <r>
      <rPr>
        <sz val="9"/>
        <rFont val="Arial"/>
        <family val="2"/>
      </rPr>
      <t>3</t>
    </r>
    <r>
      <rPr>
        <sz val="9"/>
        <rFont val="宋体"/>
        <family val="3"/>
        <charset val="134"/>
      </rPr>
      <t>、选择一个报名中的团队赛，点击</t>
    </r>
    <r>
      <rPr>
        <sz val="9"/>
        <rFont val="Arial"/>
        <family val="2"/>
      </rPr>
      <t>“</t>
    </r>
    <r>
      <rPr>
        <sz val="9"/>
        <rFont val="宋体"/>
        <family val="3"/>
        <charset val="134"/>
      </rPr>
      <t>查看详情</t>
    </r>
    <r>
      <rPr>
        <sz val="9"/>
        <rFont val="Arial"/>
        <family val="2"/>
      </rPr>
      <t>”</t>
    </r>
    <r>
      <rPr>
        <sz val="9"/>
        <rFont val="宋体"/>
        <family val="3"/>
        <charset val="134"/>
      </rPr>
      <t xml:space="preserve">按钮（开始事务：查看竞赛详情），团队赛竞赛详情页面加载完成（结束事务：查看竞赛详情）
</t>
    </r>
    <r>
      <rPr>
        <sz val="9"/>
        <rFont val="Arial"/>
        <family val="2"/>
      </rPr>
      <t>4</t>
    </r>
    <r>
      <rPr>
        <sz val="9"/>
        <rFont val="宋体"/>
        <family val="3"/>
        <charset val="134"/>
      </rPr>
      <t xml:space="preserve">、关闭大赛系统页面
</t>
    </r>
    <r>
      <rPr>
        <sz val="9"/>
        <rFont val="Arial"/>
        <family val="2"/>
      </rPr>
      <t>5</t>
    </r>
    <r>
      <rPr>
        <sz val="9"/>
        <rFont val="宋体"/>
        <family val="3"/>
        <charset val="134"/>
      </rPr>
      <t>、退出平台系统</t>
    </r>
    <phoneticPr fontId="4"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</si>
  <si>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，进入应用页面，点击理论应用图标，弹出</t>
    </r>
    <r>
      <rPr>
        <sz val="9"/>
        <rFont val="Arial"/>
        <family val="2"/>
      </rPr>
      <t>“</t>
    </r>
    <r>
      <rPr>
        <sz val="9"/>
        <rFont val="宋体"/>
        <family val="3"/>
        <charset val="134"/>
      </rPr>
      <t>应用信息</t>
    </r>
    <r>
      <rPr>
        <sz val="9"/>
        <rFont val="Arial"/>
        <family val="2"/>
      </rPr>
      <t>”</t>
    </r>
    <r>
      <rPr>
        <sz val="9"/>
        <rFont val="宋体"/>
        <family val="3"/>
        <charset val="134"/>
      </rPr>
      <t xml:space="preserve">弹窗
</t>
    </r>
    <r>
      <rPr>
        <sz val="9"/>
        <rFont val="Arial"/>
        <family val="2"/>
      </rPr>
      <t>3</t>
    </r>
    <r>
      <rPr>
        <sz val="9"/>
        <rFont val="宋体"/>
        <family val="3"/>
        <charset val="134"/>
      </rPr>
      <t>、点击弹窗中</t>
    </r>
    <r>
      <rPr>
        <sz val="9"/>
        <rFont val="Arial"/>
        <family val="2"/>
      </rPr>
      <t>“</t>
    </r>
    <r>
      <rPr>
        <sz val="9"/>
        <rFont val="宋体"/>
        <family val="3"/>
        <charset val="134"/>
      </rPr>
      <t>个人考核</t>
    </r>
    <r>
      <rPr>
        <sz val="9"/>
        <rFont val="Arial"/>
        <family val="2"/>
      </rPr>
      <t>”</t>
    </r>
    <r>
      <rPr>
        <sz val="9"/>
        <rFont val="宋体"/>
        <family val="3"/>
        <charset val="134"/>
      </rPr>
      <t xml:space="preserve">，进入理论考核页面
</t>
    </r>
    <r>
      <rPr>
        <sz val="9"/>
        <rFont val="Arial"/>
        <family val="2"/>
      </rPr>
      <t>4</t>
    </r>
    <r>
      <rPr>
        <sz val="9"/>
        <rFont val="宋体"/>
        <family val="3"/>
        <charset val="134"/>
      </rPr>
      <t xml:space="preserve">、选择答案，点击下一题，直到最后一题
</t>
    </r>
    <r>
      <rPr>
        <sz val="9"/>
        <rFont val="Arial"/>
        <family val="2"/>
      </rPr>
      <t>4</t>
    </r>
    <r>
      <rPr>
        <sz val="9"/>
        <rFont val="宋体"/>
        <family val="3"/>
        <charset val="134"/>
      </rPr>
      <t>、学生在最后一题页面点击交卷按钮，系统提示</t>
    </r>
    <r>
      <rPr>
        <sz val="9"/>
        <rFont val="Arial"/>
        <family val="2"/>
      </rPr>
      <t>“</t>
    </r>
    <r>
      <rPr>
        <sz val="9"/>
        <rFont val="宋体"/>
        <family val="3"/>
        <charset val="134"/>
      </rPr>
      <t>是否确认提交试卷？</t>
    </r>
    <r>
      <rPr>
        <sz val="9"/>
        <rFont val="Arial"/>
        <family val="2"/>
      </rPr>
      <t>”</t>
    </r>
    <r>
      <rPr>
        <sz val="9"/>
        <rFont val="宋体"/>
        <family val="3"/>
        <charset val="134"/>
      </rPr>
      <t>，点击确认按钮（开始事务：理论考核交卷），提交成功后关闭考核答题页面，回到</t>
    </r>
    <r>
      <rPr>
        <sz val="9"/>
        <rFont val="Arial"/>
        <family val="2"/>
      </rPr>
      <t>“</t>
    </r>
    <r>
      <rPr>
        <sz val="9"/>
        <rFont val="宋体"/>
        <family val="3"/>
        <charset val="134"/>
      </rPr>
      <t>我的应用</t>
    </r>
    <r>
      <rPr>
        <sz val="9"/>
        <rFont val="Arial"/>
        <family val="2"/>
      </rPr>
      <t>”-“</t>
    </r>
    <r>
      <rPr>
        <sz val="9"/>
        <rFont val="宋体"/>
        <family val="3"/>
        <charset val="134"/>
      </rPr>
      <t>应用信息</t>
    </r>
    <r>
      <rPr>
        <sz val="9"/>
        <rFont val="Arial"/>
        <family val="2"/>
      </rPr>
      <t>”</t>
    </r>
    <r>
      <rPr>
        <sz val="9"/>
        <rFont val="宋体"/>
        <family val="3"/>
        <charset val="134"/>
      </rPr>
      <t>弹窗</t>
    </r>
    <r>
      <rPr>
        <sz val="9"/>
        <rFont val="Arial"/>
        <family val="2"/>
      </rPr>
      <t>”</t>
    </r>
    <r>
      <rPr>
        <sz val="9"/>
        <rFont val="宋体"/>
        <family val="3"/>
        <charset val="134"/>
      </rPr>
      <t xml:space="preserve">界面（结束事务：理论考核交卷）
</t>
    </r>
    <r>
      <rPr>
        <sz val="9"/>
        <rFont val="Arial"/>
        <family val="2"/>
      </rPr>
      <t>5</t>
    </r>
    <r>
      <rPr>
        <sz val="9"/>
        <rFont val="宋体"/>
        <family val="3"/>
        <charset val="134"/>
      </rPr>
      <t>、关闭</t>
    </r>
    <r>
      <rPr>
        <sz val="9"/>
        <rFont val="Arial"/>
        <family val="2"/>
      </rPr>
      <t>“</t>
    </r>
    <r>
      <rPr>
        <sz val="9"/>
        <rFont val="宋体"/>
        <family val="3"/>
        <charset val="134"/>
      </rPr>
      <t>应用信息</t>
    </r>
    <r>
      <rPr>
        <sz val="9"/>
        <rFont val="Arial"/>
        <family val="2"/>
      </rPr>
      <t>”</t>
    </r>
    <r>
      <rPr>
        <sz val="9"/>
        <rFont val="宋体"/>
        <family val="3"/>
        <charset val="134"/>
      </rPr>
      <t xml:space="preserve">弹窗
</t>
    </r>
    <r>
      <rPr>
        <sz val="9"/>
        <rFont val="Arial"/>
        <family val="2"/>
      </rPr>
      <t>6</t>
    </r>
    <r>
      <rPr>
        <sz val="9"/>
        <rFont val="宋体"/>
        <family val="3"/>
        <charset val="134"/>
      </rPr>
      <t>、退出系统</t>
    </r>
    <phoneticPr fontId="4" type="noConversion"/>
  </si>
  <si>
    <t>Server "10.1.241.153" has shut down the connection prematurely</t>
    <phoneticPr fontId="5" type="noConversion"/>
  </si>
  <si>
    <r>
      <t>100</t>
    </r>
    <r>
      <rPr>
        <sz val="9"/>
        <color theme="1"/>
        <rFont val="宋体"/>
        <family val="3"/>
        <charset val="134"/>
      </rPr>
      <t>并发</t>
    </r>
    <phoneticPr fontId="5" type="noConversion"/>
  </si>
  <si>
    <t>理论考试系统性能需求</t>
    <phoneticPr fontId="4" type="noConversion"/>
  </si>
  <si>
    <r>
      <t>1000</t>
    </r>
    <r>
      <rPr>
        <b/>
        <sz val="9"/>
        <color theme="1"/>
        <rFont val="宋体"/>
        <family val="3"/>
        <charset val="134"/>
      </rPr>
      <t>在线</t>
    </r>
    <r>
      <rPr>
        <b/>
        <sz val="9"/>
        <color theme="1"/>
        <rFont val="Arial"/>
        <family val="2"/>
      </rPr>
      <t>100</t>
    </r>
    <r>
      <rPr>
        <b/>
        <sz val="9"/>
        <color theme="1"/>
        <rFont val="宋体"/>
        <family val="3"/>
        <charset val="134"/>
      </rPr>
      <t>并发</t>
    </r>
    <phoneticPr fontId="5" type="noConversion"/>
  </si>
  <si>
    <r>
      <t>1</t>
    </r>
    <r>
      <rPr>
        <b/>
        <sz val="10"/>
        <color theme="1"/>
        <rFont val="宋体"/>
        <family val="2"/>
        <charset val="134"/>
      </rPr>
      <t xml:space="preserve">、打开系统地址
</t>
    </r>
    <r>
      <rPr>
        <b/>
        <sz val="10"/>
        <color theme="1"/>
        <rFont val="Arial"/>
        <family val="2"/>
      </rPr>
      <t>2</t>
    </r>
    <r>
      <rPr>
        <b/>
        <sz val="10"/>
        <color theme="1"/>
        <rFont val="宋体"/>
        <family val="2"/>
        <charset val="134"/>
      </rPr>
      <t>、点击“请登录”，输入账号</t>
    </r>
    <r>
      <rPr>
        <b/>
        <sz val="10"/>
        <color theme="1"/>
        <rFont val="Arial"/>
        <family val="2"/>
      </rPr>
      <t>super</t>
    </r>
    <r>
      <rPr>
        <b/>
        <sz val="10"/>
        <color theme="1"/>
        <rFont val="宋体"/>
        <family val="2"/>
        <charset val="134"/>
      </rPr>
      <t>，密码</t>
    </r>
    <r>
      <rPr>
        <b/>
        <sz val="10"/>
        <color theme="1"/>
        <rFont val="Arial"/>
        <family val="2"/>
      </rPr>
      <t>super</t>
    </r>
    <r>
      <rPr>
        <b/>
        <sz val="10"/>
        <color theme="1"/>
        <rFont val="宋体"/>
        <family val="2"/>
        <charset val="134"/>
      </rPr>
      <t>，点击登录按钮（</t>
    </r>
    <r>
      <rPr>
        <b/>
        <sz val="10"/>
        <color theme="1"/>
        <rFont val="宋体"/>
        <family val="3"/>
        <charset val="134"/>
      </rPr>
      <t>开始事务：登录系统</t>
    </r>
    <r>
      <rPr>
        <b/>
        <sz val="10"/>
        <color theme="1"/>
        <rFont val="宋体"/>
        <family val="2"/>
        <charset val="134"/>
      </rPr>
      <t>）跳转到首页并加载完成后（</t>
    </r>
    <r>
      <rPr>
        <b/>
        <sz val="10"/>
        <color theme="1"/>
        <rFont val="宋体"/>
        <family val="3"/>
        <charset val="134"/>
      </rPr>
      <t>结束事务：登录系统</t>
    </r>
    <r>
      <rPr>
        <b/>
        <sz val="10"/>
        <color theme="1"/>
        <rFont val="宋体"/>
        <family val="2"/>
        <charset val="134"/>
      </rPr>
      <t xml:space="preserve">）
</t>
    </r>
    <r>
      <rPr>
        <b/>
        <sz val="10"/>
        <color theme="1"/>
        <rFont val="Arial"/>
        <family val="2"/>
      </rPr>
      <t>3</t>
    </r>
    <r>
      <rPr>
        <b/>
        <sz val="10"/>
        <color theme="1"/>
        <rFont val="宋体"/>
        <family val="2"/>
        <charset val="134"/>
      </rPr>
      <t>、退出系统</t>
    </r>
    <phoneticPr fontId="4" type="noConversion"/>
  </si>
  <si>
    <r>
      <t>1</t>
    </r>
    <r>
      <rPr>
        <b/>
        <sz val="9"/>
        <color theme="1"/>
        <rFont val="宋体"/>
        <family val="3"/>
        <charset val="134"/>
      </rPr>
      <t>、在线用户数：</t>
    </r>
    <r>
      <rPr>
        <b/>
        <sz val="9"/>
        <color theme="1"/>
        <rFont val="Arial"/>
        <family val="2"/>
      </rPr>
      <t>1000</t>
    </r>
    <r>
      <rPr>
        <b/>
        <sz val="9"/>
        <color theme="1"/>
        <rFont val="宋体"/>
        <family val="3"/>
        <charset val="134"/>
      </rPr>
      <t>在线</t>
    </r>
    <r>
      <rPr>
        <b/>
        <sz val="9"/>
        <color theme="1"/>
        <rFont val="Arial"/>
        <family val="2"/>
      </rPr>
      <t>-300</t>
    </r>
    <r>
      <rPr>
        <b/>
        <sz val="9"/>
        <color theme="1"/>
        <rFont val="宋体"/>
        <family val="3"/>
        <charset val="134"/>
      </rPr>
      <t xml:space="preserve">并发
</t>
    </r>
    <r>
      <rPr>
        <b/>
        <sz val="9"/>
        <color theme="1"/>
        <rFont val="Arial"/>
        <family val="2"/>
      </rPr>
      <t>2</t>
    </r>
    <r>
      <rPr>
        <b/>
        <sz val="9"/>
        <color theme="1"/>
        <rFont val="宋体"/>
        <family val="3"/>
        <charset val="134"/>
      </rPr>
      <t>、并发用户数：</t>
    </r>
    <r>
      <rPr>
        <b/>
        <sz val="9"/>
        <color theme="1"/>
        <rFont val="Arial"/>
        <family val="2"/>
      </rPr>
      <t>300</t>
    </r>
    <r>
      <rPr>
        <b/>
        <sz val="9"/>
        <color theme="1"/>
        <rFont val="宋体"/>
        <family val="3"/>
        <charset val="134"/>
      </rPr>
      <t xml:space="preserve">并发
</t>
    </r>
    <r>
      <rPr>
        <b/>
        <sz val="9"/>
        <color theme="1"/>
        <rFont val="Arial"/>
        <family val="2"/>
      </rPr>
      <t>3</t>
    </r>
    <r>
      <rPr>
        <b/>
        <sz val="9"/>
        <color theme="1"/>
        <rFont val="宋体"/>
        <family val="3"/>
        <charset val="134"/>
      </rPr>
      <t xml:space="preserve">、待在线用户登录完，再开始运行并发脚本
</t>
    </r>
    <r>
      <rPr>
        <b/>
        <sz val="9"/>
        <color theme="1"/>
        <rFont val="Arial"/>
        <family val="2"/>
      </rPr>
      <t>4</t>
    </r>
    <r>
      <rPr>
        <b/>
        <sz val="9"/>
        <color theme="1"/>
        <rFont val="宋体"/>
        <family val="3"/>
        <charset val="134"/>
      </rPr>
      <t xml:space="preserve">、在线和并发设置：
</t>
    </r>
    <r>
      <rPr>
        <b/>
        <sz val="9"/>
        <color theme="1"/>
        <rFont val="Arial"/>
        <family val="2"/>
      </rPr>
      <t xml:space="preserve">     a, </t>
    </r>
    <r>
      <rPr>
        <b/>
        <sz val="9"/>
        <color theme="1"/>
        <rFont val="宋体"/>
        <family val="3"/>
        <charset val="134"/>
      </rPr>
      <t>递增方式：每</t>
    </r>
    <r>
      <rPr>
        <b/>
        <sz val="9"/>
        <color theme="1"/>
        <rFont val="Arial"/>
        <family val="2"/>
      </rPr>
      <t>1s</t>
    </r>
    <r>
      <rPr>
        <b/>
        <sz val="9"/>
        <color theme="1"/>
        <rFont val="宋体"/>
        <family val="3"/>
        <charset val="134"/>
      </rPr>
      <t>加载</t>
    </r>
    <r>
      <rPr>
        <b/>
        <sz val="9"/>
        <color theme="1"/>
        <rFont val="Arial"/>
        <family val="2"/>
      </rPr>
      <t>10</t>
    </r>
    <r>
      <rPr>
        <b/>
        <sz val="9"/>
        <color theme="1"/>
        <rFont val="宋体"/>
        <family val="3"/>
        <charset val="134"/>
      </rPr>
      <t>个</t>
    </r>
    <r>
      <rPr>
        <b/>
        <sz val="9"/>
        <color theme="1"/>
        <rFont val="Arial"/>
        <family val="2"/>
      </rPr>
      <t xml:space="preserve">Vuser
     b, </t>
    </r>
    <r>
      <rPr>
        <b/>
        <sz val="9"/>
        <color theme="1"/>
        <rFont val="宋体"/>
        <family val="3"/>
        <charset val="134"/>
      </rPr>
      <t>递减方式：每</t>
    </r>
    <r>
      <rPr>
        <b/>
        <sz val="9"/>
        <color theme="1"/>
        <rFont val="Arial"/>
        <family val="2"/>
      </rPr>
      <t>1s</t>
    </r>
    <r>
      <rPr>
        <b/>
        <sz val="9"/>
        <color theme="1"/>
        <rFont val="宋体"/>
        <family val="3"/>
        <charset val="134"/>
      </rPr>
      <t>退出</t>
    </r>
    <r>
      <rPr>
        <b/>
        <sz val="9"/>
        <color theme="1"/>
        <rFont val="Arial"/>
        <family val="2"/>
      </rPr>
      <t>10</t>
    </r>
    <r>
      <rPr>
        <b/>
        <sz val="9"/>
        <color theme="1"/>
        <rFont val="宋体"/>
        <family val="3"/>
        <charset val="134"/>
      </rPr>
      <t>个</t>
    </r>
    <r>
      <rPr>
        <b/>
        <sz val="9"/>
        <color theme="1"/>
        <rFont val="Arial"/>
        <family val="2"/>
      </rPr>
      <t xml:space="preserve">Vuser
     c, </t>
    </r>
    <r>
      <rPr>
        <b/>
        <sz val="9"/>
        <color theme="1"/>
        <rFont val="宋体"/>
        <family val="3"/>
        <charset val="134"/>
      </rPr>
      <t>是否采用集合点策略：</t>
    </r>
    <r>
      <rPr>
        <b/>
        <sz val="9"/>
        <color theme="1"/>
        <rFont val="Arial"/>
        <family val="2"/>
      </rPr>
      <t xml:space="preserve"> </t>
    </r>
    <r>
      <rPr>
        <b/>
        <sz val="9"/>
        <color theme="1"/>
        <rFont val="宋体"/>
        <family val="3"/>
        <charset val="134"/>
      </rPr>
      <t xml:space="preserve">是
</t>
    </r>
    <r>
      <rPr>
        <b/>
        <sz val="9"/>
        <color theme="1"/>
        <rFont val="Arial"/>
        <family val="2"/>
      </rPr>
      <t xml:space="preserve">     d,</t>
    </r>
    <r>
      <rPr>
        <b/>
        <sz val="9"/>
        <color theme="1"/>
        <rFont val="宋体"/>
        <family val="3"/>
        <charset val="134"/>
      </rPr>
      <t xml:space="preserve">思考时间策略：忽略思考时间
</t>
    </r>
    <r>
      <rPr>
        <b/>
        <sz val="9"/>
        <color theme="1"/>
        <rFont val="Arial"/>
        <family val="2"/>
      </rPr>
      <t xml:space="preserve">     e, </t>
    </r>
    <r>
      <rPr>
        <b/>
        <sz val="9"/>
        <color theme="1"/>
        <rFont val="宋体"/>
        <family val="3"/>
        <charset val="134"/>
      </rPr>
      <t xml:space="preserve">场景运行时间：
</t>
    </r>
    <r>
      <rPr>
        <b/>
        <sz val="9"/>
        <color theme="1"/>
        <rFont val="Arial"/>
        <family val="2"/>
      </rPr>
      <t xml:space="preserve">         </t>
    </r>
    <r>
      <rPr>
        <b/>
        <sz val="9"/>
        <color theme="1"/>
        <rFont val="宋体"/>
        <family val="3"/>
        <charset val="134"/>
      </rPr>
      <t>在线脚本：</t>
    </r>
    <r>
      <rPr>
        <b/>
        <sz val="9"/>
        <color theme="1"/>
        <rFont val="Arial"/>
        <family val="2"/>
      </rPr>
      <t>11</t>
    </r>
    <r>
      <rPr>
        <b/>
        <sz val="9"/>
        <color theme="1"/>
        <rFont val="宋体"/>
        <family val="3"/>
        <charset val="134"/>
      </rPr>
      <t xml:space="preserve">分钟
</t>
    </r>
    <r>
      <rPr>
        <b/>
        <sz val="9"/>
        <color theme="1"/>
        <rFont val="Arial"/>
        <family val="2"/>
      </rPr>
      <t xml:space="preserve">         </t>
    </r>
    <r>
      <rPr>
        <b/>
        <sz val="9"/>
        <color theme="1"/>
        <rFont val="宋体"/>
        <family val="3"/>
        <charset val="134"/>
      </rPr>
      <t>并发脚本：</t>
    </r>
    <r>
      <rPr>
        <b/>
        <sz val="9"/>
        <color theme="1"/>
        <rFont val="Arial"/>
        <family val="2"/>
      </rPr>
      <t>10</t>
    </r>
    <r>
      <rPr>
        <b/>
        <sz val="9"/>
        <color theme="1"/>
        <rFont val="宋体"/>
        <family val="3"/>
        <charset val="134"/>
      </rPr>
      <t>分钟</t>
    </r>
  </si>
  <si>
    <r>
      <t>100</t>
    </r>
    <r>
      <rPr>
        <b/>
        <sz val="9"/>
        <color theme="1"/>
        <rFont val="宋体"/>
        <family val="3"/>
        <charset val="134"/>
      </rPr>
      <t>并发</t>
    </r>
    <phoneticPr fontId="5" type="noConversion"/>
  </si>
  <si>
    <t>大赛系统性能需求</t>
    <phoneticPr fontId="4" type="noConversion"/>
  </si>
  <si>
    <r>
      <t>1000</t>
    </r>
    <r>
      <rPr>
        <b/>
        <sz val="9"/>
        <color theme="1"/>
        <rFont val="宋体"/>
        <family val="3"/>
        <charset val="134"/>
      </rPr>
      <t>在线</t>
    </r>
    <r>
      <rPr>
        <b/>
        <sz val="9"/>
        <color theme="1"/>
        <rFont val="Arial"/>
        <family val="2"/>
      </rPr>
      <t>100</t>
    </r>
    <r>
      <rPr>
        <b/>
        <sz val="9"/>
        <color theme="1"/>
        <rFont val="宋体"/>
        <family val="3"/>
        <charset val="134"/>
      </rPr>
      <t>并发</t>
    </r>
    <phoneticPr fontId="5" type="noConversion"/>
  </si>
  <si>
    <r>
      <t>50</t>
    </r>
    <r>
      <rPr>
        <sz val="9"/>
        <color theme="1"/>
        <rFont val="宋体"/>
        <family val="3"/>
        <charset val="134"/>
      </rPr>
      <t>并发</t>
    </r>
    <phoneticPr fontId="5" type="noConversion"/>
  </si>
  <si>
    <t>1000学生，4人/团队，竞赛为包含10个比赛阶段的成绩数据和总成绩数据的团队赛</t>
    <phoneticPr fontId="4" type="noConversion"/>
  </si>
  <si>
    <t xml:space="preserve">2018/9/26 8:46 - 2018/9/26 8:56 
</t>
    <phoneticPr fontId="5" type="noConversion"/>
  </si>
  <si>
    <t xml:space="preserve"> 2018/9/26 10:08 - 2018/9/26 10:19</t>
    <phoneticPr fontId="5" type="noConversion"/>
  </si>
  <si>
    <r>
      <rPr>
        <sz val="10"/>
        <color theme="1"/>
        <rFont val="宋体"/>
        <family val="3"/>
        <charset val="134"/>
      </rPr>
      <t>只有</t>
    </r>
    <r>
      <rPr>
        <sz val="10"/>
        <color theme="1"/>
        <rFont val="Arial"/>
        <family val="2"/>
      </rPr>
      <t>99</t>
    </r>
    <r>
      <rPr>
        <sz val="10"/>
        <color theme="1"/>
        <rFont val="宋体"/>
        <family val="3"/>
        <charset val="134"/>
      </rPr>
      <t>个并发，有一个用户失败</t>
    </r>
    <r>
      <rPr>
        <sz val="10"/>
        <color theme="1"/>
        <rFont val="Arial"/>
        <family val="2"/>
      </rPr>
      <t>Server "10.1.241.153" has shut down the connection prematurely</t>
    </r>
    <phoneticPr fontId="5" type="noConversion"/>
  </si>
  <si>
    <t xml:space="preserve">2018/9/26 10:24 - 2018/9/26 10:34 </t>
    <phoneticPr fontId="5" type="noConversion"/>
  </si>
  <si>
    <t>2018/9/26 10:45 - 2018/9/26 10:56</t>
    <phoneticPr fontId="5" type="noConversion"/>
  </si>
  <si>
    <t xml:space="preserve">2018/9/26 11:25 - 2018/9/26 11:46 </t>
    <phoneticPr fontId="5" type="noConversion"/>
  </si>
  <si>
    <t xml:space="preserve">2018/9/26 11:55 - 2018/9/26 12:06 
</t>
    <phoneticPr fontId="5" type="noConversion"/>
  </si>
  <si>
    <t xml:space="preserve"> 2018/9/26 13:54 - 2018/9/26 14:04 </t>
    <phoneticPr fontId="5" type="noConversion"/>
  </si>
  <si>
    <t>查看竞赛详情</t>
    <phoneticPr fontId="4" type="noConversion"/>
  </si>
  <si>
    <t>进入大赛应用</t>
    <phoneticPr fontId="4" type="noConversion"/>
  </si>
  <si>
    <t>查看团队赛排名</t>
    <phoneticPr fontId="4" type="noConversion"/>
  </si>
  <si>
    <t>查看个人赛排名</t>
    <phoneticPr fontId="4" type="noConversion"/>
  </si>
  <si>
    <t>国际结算竞赛成绩提交</t>
    <phoneticPr fontId="5" type="noConversion"/>
  </si>
  <si>
    <t xml:space="preserve">2018/9/26 17:12 - 2018/9/26 17:14 </t>
    <phoneticPr fontId="5" type="noConversion"/>
  </si>
  <si>
    <t xml:space="preserve">2018/9/26 17:31 - 2018/9/26 17:32 </t>
    <phoneticPr fontId="5" type="noConversion"/>
  </si>
  <si>
    <t>切换上一题（无请求）</t>
    <phoneticPr fontId="4" type="noConversion"/>
  </si>
  <si>
    <t>切换下一题（无请求）</t>
    <phoneticPr fontId="4" type="noConversion"/>
  </si>
  <si>
    <t>团队赛报名</t>
    <phoneticPr fontId="4" type="noConversion"/>
  </si>
  <si>
    <t>个人赛确定报名</t>
    <phoneticPr fontId="4" type="noConversion"/>
  </si>
  <si>
    <t>2018/9/26 9:27 - 2018/9/26 9:38</t>
    <phoneticPr fontId="5" type="noConversion"/>
  </si>
  <si>
    <t xml:space="preserve"> 2018/9/26 15:49 - 2018/9/26 15:50 </t>
    <phoneticPr fontId="5" type="noConversion"/>
  </si>
  <si>
    <t>执行一次</t>
    <phoneticPr fontId="5" type="noConversion"/>
  </si>
  <si>
    <r>
      <rPr>
        <sz val="10"/>
        <color theme="1"/>
        <rFont val="宋体"/>
        <family val="3"/>
        <charset val="134"/>
      </rPr>
      <t>出现</t>
    </r>
    <r>
      <rPr>
        <sz val="10"/>
        <color theme="1"/>
        <rFont val="Arial"/>
        <family val="2"/>
      </rPr>
      <t>502</t>
    </r>
    <r>
      <rPr>
        <sz val="10"/>
        <color theme="1"/>
        <rFont val="宋体"/>
        <family val="3"/>
        <charset val="134"/>
      </rPr>
      <t>错误，</t>
    </r>
    <r>
      <rPr>
        <sz val="10"/>
        <color theme="1"/>
        <rFont val="Arial"/>
        <family val="2"/>
      </rPr>
      <t>Bad Getway</t>
    </r>
    <r>
      <rPr>
        <sz val="10"/>
        <color theme="1"/>
        <rFont val="宋体"/>
        <family val="3"/>
        <charset val="134"/>
      </rPr>
      <t>，</t>
    </r>
    <r>
      <rPr>
        <sz val="10"/>
        <color theme="1"/>
        <rFont val="Arial"/>
        <family val="2"/>
      </rPr>
      <t>tps</t>
    </r>
    <r>
      <rPr>
        <sz val="10"/>
        <color theme="1"/>
        <rFont val="宋体"/>
        <family val="3"/>
        <charset val="134"/>
      </rPr>
      <t>太低</t>
    </r>
    <phoneticPr fontId="5" type="noConversion"/>
  </si>
  <si>
    <t>事务成功率太低</t>
    <phoneticPr fontId="5" type="noConversion"/>
  </si>
  <si>
    <t>控制在1s内思考时间通过</t>
    <phoneticPr fontId="5" type="noConversion"/>
  </si>
  <si>
    <r>
      <rPr>
        <sz val="10"/>
        <color theme="1"/>
        <rFont val="宋体"/>
        <family val="3"/>
        <charset val="134"/>
      </rPr>
      <t>控制在</t>
    </r>
    <r>
      <rPr>
        <sz val="10"/>
        <color theme="1"/>
        <rFont val="Arial"/>
        <family val="2"/>
      </rPr>
      <t>2s</t>
    </r>
    <r>
      <rPr>
        <sz val="10"/>
        <color theme="1"/>
        <rFont val="宋体"/>
        <family val="3"/>
        <charset val="134"/>
      </rPr>
      <t>内思考时间</t>
    </r>
    <phoneticPr fontId="5" type="noConversion"/>
  </si>
  <si>
    <t>查看团队赛排名2s</t>
    <phoneticPr fontId="4" type="noConversion"/>
  </si>
  <si>
    <t>查看个人赛排名1s</t>
    <phoneticPr fontId="4" type="noConversion"/>
  </si>
  <si>
    <t>切换上一题（无请求）</t>
    <phoneticPr fontId="4" type="noConversion"/>
  </si>
  <si>
    <t>切换下一题（无请求）</t>
    <phoneticPr fontId="4" type="noConversion"/>
  </si>
  <si>
    <t>选择题号（无请求）</t>
    <phoneticPr fontId="4" type="noConversion"/>
  </si>
  <si>
    <t xml:space="preserve">2018/9/28 11:36 - 2018/9/28 11:47 </t>
    <phoneticPr fontId="5" type="noConversion"/>
  </si>
  <si>
    <t>理论考核交卷</t>
    <phoneticPr fontId="4" type="noConversion"/>
  </si>
  <si>
    <r>
      <t>1</t>
    </r>
    <r>
      <rPr>
        <sz val="9"/>
        <rFont val="宋体"/>
        <family val="3"/>
        <charset val="134"/>
      </rPr>
      <t>、点击“进入竞赛”，进入柜面子系统考核页面，测试大赛从平台接口获取地址时间（接口测试）</t>
    </r>
    <r>
      <rPr>
        <sz val="9"/>
        <rFont val="Arial"/>
        <family val="2"/>
      </rPr>
      <t/>
    </r>
    <phoneticPr fontId="4" type="noConversion"/>
  </si>
  <si>
    <r>
      <rPr>
        <sz val="10"/>
        <color theme="1"/>
        <rFont val="宋体"/>
        <family val="3"/>
        <charset val="134"/>
      </rPr>
      <t>事务成功率太低</t>
    </r>
    <r>
      <rPr>
        <sz val="10"/>
        <color theme="1"/>
        <rFont val="Arial"/>
        <family val="2"/>
      </rPr>
      <t>HTTP Status-Code=502 (Bad Gateway) for "http://10.1.241.153:90/yyyf-server-app/teachingApp/openInterface"</t>
    </r>
    <phoneticPr fontId="5" type="noConversion"/>
  </si>
  <si>
    <t>第一轮性能测试</t>
    <phoneticPr fontId="5" type="noConversion"/>
  </si>
  <si>
    <t>第二轮性能测试</t>
    <phoneticPr fontId="5" type="noConversion"/>
  </si>
  <si>
    <t>保险综合考核成绩提交
财会易考核成绩提交银行柜面竞赛成绩提交
银行信贷竞赛成绩提交
支付结算竞赛成绩提交
国际结算竞赛成绩提交
理财规划竞赛成绩提交
保险综合竞赛成绩提交
财会易竞赛成绩提交</t>
    <phoneticPr fontId="4" type="noConversion"/>
  </si>
  <si>
    <t xml:space="preserve">2018/10/16 9:20 - 2018/10/16 9:20 </t>
    <phoneticPr fontId="5" type="noConversion"/>
  </si>
  <si>
    <t xml:space="preserve">2018/10/16 9:00 - 2018/10/16 9:11 </t>
    <phoneticPr fontId="5" type="noConversion"/>
  </si>
  <si>
    <r>
      <rPr>
        <sz val="10"/>
        <color theme="1"/>
        <rFont val="宋体"/>
        <family val="3"/>
        <charset val="134"/>
      </rPr>
      <t>出现</t>
    </r>
    <r>
      <rPr>
        <sz val="10"/>
        <color theme="1"/>
        <rFont val="Arial"/>
        <family val="2"/>
      </rPr>
      <t>502</t>
    </r>
    <r>
      <rPr>
        <sz val="10"/>
        <color theme="1"/>
        <rFont val="宋体"/>
        <family val="3"/>
        <charset val="134"/>
      </rPr>
      <t>，</t>
    </r>
    <r>
      <rPr>
        <sz val="10"/>
        <color theme="1"/>
        <rFont val="Arial"/>
        <family val="2"/>
      </rPr>
      <t>404</t>
    </r>
    <r>
      <rPr>
        <sz val="10"/>
        <color theme="1"/>
        <rFont val="宋体"/>
        <family val="3"/>
        <charset val="134"/>
      </rPr>
      <t>错误</t>
    </r>
    <r>
      <rPr>
        <sz val="10"/>
        <color theme="1"/>
        <rFont val="Arial"/>
        <family val="2"/>
      </rPr>
      <t xml:space="preserve">Color Scale Measurement Graph Average
True 1 Error -26610:Action.c(11) Error -26610 HTTP Status-Code=502 (Bad Gateway) for "http//10.1.241.15390/yyyf-server-app/teachingApp/openInterface"   4
Color Scale Measurement Graph Average
True 1 Error -27791:Action.c(11) Error -27791 Server "10.1.241.153" has shut down the connection prematurely   16
</t>
    </r>
    <phoneticPr fontId="5" type="noConversion"/>
  </si>
  <si>
    <r>
      <t>500</t>
    </r>
    <r>
      <rPr>
        <sz val="10"/>
        <color theme="1"/>
        <rFont val="宋体"/>
        <family val="3"/>
        <charset val="134"/>
      </rPr>
      <t>错误</t>
    </r>
    <r>
      <rPr>
        <sz val="10"/>
        <color theme="1"/>
        <rFont val="Arial"/>
        <family val="2"/>
      </rPr>
      <t xml:space="preserve">Color Scale Measurement Graph Average
True 1 Error -26612:Action.c(18) Error -26612 HTTP Status-Code=500 (Internal Server Error) for "http//10.1.241.15390/match-system/matchUser/userAdd/d3ab3fb51e164662a8a811a9e6dbc8af?type=0"   30
</t>
    </r>
    <phoneticPr fontId="5" type="noConversion"/>
  </si>
  <si>
    <t xml:space="preserve">2018/10/15 15:11 - 2018/10/15 15:14 </t>
    <phoneticPr fontId="5" type="noConversion"/>
  </si>
  <si>
    <t>2018/10/16 10:03 - 2018/10/16 10:13</t>
    <phoneticPr fontId="5" type="noConversion"/>
  </si>
  <si>
    <t>进入竞赛（未提供接口地址）</t>
    <phoneticPr fontId="4" type="noConversion"/>
  </si>
  <si>
    <t>事务成功率低</t>
    <phoneticPr fontId="5" type="noConversion"/>
  </si>
  <si>
    <t>目前数据量较少</t>
    <phoneticPr fontId="5" type="noConversion"/>
  </si>
  <si>
    <t>2018/10/16 9:50 - 2018/10/16 9:52</t>
    <phoneticPr fontId="5" type="noConversion"/>
  </si>
  <si>
    <t>进入理论考核</t>
    <phoneticPr fontId="4" type="noConversion"/>
  </si>
  <si>
    <t>第三轮性能测试</t>
    <phoneticPr fontId="5" type="noConversion"/>
  </si>
  <si>
    <t>理论考核交卷</t>
    <phoneticPr fontId="4" type="noConversion"/>
  </si>
  <si>
    <t xml:space="preserve">2018/10/22 14:51 - 2018/10/22 15:02 
</t>
    <phoneticPr fontId="5" type="noConversion"/>
  </si>
  <si>
    <t xml:space="preserve">2018/10/22 15:09 - 2018/10/22 15:19 
</t>
    <phoneticPr fontId="5" type="noConversion"/>
  </si>
  <si>
    <t xml:space="preserve">2018/10/22 9:53 - 2018/10/22 10:13 
</t>
    <phoneticPr fontId="5" type="noConversion"/>
  </si>
  <si>
    <t xml:space="preserve">2018/10/22 15:28 - 2018/10/22 15:39 
</t>
    <phoneticPr fontId="5" type="noConversion"/>
  </si>
  <si>
    <t>财会易考核成绩提交</t>
    <phoneticPr fontId="4" type="noConversion"/>
  </si>
  <si>
    <t xml:space="preserve">2018/10/22 9:10 - 2018/10/22 9:21 </t>
    <phoneticPr fontId="5" type="noConversion"/>
  </si>
  <si>
    <t>切换上一题</t>
    <phoneticPr fontId="4" type="noConversion"/>
  </si>
  <si>
    <t>切换下一题</t>
    <phoneticPr fontId="4" type="noConversion"/>
  </si>
  <si>
    <r>
      <rPr>
        <sz val="9"/>
        <color theme="1"/>
        <rFont val="宋体"/>
        <family val="3"/>
        <charset val="134"/>
      </rPr>
      <t>≦</t>
    </r>
    <r>
      <rPr>
        <sz val="9"/>
        <color theme="1"/>
        <rFont val="Arial"/>
        <family val="2"/>
      </rPr>
      <t>1s</t>
    </r>
    <phoneticPr fontId="4" type="noConversion"/>
  </si>
  <si>
    <t>10.1.241.153</t>
    <phoneticPr fontId="4" type="noConversion"/>
  </si>
  <si>
    <t>CentOS release 6.8 (Final)</t>
    <phoneticPr fontId="4" type="noConversion"/>
  </si>
  <si>
    <t>16315460KB/16G</t>
    <phoneticPr fontId="4" type="noConversion"/>
  </si>
  <si>
    <t>Intel(R) Xeon(R) 8CPU           E5606  @ 2.13GHz</t>
    <phoneticPr fontId="4" type="noConversion"/>
  </si>
  <si>
    <t xml:space="preserve">2018/10/22 9:27 - 2018/10/22 9:37 </t>
    <phoneticPr fontId="5" type="noConversion"/>
  </si>
  <si>
    <t xml:space="preserve">2018/10/22 15:28 - 2018/10/22 15:39 </t>
    <phoneticPr fontId="5" type="noConversion"/>
  </si>
  <si>
    <t xml:space="preserve">2018/10/22 14:33 - 2018/10/22 14:43 </t>
    <phoneticPr fontId="5" type="noConversion"/>
  </si>
  <si>
    <t xml:space="preserve">2018/10/22 15:58 - 2018/10/22 15:59 </t>
    <phoneticPr fontId="5" type="noConversion"/>
  </si>
  <si>
    <t>2018/10/22 15:28 - 2018/10/22 15:39</t>
    <phoneticPr fontId="5" type="noConversion"/>
  </si>
  <si>
    <t>2018/10/22 14:33 - 2018/10/22 14:43</t>
    <phoneticPr fontId="5" type="noConversion"/>
  </si>
  <si>
    <t>2018/10/22 8:46 - 2018/10/22 8:57</t>
    <phoneticPr fontId="5" type="noConversion"/>
  </si>
  <si>
    <t xml:space="preserve">2018/10/23 10:30 - 2018/10/23 10:31 </t>
    <phoneticPr fontId="5" type="noConversion"/>
  </si>
  <si>
    <t xml:space="preserve">2018/10/23 10:35 - 2018/10/23 10:37 </t>
    <phoneticPr fontId="5" type="noConversion"/>
  </si>
  <si>
    <r>
      <t>100</t>
    </r>
    <r>
      <rPr>
        <sz val="9"/>
        <color theme="1"/>
        <rFont val="宋体"/>
        <family val="3"/>
        <charset val="134"/>
      </rPr>
      <t>并发</t>
    </r>
  </si>
  <si>
    <t>每个子系统已经分别测试过，无需测试</t>
    <phoneticPr fontId="5" type="noConversion"/>
  </si>
  <si>
    <t>一次性提交无法做混合，建议取消</t>
    <phoneticPr fontId="5" type="noConversion"/>
  </si>
  <si>
    <t>每个子系统已经分别测试过，无需测试</t>
    <phoneticPr fontId="4" type="noConversion"/>
  </si>
  <si>
    <t>大赛系统性能需求</t>
    <phoneticPr fontId="4" type="noConversion"/>
  </si>
  <si>
    <t>理论考试系统性能需求</t>
    <phoneticPr fontId="4" type="noConversion"/>
  </si>
  <si>
    <r>
      <t>100</t>
    </r>
    <r>
      <rPr>
        <sz val="9"/>
        <color theme="1"/>
        <rFont val="宋体"/>
        <family val="3"/>
        <charset val="134"/>
      </rPr>
      <t xml:space="preserve">并发
</t>
    </r>
    <r>
      <rPr>
        <sz val="9"/>
        <color theme="1"/>
        <rFont val="Arial"/>
        <family val="2"/>
      </rPr>
      <t>1000</t>
    </r>
    <r>
      <rPr>
        <sz val="9"/>
        <color theme="1"/>
        <rFont val="宋体"/>
        <family val="3"/>
        <charset val="134"/>
      </rPr>
      <t>在线</t>
    </r>
    <phoneticPr fontId="4" type="noConversion"/>
  </si>
  <si>
    <r>
      <rPr>
        <sz val="9"/>
        <color theme="1"/>
        <rFont val="宋体"/>
        <family val="3"/>
        <charset val="134"/>
      </rPr>
      <t>只测</t>
    </r>
    <r>
      <rPr>
        <sz val="9"/>
        <color theme="1"/>
        <rFont val="Arial"/>
        <family val="2"/>
      </rPr>
      <t>100</t>
    </r>
    <r>
      <rPr>
        <sz val="9"/>
        <color theme="1"/>
        <rFont val="宋体"/>
        <family val="3"/>
        <charset val="134"/>
      </rPr>
      <t>并发</t>
    </r>
    <phoneticPr fontId="4" type="noConversion"/>
  </si>
  <si>
    <r>
      <rPr>
        <sz val="9"/>
        <color theme="1"/>
        <rFont val="宋体"/>
        <family val="3"/>
        <charset val="134"/>
      </rPr>
      <t>≦</t>
    </r>
    <r>
      <rPr>
        <sz val="9"/>
        <color theme="1"/>
        <rFont val="Arial"/>
        <family val="2"/>
      </rPr>
      <t>90%</t>
    </r>
    <phoneticPr fontId="4" type="noConversion"/>
  </si>
  <si>
    <t>一次性提交无法做混合，确认取消</t>
    <phoneticPr fontId="4" type="noConversion"/>
  </si>
  <si>
    <t>10.1.241.155</t>
    <phoneticPr fontId="4" type="noConversion"/>
  </si>
  <si>
    <t>应用服务器</t>
    <phoneticPr fontId="4" type="noConversion"/>
  </si>
  <si>
    <t>数据库服务器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</si>
</sst>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1"/>
      <color theme="1"/>
      <name val="Arial"/>
      <family val="2"/>
    </font>
    <font>
      <b/>
      <sz val="10"/>
      <color theme="1"/>
      <name val="Arial"/>
      <family val="2"/>
    </font>
    <font>
      <sz val="10"/>
      <name val="宋体"/>
      <family val="3"/>
      <charset val="134"/>
      <scheme val="minor"/>
    </font>
    <font>
      <sz val="10"/>
      <color theme="1"/>
      <name val="宋体"/>
      <family val="3"/>
      <charset val="134"/>
      <scheme val="minor"/>
    </font>
    <font>
      <b/>
      <sz val="10"/>
      <name val="宋体"/>
      <family val="3"/>
      <charset val="134"/>
      <scheme val="minor"/>
    </font>
    <font>
      <b/>
      <sz val="10"/>
      <color rgb="FFFF0000"/>
      <name val="宋体"/>
      <family val="3"/>
      <charset val="134"/>
      <scheme val="minor"/>
    </font>
    <font>
      <sz val="10"/>
      <color rgb="FF000000"/>
      <name val="宋体"/>
      <family val="3"/>
      <charset val="134"/>
      <scheme val="minor"/>
    </font>
    <font>
      <b/>
      <sz val="9"/>
      <color theme="1"/>
      <name val="宋体"/>
      <family val="3"/>
      <charset val="134"/>
    </font>
    <font>
      <b/>
      <sz val="9"/>
      <color theme="1"/>
      <name val="Arial"/>
      <family val="2"/>
    </font>
    <font>
      <b/>
      <sz val="10"/>
      <color theme="1"/>
      <name val="宋体"/>
      <family val="2"/>
      <charset val="134"/>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s>
  <borders count="32">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301">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3" fontId="8" fillId="0" borderId="19" xfId="0" applyNumberFormat="1" applyFont="1" applyFill="1" applyBorder="1" applyAlignment="1">
      <alignment horizontal="center" vertical="center" wrapText="1"/>
    </xf>
    <xf numFmtId="0" fontId="7" fillId="0" borderId="19"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10"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4" borderId="19" xfId="0"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10" fillId="0" borderId="19" xfId="0" applyFont="1" applyBorder="1" applyAlignment="1">
      <alignment horizontal="left" vertical="center" wrapText="1"/>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31" fillId="8" borderId="21" xfId="0" applyFont="1" applyFill="1" applyBorder="1" applyAlignment="1">
      <alignment horizontal="left" vertical="center" wrapText="1"/>
    </xf>
    <xf numFmtId="0" fontId="31" fillId="8" borderId="19" xfId="0" applyFont="1" applyFill="1" applyBorder="1" applyAlignment="1">
      <alignment horizontal="center" vertical="center" wrapText="1"/>
    </xf>
    <xf numFmtId="0" fontId="32" fillId="0" borderId="19" xfId="0" applyFont="1" applyBorder="1" applyAlignment="1">
      <alignment horizontal="justify" vertical="center"/>
    </xf>
    <xf numFmtId="0" fontId="33" fillId="0" borderId="19" xfId="0" applyFont="1" applyBorder="1" applyAlignment="1">
      <alignment horizontal="justify" vertical="center"/>
    </xf>
    <xf numFmtId="0" fontId="34" fillId="0" borderId="0" xfId="0" applyFont="1" applyFill="1" applyBorder="1" applyAlignment="1">
      <alignment vertical="center"/>
    </xf>
    <xf numFmtId="0" fontId="12" fillId="0" borderId="0" xfId="0" applyFont="1" applyFill="1" applyBorder="1" applyAlignment="1"/>
    <xf numFmtId="0" fontId="32" fillId="0" borderId="0" xfId="0" applyFont="1" applyBorder="1" applyAlignment="1">
      <alignment horizontal="justify" vertical="center"/>
    </xf>
    <xf numFmtId="0" fontId="27" fillId="0" borderId="0" xfId="0" applyFont="1" applyAlignment="1">
      <alignment vertical="center"/>
    </xf>
    <xf numFmtId="0" fontId="27" fillId="0" borderId="0" xfId="0" applyFont="1" applyAlignment="1">
      <alignment horizontal="center" vertical="center"/>
    </xf>
    <xf numFmtId="0" fontId="36" fillId="2" borderId="19" xfId="0" applyFont="1" applyFill="1" applyBorder="1" applyAlignment="1">
      <alignment horizontal="center" vertical="center" wrapText="1"/>
    </xf>
    <xf numFmtId="0" fontId="37"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6" fillId="2" borderId="19" xfId="0" applyNumberFormat="1" applyFont="1" applyFill="1" applyBorder="1" applyAlignment="1">
      <alignment horizontal="center" vertical="center" wrapText="1"/>
    </xf>
    <xf numFmtId="10" fontId="36" fillId="2" borderId="19"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xf numFmtId="9" fontId="0" fillId="0" borderId="0" xfId="0" applyNumberFormat="1" applyAlignment="1"/>
    <xf numFmtId="10" fontId="38"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39" fillId="2" borderId="19" xfId="0" applyFont="1" applyFill="1" applyBorder="1" applyAlignment="1">
      <alignment horizontal="center" vertical="center" wrapText="1"/>
    </xf>
    <xf numFmtId="0" fontId="40" fillId="2" borderId="19" xfId="0" applyFont="1" applyFill="1" applyBorder="1" applyAlignment="1">
      <alignment horizontal="center" vertical="center" wrapText="1"/>
    </xf>
    <xf numFmtId="0" fontId="40" fillId="0" borderId="0" xfId="0" applyFont="1" applyAlignment="1">
      <alignment horizontal="center" vertical="center"/>
    </xf>
    <xf numFmtId="0" fontId="38" fillId="0" borderId="0" xfId="0" applyFont="1" applyAlignment="1">
      <alignment vertical="center"/>
    </xf>
    <xf numFmtId="0" fontId="28" fillId="2" borderId="19" xfId="0" applyFont="1" applyFill="1" applyBorder="1" applyAlignment="1">
      <alignment horizontal="center" vertical="center" wrapText="1"/>
    </xf>
    <xf numFmtId="0" fontId="42" fillId="7" borderId="19" xfId="0" applyFont="1" applyFill="1" applyBorder="1" applyAlignment="1">
      <alignment horizontal="left" vertical="center" wrapText="1"/>
    </xf>
    <xf numFmtId="0" fontId="42" fillId="7" borderId="19" xfId="0" applyFont="1" applyFill="1" applyBorder="1" applyAlignment="1">
      <alignment vertical="center" wrapText="1"/>
    </xf>
    <xf numFmtId="0" fontId="42" fillId="7" borderId="19"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43" fillId="7" borderId="19" xfId="0" applyFont="1" applyFill="1" applyBorder="1" applyAlignment="1">
      <alignment horizontal="center" vertical="center" wrapText="1"/>
    </xf>
    <xf numFmtId="0" fontId="44" fillId="7" borderId="19" xfId="0" applyFont="1" applyFill="1" applyBorder="1" applyAlignment="1">
      <alignment horizontal="center" vertical="center" wrapText="1"/>
    </xf>
    <xf numFmtId="0" fontId="41" fillId="7" borderId="19" xfId="0" applyFont="1" applyFill="1" applyBorder="1" applyAlignment="1">
      <alignment horizontal="center" vertical="center" wrapText="1"/>
    </xf>
    <xf numFmtId="0" fontId="42" fillId="7" borderId="0" xfId="0" applyFont="1" applyFill="1" applyAlignment="1">
      <alignment horizontal="left" vertical="center" wrapText="1"/>
    </xf>
    <xf numFmtId="0" fontId="41" fillId="0" borderId="19" xfId="0" applyFont="1" applyFill="1" applyBorder="1" applyAlignment="1">
      <alignment horizontal="left" vertical="center" wrapText="1"/>
    </xf>
    <xf numFmtId="0" fontId="42" fillId="0" borderId="19" xfId="0" applyFont="1" applyBorder="1" applyAlignment="1">
      <alignment horizontal="left" vertical="center" wrapText="1"/>
    </xf>
    <xf numFmtId="0" fontId="42" fillId="0" borderId="19" xfId="0" applyFont="1" applyFill="1" applyBorder="1" applyAlignment="1">
      <alignment vertical="center" wrapText="1"/>
    </xf>
    <xf numFmtId="0" fontId="42" fillId="0" borderId="19" xfId="0" applyFont="1" applyFill="1" applyBorder="1" applyAlignment="1">
      <alignment horizontal="center" vertical="center" wrapText="1"/>
    </xf>
    <xf numFmtId="0" fontId="42" fillId="9" borderId="19" xfId="0" applyFont="1" applyFill="1" applyBorder="1" applyAlignment="1">
      <alignment horizontal="center" vertical="center" wrapText="1"/>
    </xf>
    <xf numFmtId="0" fontId="41" fillId="0" borderId="19" xfId="0" applyFont="1" applyBorder="1" applyAlignment="1">
      <alignment vertical="center" wrapText="1"/>
    </xf>
    <xf numFmtId="0" fontId="42" fillId="0" borderId="0" xfId="0" applyFont="1" applyAlignment="1">
      <alignment horizontal="left" vertical="center" wrapText="1"/>
    </xf>
    <xf numFmtId="0" fontId="41" fillId="0" borderId="19" xfId="0" applyFont="1" applyFill="1" applyBorder="1" applyAlignment="1">
      <alignment vertical="center" wrapText="1"/>
    </xf>
    <xf numFmtId="0" fontId="42" fillId="0" borderId="19" xfId="0" applyFont="1" applyFill="1" applyBorder="1" applyAlignment="1">
      <alignment horizontal="left" vertical="center" wrapText="1"/>
    </xf>
    <xf numFmtId="0" fontId="42" fillId="0" borderId="0" xfId="0" applyFont="1" applyFill="1" applyAlignment="1">
      <alignment horizontal="left" vertical="center" wrapText="1"/>
    </xf>
    <xf numFmtId="0" fontId="41" fillId="7" borderId="19" xfId="0" applyFont="1" applyFill="1" applyBorder="1" applyAlignment="1">
      <alignment vertical="center" wrapText="1"/>
    </xf>
    <xf numFmtId="0" fontId="41" fillId="6" borderId="19" xfId="0" applyFont="1" applyFill="1" applyBorder="1" applyAlignment="1">
      <alignment vertical="center" wrapText="1"/>
    </xf>
    <xf numFmtId="0" fontId="42" fillId="0" borderId="19" xfId="0" applyFont="1" applyBorder="1" applyAlignment="1">
      <alignment horizontal="center" vertical="center" wrapText="1"/>
    </xf>
    <xf numFmtId="0" fontId="45" fillId="0" borderId="19" xfId="0" applyFont="1" applyBorder="1" applyAlignment="1">
      <alignment horizontal="left" vertical="center" wrapText="1"/>
    </xf>
    <xf numFmtId="0" fontId="45" fillId="0" borderId="19" xfId="0" applyFont="1" applyBorder="1" applyAlignment="1">
      <alignment vertical="center" wrapText="1"/>
    </xf>
    <xf numFmtId="0" fontId="12" fillId="0" borderId="0" xfId="0" applyFont="1" applyAlignment="1">
      <alignment vertical="center" wrapText="1"/>
    </xf>
    <xf numFmtId="0" fontId="41" fillId="0" borderId="0" xfId="0" applyFont="1" applyFill="1" applyBorder="1" applyAlignment="1">
      <alignment horizontal="left" vertical="center" wrapText="1"/>
    </xf>
    <xf numFmtId="0" fontId="42" fillId="0" borderId="0" xfId="0" applyFont="1" applyBorder="1" applyAlignment="1">
      <alignment horizontal="left" vertical="center" wrapText="1"/>
    </xf>
    <xf numFmtId="0" fontId="42" fillId="0" borderId="0" xfId="0" applyFont="1" applyFill="1" applyBorder="1" applyAlignment="1">
      <alignment vertical="center" wrapText="1"/>
    </xf>
    <xf numFmtId="0" fontId="42" fillId="0" borderId="0" xfId="0" applyFont="1" applyFill="1" applyBorder="1" applyAlignment="1">
      <alignment horizontal="left" vertical="center" wrapText="1"/>
    </xf>
    <xf numFmtId="0" fontId="42" fillId="0" borderId="0"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35" fillId="0" borderId="0" xfId="0" applyFont="1" applyBorder="1" applyAlignment="1">
      <alignment horizontal="center" vertical="center" wrapText="1"/>
    </xf>
    <xf numFmtId="0" fontId="42"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4" fillId="0" borderId="0" xfId="0" applyFont="1" applyBorder="1" applyAlignment="1">
      <alignment horizontal="center" vertical="center" wrapText="1"/>
    </xf>
    <xf numFmtId="0" fontId="41" fillId="0" borderId="0" xfId="0" applyFont="1" applyBorder="1" applyAlignment="1">
      <alignment horizontal="center" vertical="center" wrapText="1"/>
    </xf>
    <xf numFmtId="0" fontId="8" fillId="0" borderId="16" xfId="0" applyFont="1" applyFill="1" applyBorder="1" applyAlignment="1">
      <alignment vertical="center" wrapText="1"/>
    </xf>
    <xf numFmtId="0" fontId="41" fillId="0" borderId="19" xfId="0" applyFont="1" applyFill="1" applyBorder="1" applyAlignment="1">
      <alignment horizontal="left" vertical="center" wrapText="1"/>
    </xf>
    <xf numFmtId="0" fontId="42" fillId="0" borderId="19" xfId="0" applyFont="1" applyBorder="1" applyAlignment="1">
      <alignment horizontal="left" vertical="center" wrapText="1"/>
    </xf>
    <xf numFmtId="0" fontId="41" fillId="10" borderId="19" xfId="0" applyFont="1" applyFill="1" applyBorder="1" applyAlignment="1">
      <alignment vertical="center" wrapText="1"/>
    </xf>
    <xf numFmtId="0" fontId="41" fillId="11" borderId="19" xfId="0" applyFont="1" applyFill="1" applyBorder="1" applyAlignment="1">
      <alignment vertical="center" wrapText="1"/>
    </xf>
    <xf numFmtId="0" fontId="42" fillId="10" borderId="19" xfId="0" applyFont="1" applyFill="1" applyBorder="1" applyAlignment="1">
      <alignment horizontal="left" vertical="center" wrapText="1"/>
    </xf>
    <xf numFmtId="0" fontId="10" fillId="0" borderId="19" xfId="0" applyFont="1" applyFill="1" applyBorder="1" applyAlignment="1">
      <alignment horizontal="center" vertical="center"/>
    </xf>
    <xf numFmtId="3" fontId="10" fillId="0" borderId="19" xfId="0" applyNumberFormat="1" applyFont="1" applyFill="1" applyBorder="1" applyAlignment="1">
      <alignment horizontal="center" vertical="center" wrapText="1"/>
    </xf>
    <xf numFmtId="0" fontId="10" fillId="0" borderId="19" xfId="0" applyFont="1" applyFill="1" applyBorder="1" applyAlignment="1">
      <alignment horizontal="left"/>
    </xf>
    <xf numFmtId="0" fontId="26" fillId="0" borderId="19"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10" fillId="0" borderId="19" xfId="0" applyFont="1" applyFill="1" applyBorder="1" applyAlignment="1">
      <alignment horizontal="left" vertical="center" wrapText="1"/>
    </xf>
    <xf numFmtId="10" fontId="8" fillId="7"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26" fillId="0" borderId="19" xfId="0" applyFont="1" applyFill="1" applyBorder="1" applyAlignment="1">
      <alignment horizontal="center" vertical="center"/>
    </xf>
    <xf numFmtId="0" fontId="8" fillId="0" borderId="16" xfId="0" applyFont="1" applyFill="1" applyBorder="1" applyAlignment="1">
      <alignment vertical="center" wrapText="1"/>
    </xf>
    <xf numFmtId="0" fontId="41" fillId="0" borderId="19" xfId="0" applyFont="1" applyFill="1" applyBorder="1" applyAlignment="1">
      <alignment horizontal="left" vertical="center" wrapText="1"/>
    </xf>
    <xf numFmtId="0" fontId="42" fillId="0" borderId="19" xfId="0" applyFont="1" applyBorder="1" applyAlignment="1">
      <alignment horizontal="left" vertical="center" wrapText="1"/>
    </xf>
    <xf numFmtId="0" fontId="8" fillId="2" borderId="23"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8" fillId="0" borderId="16" xfId="0" applyFont="1" applyFill="1" applyBorder="1" applyAlignment="1">
      <alignment vertical="center" wrapText="1"/>
    </xf>
    <xf numFmtId="0" fontId="41" fillId="0" borderId="19" xfId="0" applyFont="1" applyFill="1" applyBorder="1" applyAlignment="1">
      <alignment horizontal="left" vertical="center" wrapText="1"/>
    </xf>
    <xf numFmtId="0" fontId="42" fillId="0" borderId="19" xfId="0" applyFont="1" applyBorder="1" applyAlignment="1">
      <alignment horizontal="left" vertical="center" wrapText="1"/>
    </xf>
    <xf numFmtId="0" fontId="41" fillId="7" borderId="19" xfId="0" applyFont="1" applyFill="1" applyBorder="1" applyAlignment="1">
      <alignment horizontal="left" vertical="center" wrapText="1"/>
    </xf>
    <xf numFmtId="10" fontId="8" fillId="0" borderId="19" xfId="0" applyNumberFormat="1" applyFont="1" applyFill="1" applyBorder="1" applyAlignment="1">
      <alignment horizontal="center" vertical="center" wrapText="1"/>
    </xf>
    <xf numFmtId="9" fontId="8" fillId="0" borderId="19" xfId="0" applyNumberFormat="1" applyFont="1" applyFill="1" applyBorder="1" applyAlignment="1">
      <alignment horizontal="center" vertical="center" wrapText="1"/>
    </xf>
    <xf numFmtId="0" fontId="41" fillId="7" borderId="22" xfId="0" applyFont="1" applyFill="1" applyBorder="1" applyAlignment="1">
      <alignment horizontal="left" vertical="center" wrapText="1"/>
    </xf>
    <xf numFmtId="0" fontId="41" fillId="6" borderId="19" xfId="0" applyFont="1" applyFill="1" applyBorder="1" applyAlignment="1">
      <alignment horizontal="left" vertical="center" wrapText="1"/>
    </xf>
    <xf numFmtId="0" fontId="42" fillId="6" borderId="19" xfId="0" applyFont="1" applyFill="1" applyBorder="1" applyAlignment="1">
      <alignment horizontal="left" vertical="center" wrapText="1"/>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8"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41" fillId="0" borderId="19" xfId="0" applyFont="1" applyBorder="1" applyAlignment="1">
      <alignment horizontal="center" vertical="center" wrapText="1"/>
    </xf>
    <xf numFmtId="0" fontId="42" fillId="0" borderId="19" xfId="0" applyFont="1" applyBorder="1" applyAlignment="1">
      <alignment horizontal="center" vertical="center" wrapText="1"/>
    </xf>
    <xf numFmtId="0" fontId="44"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41" fillId="7" borderId="19" xfId="0" applyFont="1" applyFill="1" applyBorder="1" applyAlignment="1">
      <alignment horizontal="left" vertical="center" wrapText="1"/>
    </xf>
    <xf numFmtId="0" fontId="41" fillId="0" borderId="19" xfId="0" applyFont="1" applyFill="1" applyBorder="1" applyAlignment="1">
      <alignment horizontal="left" vertical="center" wrapText="1"/>
    </xf>
    <xf numFmtId="0" fontId="42" fillId="0" borderId="19" xfId="0" applyFont="1" applyBorder="1" applyAlignment="1">
      <alignment horizontal="left" vertical="center" wrapText="1"/>
    </xf>
    <xf numFmtId="0" fontId="42" fillId="0" borderId="16" xfId="0" applyFont="1" applyFill="1" applyBorder="1" applyAlignment="1">
      <alignment horizontal="left" vertical="center" wrapText="1"/>
    </xf>
    <xf numFmtId="0" fontId="42" fillId="0" borderId="18" xfId="0" applyFont="1" applyFill="1" applyBorder="1" applyAlignment="1">
      <alignment horizontal="left" vertical="center" wrapText="1"/>
    </xf>
    <xf numFmtId="0" fontId="42" fillId="0" borderId="19" xfId="0" applyFont="1" applyFill="1" applyBorder="1" applyAlignment="1">
      <alignment horizontal="center" vertical="center" wrapText="1"/>
    </xf>
    <xf numFmtId="0" fontId="41" fillId="7" borderId="22" xfId="0" applyFont="1" applyFill="1" applyBorder="1" applyAlignment="1">
      <alignment horizontal="left" vertical="top" wrapText="1"/>
    </xf>
    <xf numFmtId="0" fontId="41" fillId="7" borderId="20" xfId="0" applyFont="1" applyFill="1" applyBorder="1" applyAlignment="1">
      <alignment horizontal="left" vertical="top" wrapText="1"/>
    </xf>
    <xf numFmtId="0" fontId="41" fillId="0" borderId="16" xfId="0" applyFont="1" applyFill="1" applyBorder="1" applyAlignment="1">
      <alignment horizontal="left" vertical="center" wrapText="1"/>
    </xf>
    <xf numFmtId="0" fontId="41" fillId="0" borderId="17" xfId="0" applyFont="1" applyFill="1" applyBorder="1" applyAlignment="1">
      <alignment horizontal="left" vertical="center" wrapText="1"/>
    </xf>
    <xf numFmtId="0" fontId="41" fillId="0" borderId="18" xfId="0" applyFont="1" applyFill="1" applyBorder="1" applyAlignment="1">
      <alignment horizontal="left" vertical="center" wrapText="1"/>
    </xf>
    <xf numFmtId="0" fontId="42" fillId="0" borderId="16" xfId="0" applyFont="1" applyBorder="1" applyAlignment="1">
      <alignment horizontal="left" vertical="center" wrapText="1"/>
    </xf>
    <xf numFmtId="0" fontId="42" fillId="0" borderId="17"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Fill="1" applyBorder="1" applyAlignment="1">
      <alignment horizontal="left" vertical="center" wrapText="1"/>
    </xf>
    <xf numFmtId="0" fontId="42" fillId="0" borderId="16" xfId="0" applyFont="1" applyFill="1" applyBorder="1" applyAlignment="1">
      <alignment horizontal="center" vertical="center" wrapText="1"/>
    </xf>
    <xf numFmtId="0" fontId="42" fillId="0" borderId="17" xfId="0" applyFont="1" applyFill="1" applyBorder="1" applyAlignment="1">
      <alignment horizontal="center" vertical="center" wrapText="1"/>
    </xf>
    <xf numFmtId="0" fontId="42" fillId="0" borderId="18" xfId="0" applyFont="1" applyFill="1" applyBorder="1" applyAlignment="1">
      <alignment horizontal="center" vertical="center" wrapText="1"/>
    </xf>
    <xf numFmtId="0" fontId="42" fillId="6" borderId="19" xfId="0" applyFont="1" applyFill="1" applyBorder="1" applyAlignment="1">
      <alignment horizontal="left" vertical="top" wrapText="1"/>
    </xf>
    <xf numFmtId="0" fontId="42" fillId="0" borderId="19" xfId="0" applyFont="1" applyBorder="1" applyAlignment="1">
      <alignment horizontal="left" vertical="top" wrapText="1"/>
    </xf>
    <xf numFmtId="0" fontId="42" fillId="0" borderId="19" xfId="0" applyFont="1" applyBorder="1" applyAlignment="1">
      <alignment horizontal="center" vertical="top" wrapText="1"/>
    </xf>
    <xf numFmtId="0" fontId="42" fillId="0" borderId="19" xfId="0" applyFont="1" applyFill="1" applyBorder="1" applyAlignment="1">
      <alignment horizontal="center" vertical="top" wrapText="1"/>
    </xf>
    <xf numFmtId="0" fontId="42" fillId="7" borderId="19" xfId="0" applyFont="1" applyFill="1" applyBorder="1" applyAlignment="1">
      <alignment horizontal="left" vertical="center" wrapText="1"/>
    </xf>
    <xf numFmtId="0" fontId="10" fillId="6" borderId="19" xfId="0" applyFont="1" applyFill="1" applyBorder="1" applyAlignment="1">
      <alignment horizontal="center" vertical="center" wrapText="1"/>
    </xf>
    <xf numFmtId="0" fontId="42" fillId="7" borderId="24" xfId="0" applyFont="1" applyFill="1" applyBorder="1" applyAlignment="1">
      <alignment horizontal="left" vertical="center" wrapText="1"/>
    </xf>
    <xf numFmtId="0" fontId="42" fillId="7" borderId="0" xfId="0" applyFont="1" applyFill="1" applyBorder="1" applyAlignment="1">
      <alignment horizontal="left" vertical="center" wrapText="1"/>
    </xf>
    <xf numFmtId="0" fontId="41" fillId="7" borderId="24" xfId="0" applyFont="1" applyFill="1" applyBorder="1" applyAlignment="1">
      <alignment horizontal="left" vertical="top" wrapText="1"/>
    </xf>
    <xf numFmtId="0" fontId="41" fillId="7" borderId="0" xfId="0" applyFont="1" applyFill="1" applyBorder="1" applyAlignment="1">
      <alignment horizontal="left" vertical="top"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0" fillId="6"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1" fillId="7" borderId="24" xfId="0" applyFont="1" applyFill="1" applyBorder="1" applyAlignment="1">
      <alignment horizontal="left" vertical="center" wrapText="1"/>
    </xf>
    <xf numFmtId="0" fontId="41" fillId="7" borderId="0" xfId="0" applyFont="1" applyFill="1" applyBorder="1" applyAlignment="1">
      <alignment horizontal="left" vertical="center" wrapText="1"/>
    </xf>
    <xf numFmtId="0" fontId="43" fillId="2" borderId="22" xfId="0" applyFont="1" applyFill="1" applyBorder="1" applyAlignment="1">
      <alignment horizontal="left" vertical="center" wrapText="1"/>
    </xf>
    <xf numFmtId="0" fontId="43" fillId="2" borderId="23" xfId="0" applyFont="1" applyFill="1" applyBorder="1" applyAlignment="1">
      <alignment horizontal="left" vertical="center" wrapText="1"/>
    </xf>
    <xf numFmtId="0" fontId="43" fillId="2" borderId="20" xfId="0" applyFont="1" applyFill="1" applyBorder="1" applyAlignment="1">
      <alignment horizontal="left"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7" fillId="0" borderId="16" xfId="0" applyFont="1" applyFill="1" applyBorder="1" applyAlignment="1">
      <alignment horizontal="center" vertical="center" wrapText="1"/>
    </xf>
    <xf numFmtId="0" fontId="41" fillId="6" borderId="16" xfId="0" applyFont="1" applyFill="1" applyBorder="1" applyAlignment="1">
      <alignment horizontal="left" vertical="center" wrapText="1"/>
    </xf>
    <xf numFmtId="0" fontId="41" fillId="6" borderId="17" xfId="0" applyFont="1" applyFill="1" applyBorder="1" applyAlignment="1">
      <alignment horizontal="left" vertical="center" wrapText="1"/>
    </xf>
    <xf numFmtId="0" fontId="41" fillId="6" borderId="18" xfId="0" applyFont="1" applyFill="1" applyBorder="1" applyAlignment="1">
      <alignment horizontal="left" vertical="center" wrapText="1"/>
    </xf>
    <xf numFmtId="0" fontId="41" fillId="7" borderId="22" xfId="0" applyFont="1" applyFill="1" applyBorder="1" applyAlignment="1">
      <alignment horizontal="left" vertical="center" wrapText="1"/>
    </xf>
    <xf numFmtId="0" fontId="41" fillId="7" borderId="20" xfId="0" applyFont="1" applyFill="1" applyBorder="1" applyAlignment="1">
      <alignment horizontal="left" vertical="center" wrapText="1"/>
    </xf>
    <xf numFmtId="0" fontId="41" fillId="6" borderId="19" xfId="0" applyFont="1" applyFill="1" applyBorder="1" applyAlignment="1">
      <alignment horizontal="left" vertical="center" wrapText="1"/>
    </xf>
    <xf numFmtId="0" fontId="35" fillId="2" borderId="22" xfId="0" applyFont="1" applyFill="1" applyBorder="1" applyAlignment="1">
      <alignment horizontal="center" vertical="center"/>
    </xf>
    <xf numFmtId="0" fontId="35" fillId="2" borderId="23" xfId="0" applyFont="1" applyFill="1" applyBorder="1" applyAlignment="1">
      <alignment horizontal="center" vertical="center"/>
    </xf>
    <xf numFmtId="0" fontId="35"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xf numFmtId="0" fontId="7" fillId="0" borderId="17"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0" xfId="0"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70</xdr:row>
      <xdr:rowOff>114301</xdr:rowOff>
    </xdr:from>
    <xdr:to>
      <xdr:col>15</xdr:col>
      <xdr:colOff>95248</xdr:colOff>
      <xdr:row>96</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97" t="s">
        <v>39</v>
      </c>
      <c r="B1" s="186" t="s">
        <v>30</v>
      </c>
      <c r="C1" s="192" t="s">
        <v>5</v>
      </c>
      <c r="D1" s="188"/>
      <c r="E1" s="188"/>
      <c r="F1" s="188"/>
      <c r="G1" s="188"/>
      <c r="H1" s="193"/>
      <c r="I1" s="188" t="s">
        <v>31</v>
      </c>
      <c r="J1" s="188" t="s">
        <v>46</v>
      </c>
      <c r="K1" s="190" t="s">
        <v>32</v>
      </c>
      <c r="L1" s="183" t="s">
        <v>33</v>
      </c>
      <c r="M1" s="184"/>
      <c r="N1" s="184"/>
      <c r="O1" s="184"/>
      <c r="P1" s="184"/>
      <c r="Q1" s="184"/>
      <c r="R1" s="184"/>
      <c r="S1" s="184"/>
      <c r="T1" s="184"/>
      <c r="U1" s="184"/>
      <c r="V1" s="184"/>
      <c r="W1" s="184"/>
      <c r="X1" s="184"/>
      <c r="Y1" s="184"/>
      <c r="Z1" s="184"/>
      <c r="AA1" s="184"/>
      <c r="AB1" s="184"/>
      <c r="AC1" s="184"/>
      <c r="AD1" s="184"/>
      <c r="AE1" s="184"/>
      <c r="AF1" s="185"/>
      <c r="AG1" s="13" t="s">
        <v>36</v>
      </c>
      <c r="AH1" s="13">
        <f>32*1024</f>
        <v>32768</v>
      </c>
    </row>
    <row r="2" spans="1:34" s="3" customFormat="1" ht="35.25" x14ac:dyDescent="0.2">
      <c r="A2" s="187"/>
      <c r="B2" s="187"/>
      <c r="C2" s="4" t="s">
        <v>6</v>
      </c>
      <c r="D2" s="5" t="s">
        <v>7</v>
      </c>
      <c r="E2" s="11" t="s">
        <v>35</v>
      </c>
      <c r="F2" s="5" t="s">
        <v>8</v>
      </c>
      <c r="G2" s="5" t="s">
        <v>9</v>
      </c>
      <c r="H2" s="6" t="s">
        <v>10</v>
      </c>
      <c r="I2" s="189" t="s">
        <v>11</v>
      </c>
      <c r="J2" s="189"/>
      <c r="K2" s="191"/>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99"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200"/>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202"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204"/>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201"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200"/>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202"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203"/>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203"/>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203"/>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203"/>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204"/>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205"/>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206"/>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206"/>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207"/>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98"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98"/>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209"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210"/>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208"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200"/>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94"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95"/>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96"/>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1"/>
    </customSheetView>
    <customSheetView guid="{82FD0D7B-436C-49C6-830C-1DB5D6E0C450}" showGridLines="0" hiddenColumns="1">
      <selection activeCell="I5" sqref="I5"/>
      <pageMargins left="0.7" right="0.7" top="0.75" bottom="0.75" header="0.3" footer="0.3"/>
      <pageSetup paperSize="9" orientation="portrait" r:id="rId2"/>
    </customSheetView>
  </customSheetViews>
  <mergeCells count="16">
    <mergeCell ref="A44:A46"/>
    <mergeCell ref="A1:A2"/>
    <mergeCell ref="A28:A29"/>
    <mergeCell ref="A3:A4"/>
    <mergeCell ref="A7:A8"/>
    <mergeCell ref="A15:A20"/>
    <mergeCell ref="A5:A6"/>
    <mergeCell ref="A24:A27"/>
    <mergeCell ref="A39:A40"/>
    <mergeCell ref="A37:A38"/>
    <mergeCell ref="L1:AF1"/>
    <mergeCell ref="B1:B2"/>
    <mergeCell ref="J1:J2"/>
    <mergeCell ref="K1:K2"/>
    <mergeCell ref="I1:I2"/>
    <mergeCell ref="C1:H1"/>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97" t="s">
        <v>39</v>
      </c>
      <c r="B1" s="186" t="s">
        <v>30</v>
      </c>
      <c r="C1" s="192" t="s">
        <v>5</v>
      </c>
      <c r="D1" s="188"/>
      <c r="E1" s="188"/>
      <c r="F1" s="188"/>
      <c r="G1" s="188"/>
      <c r="H1" s="193"/>
      <c r="I1" s="188" t="s">
        <v>31</v>
      </c>
      <c r="J1" s="188" t="s">
        <v>46</v>
      </c>
      <c r="K1" s="190" t="s">
        <v>32</v>
      </c>
      <c r="L1" s="183" t="s">
        <v>33</v>
      </c>
      <c r="M1" s="184"/>
      <c r="N1" s="184"/>
      <c r="O1" s="184"/>
      <c r="P1" s="184"/>
      <c r="Q1" s="184"/>
      <c r="R1" s="184"/>
      <c r="S1" s="184"/>
      <c r="T1" s="184"/>
      <c r="U1" s="184"/>
      <c r="V1" s="184"/>
      <c r="W1" s="184"/>
      <c r="X1" s="184"/>
      <c r="Y1" s="184"/>
      <c r="Z1" s="184"/>
      <c r="AA1" s="184"/>
      <c r="AB1" s="184"/>
      <c r="AC1" s="184"/>
      <c r="AD1" s="184"/>
      <c r="AE1" s="184"/>
      <c r="AF1" s="185"/>
      <c r="AG1" s="13" t="s">
        <v>36</v>
      </c>
      <c r="AH1" s="13">
        <f>32*1024</f>
        <v>32768</v>
      </c>
    </row>
    <row r="2" spans="1:34" s="3" customFormat="1" ht="35.25" x14ac:dyDescent="0.2">
      <c r="A2" s="187"/>
      <c r="B2" s="187"/>
      <c r="C2" s="4" t="s">
        <v>6</v>
      </c>
      <c r="D2" s="5" t="s">
        <v>7</v>
      </c>
      <c r="E2" s="11" t="s">
        <v>35</v>
      </c>
      <c r="F2" s="5" t="s">
        <v>8</v>
      </c>
      <c r="G2" s="5" t="s">
        <v>9</v>
      </c>
      <c r="H2" s="6" t="s">
        <v>10</v>
      </c>
      <c r="I2" s="189" t="s">
        <v>11</v>
      </c>
      <c r="J2" s="189"/>
      <c r="K2" s="191"/>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214"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215"/>
      <c r="B5" s="38" t="s">
        <v>199</v>
      </c>
      <c r="C5" s="41" t="s">
        <v>246</v>
      </c>
      <c r="D5" s="21" t="s">
        <v>179</v>
      </c>
      <c r="E5" s="22" t="s">
        <v>180</v>
      </c>
      <c r="F5" s="23" t="s">
        <v>47</v>
      </c>
      <c r="G5" s="21" t="s">
        <v>48</v>
      </c>
      <c r="H5" s="21" t="s">
        <v>48</v>
      </c>
      <c r="I5" s="220" t="s">
        <v>245</v>
      </c>
      <c r="J5" s="211"/>
      <c r="K5" s="222"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216"/>
      <c r="B6" s="38"/>
      <c r="C6" s="41" t="s">
        <v>247</v>
      </c>
      <c r="D6" s="21" t="s">
        <v>179</v>
      </c>
      <c r="E6" s="22" t="s">
        <v>180</v>
      </c>
      <c r="F6" s="23" t="s">
        <v>47</v>
      </c>
      <c r="G6" s="21" t="s">
        <v>48</v>
      </c>
      <c r="H6" s="21" t="s">
        <v>48</v>
      </c>
      <c r="I6" s="221"/>
      <c r="J6" s="213"/>
      <c r="K6" s="223"/>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214"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216"/>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214"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215"/>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215"/>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215"/>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215"/>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215"/>
      <c r="B14" s="38" t="s">
        <v>202</v>
      </c>
      <c r="C14" s="41" t="s">
        <v>242</v>
      </c>
      <c r="D14" s="21" t="s">
        <v>162</v>
      </c>
      <c r="E14" s="22" t="s">
        <v>164</v>
      </c>
      <c r="F14" s="23" t="s">
        <v>47</v>
      </c>
      <c r="G14" s="21" t="s">
        <v>48</v>
      </c>
      <c r="H14" s="21" t="s">
        <v>48</v>
      </c>
      <c r="I14" s="220" t="s">
        <v>241</v>
      </c>
      <c r="J14" s="211"/>
      <c r="K14" s="222"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215"/>
      <c r="B15" s="38"/>
      <c r="C15" s="41" t="s">
        <v>243</v>
      </c>
      <c r="D15" s="21" t="s">
        <v>162</v>
      </c>
      <c r="E15" s="22" t="s">
        <v>164</v>
      </c>
      <c r="F15" s="23" t="s">
        <v>47</v>
      </c>
      <c r="G15" s="21" t="s">
        <v>48</v>
      </c>
      <c r="H15" s="21" t="s">
        <v>48</v>
      </c>
      <c r="I15" s="224"/>
      <c r="J15" s="212"/>
      <c r="K15" s="225"/>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215"/>
      <c r="B16" s="38"/>
      <c r="C16" s="41" t="s">
        <v>244</v>
      </c>
      <c r="D16" s="21" t="s">
        <v>162</v>
      </c>
      <c r="E16" s="22" t="s">
        <v>164</v>
      </c>
      <c r="F16" s="23" t="s">
        <v>47</v>
      </c>
      <c r="G16" s="21" t="s">
        <v>48</v>
      </c>
      <c r="H16" s="21" t="s">
        <v>48</v>
      </c>
      <c r="I16" s="221"/>
      <c r="J16" s="213"/>
      <c r="K16" s="223"/>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215"/>
      <c r="B17" s="38" t="s">
        <v>203</v>
      </c>
      <c r="C17" s="41" t="s">
        <v>238</v>
      </c>
      <c r="D17" s="21" t="s">
        <v>163</v>
      </c>
      <c r="E17" s="22" t="s">
        <v>78</v>
      </c>
      <c r="F17" s="23" t="s">
        <v>47</v>
      </c>
      <c r="G17" s="21" t="s">
        <v>48</v>
      </c>
      <c r="H17" s="21" t="s">
        <v>48</v>
      </c>
      <c r="I17" s="220" t="s">
        <v>239</v>
      </c>
      <c r="J17" s="211"/>
      <c r="K17" s="222"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216"/>
      <c r="B18" s="38"/>
      <c r="C18" s="41" t="s">
        <v>240</v>
      </c>
      <c r="D18" s="21" t="s">
        <v>163</v>
      </c>
      <c r="E18" s="22" t="s">
        <v>78</v>
      </c>
      <c r="F18" s="23" t="s">
        <v>47</v>
      </c>
      <c r="G18" s="21" t="s">
        <v>48</v>
      </c>
      <c r="H18" s="21" t="s">
        <v>48</v>
      </c>
      <c r="I18" s="221"/>
      <c r="J18" s="213"/>
      <c r="K18" s="223"/>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217" t="s">
        <v>125</v>
      </c>
      <c r="B19" s="38" t="s">
        <v>40</v>
      </c>
      <c r="C19" s="43" t="s">
        <v>236</v>
      </c>
      <c r="D19" s="21" t="s">
        <v>163</v>
      </c>
      <c r="E19" s="22" t="s">
        <v>78</v>
      </c>
      <c r="F19" s="23" t="s">
        <v>47</v>
      </c>
      <c r="G19" s="21" t="s">
        <v>48</v>
      </c>
      <c r="H19" s="21" t="s">
        <v>48</v>
      </c>
      <c r="I19" s="220" t="s">
        <v>235</v>
      </c>
      <c r="J19" s="211"/>
      <c r="K19" s="222"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218"/>
      <c r="B20" s="38"/>
      <c r="C20" s="43" t="s">
        <v>237</v>
      </c>
      <c r="D20" s="21" t="s">
        <v>163</v>
      </c>
      <c r="E20" s="22" t="s">
        <v>78</v>
      </c>
      <c r="F20" s="23" t="s">
        <v>47</v>
      </c>
      <c r="G20" s="21" t="s">
        <v>48</v>
      </c>
      <c r="H20" s="21" t="s">
        <v>48</v>
      </c>
      <c r="I20" s="221"/>
      <c r="J20" s="213"/>
      <c r="K20" s="223"/>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218"/>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218"/>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218"/>
      <c r="B23" s="38" t="s">
        <v>201</v>
      </c>
      <c r="C23" s="24" t="s">
        <v>224</v>
      </c>
      <c r="D23" s="21" t="s">
        <v>162</v>
      </c>
      <c r="E23" s="25" t="s">
        <v>166</v>
      </c>
      <c r="F23" s="26" t="s">
        <v>65</v>
      </c>
      <c r="G23" s="27" t="s">
        <v>64</v>
      </c>
      <c r="H23" s="27" t="s">
        <v>64</v>
      </c>
      <c r="I23" s="220" t="s">
        <v>227</v>
      </c>
      <c r="J23" s="211"/>
      <c r="K23" s="222"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218"/>
      <c r="B24" s="38"/>
      <c r="C24" s="43" t="s">
        <v>225</v>
      </c>
      <c r="D24" s="21" t="s">
        <v>162</v>
      </c>
      <c r="E24" s="25" t="s">
        <v>166</v>
      </c>
      <c r="F24" s="26" t="s">
        <v>65</v>
      </c>
      <c r="G24" s="27" t="s">
        <v>64</v>
      </c>
      <c r="H24" s="27" t="s">
        <v>64</v>
      </c>
      <c r="I24" s="224"/>
      <c r="J24" s="212"/>
      <c r="K24" s="225"/>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218"/>
      <c r="B25" s="38"/>
      <c r="C25" s="43" t="s">
        <v>226</v>
      </c>
      <c r="D25" s="21" t="s">
        <v>162</v>
      </c>
      <c r="E25" s="25" t="s">
        <v>166</v>
      </c>
      <c r="F25" s="26" t="s">
        <v>65</v>
      </c>
      <c r="G25" s="27" t="s">
        <v>64</v>
      </c>
      <c r="H25" s="27" t="s">
        <v>64</v>
      </c>
      <c r="I25" s="224"/>
      <c r="J25" s="212"/>
      <c r="K25" s="225"/>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218"/>
      <c r="B26" s="38"/>
      <c r="C26" s="43" t="s">
        <v>228</v>
      </c>
      <c r="D26" s="21" t="s">
        <v>162</v>
      </c>
      <c r="E26" s="25" t="s">
        <v>166</v>
      </c>
      <c r="F26" s="26" t="s">
        <v>65</v>
      </c>
      <c r="G26" s="27" t="s">
        <v>64</v>
      </c>
      <c r="H26" s="27" t="s">
        <v>64</v>
      </c>
      <c r="I26" s="224"/>
      <c r="J26" s="212"/>
      <c r="K26" s="225"/>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218"/>
      <c r="B27" s="38"/>
      <c r="C27" s="24" t="s">
        <v>229</v>
      </c>
      <c r="D27" s="21" t="s">
        <v>162</v>
      </c>
      <c r="E27" s="25" t="s">
        <v>166</v>
      </c>
      <c r="F27" s="26" t="s">
        <v>65</v>
      </c>
      <c r="G27" s="27" t="s">
        <v>64</v>
      </c>
      <c r="H27" s="27" t="s">
        <v>64</v>
      </c>
      <c r="I27" s="224"/>
      <c r="J27" s="212"/>
      <c r="K27" s="225"/>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218"/>
      <c r="B28" s="38"/>
      <c r="C28" s="24" t="s">
        <v>230</v>
      </c>
      <c r="D28" s="21" t="s">
        <v>162</v>
      </c>
      <c r="E28" s="25" t="s">
        <v>166</v>
      </c>
      <c r="F28" s="26" t="s">
        <v>65</v>
      </c>
      <c r="G28" s="27" t="s">
        <v>64</v>
      </c>
      <c r="H28" s="27" t="s">
        <v>64</v>
      </c>
      <c r="I28" s="224"/>
      <c r="J28" s="212"/>
      <c r="K28" s="225"/>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218"/>
      <c r="B29" s="38"/>
      <c r="C29" s="43" t="s">
        <v>231</v>
      </c>
      <c r="D29" s="21" t="s">
        <v>162</v>
      </c>
      <c r="E29" s="25" t="s">
        <v>166</v>
      </c>
      <c r="F29" s="26" t="s">
        <v>65</v>
      </c>
      <c r="G29" s="27" t="s">
        <v>64</v>
      </c>
      <c r="H29" s="27" t="s">
        <v>64</v>
      </c>
      <c r="I29" s="224"/>
      <c r="J29" s="212"/>
      <c r="K29" s="225"/>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218"/>
      <c r="B30" s="38"/>
      <c r="C30" s="24" t="s">
        <v>232</v>
      </c>
      <c r="D30" s="21" t="s">
        <v>162</v>
      </c>
      <c r="E30" s="25" t="s">
        <v>166</v>
      </c>
      <c r="F30" s="26" t="s">
        <v>65</v>
      </c>
      <c r="G30" s="27" t="s">
        <v>64</v>
      </c>
      <c r="H30" s="27" t="s">
        <v>64</v>
      </c>
      <c r="I30" s="224"/>
      <c r="J30" s="212"/>
      <c r="K30" s="225"/>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218"/>
      <c r="B31" s="38"/>
      <c r="C31" s="43" t="s">
        <v>233</v>
      </c>
      <c r="D31" s="21" t="s">
        <v>162</v>
      </c>
      <c r="E31" s="25" t="s">
        <v>166</v>
      </c>
      <c r="F31" s="26" t="s">
        <v>65</v>
      </c>
      <c r="G31" s="27" t="s">
        <v>64</v>
      </c>
      <c r="H31" s="27" t="s">
        <v>64</v>
      </c>
      <c r="I31" s="224"/>
      <c r="J31" s="212"/>
      <c r="K31" s="225"/>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218"/>
      <c r="B32" s="38"/>
      <c r="C32" s="24" t="s">
        <v>234</v>
      </c>
      <c r="D32" s="21" t="s">
        <v>162</v>
      </c>
      <c r="E32" s="25" t="s">
        <v>166</v>
      </c>
      <c r="F32" s="26" t="s">
        <v>65</v>
      </c>
      <c r="G32" s="27" t="s">
        <v>64</v>
      </c>
      <c r="H32" s="27" t="s">
        <v>64</v>
      </c>
      <c r="I32" s="221"/>
      <c r="J32" s="213"/>
      <c r="K32" s="223"/>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219"/>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226"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206"/>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206"/>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207"/>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227"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228"/>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 ref="J23:J32"/>
    <mergeCell ref="A9:A18"/>
    <mergeCell ref="A19:A33"/>
    <mergeCell ref="I19:I20"/>
    <mergeCell ref="K19:K20"/>
    <mergeCell ref="I17:I18"/>
    <mergeCell ref="K17:K18"/>
    <mergeCell ref="I14:I16"/>
    <mergeCell ref="K14:K16"/>
    <mergeCell ref="J17:J18"/>
    <mergeCell ref="J14:J16"/>
    <mergeCell ref="J19:J20"/>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4"/>
  <sheetViews>
    <sheetView showGridLines="0" workbookViewId="0">
      <pane ySplit="1" topLeftCell="A2" activePane="bottomLeft" state="frozen"/>
      <selection pane="bottomLeft" activeCell="A50" sqref="A50"/>
    </sheetView>
  </sheetViews>
  <sheetFormatPr defaultColWidth="11.625" defaultRowHeight="26.25" customHeight="1" x14ac:dyDescent="0.15"/>
  <cols>
    <col min="1" max="1" width="12.125" style="115" customWidth="1"/>
    <col min="2" max="2" width="8.5" style="115" customWidth="1"/>
    <col min="3" max="3" width="24" style="115" customWidth="1"/>
    <col min="4" max="4" width="29.625" style="115" customWidth="1"/>
    <col min="5" max="5" width="12" style="115" customWidth="1"/>
    <col min="6" max="7" width="6.75" style="115" bestFit="1" customWidth="1"/>
    <col min="8" max="8" width="11.625" style="115" bestFit="1" customWidth="1"/>
    <col min="9" max="9" width="10.25" style="115" bestFit="1" customWidth="1"/>
    <col min="10" max="10" width="14.125" style="115" bestFit="1" customWidth="1"/>
    <col min="11" max="11" width="13.625" style="115" bestFit="1" customWidth="1"/>
    <col min="12" max="14" width="21.375" style="115" customWidth="1"/>
    <col min="15" max="15" width="22.75" style="115" customWidth="1"/>
    <col min="16" max="16384" width="11.625" style="115"/>
  </cols>
  <sheetData>
    <row r="1" spans="1:16" s="114" customFormat="1" ht="48" x14ac:dyDescent="0.15">
      <c r="A1" s="112" t="s">
        <v>302</v>
      </c>
      <c r="B1" s="113" t="s">
        <v>303</v>
      </c>
      <c r="C1" s="113" t="s">
        <v>293</v>
      </c>
      <c r="D1" s="113" t="s">
        <v>304</v>
      </c>
      <c r="E1" s="113" t="s">
        <v>294</v>
      </c>
      <c r="F1" s="113" t="s">
        <v>295</v>
      </c>
      <c r="G1" s="113" t="s">
        <v>296</v>
      </c>
      <c r="H1" s="113" t="s">
        <v>305</v>
      </c>
      <c r="I1" s="113" t="s">
        <v>297</v>
      </c>
      <c r="J1" s="113" t="s">
        <v>298</v>
      </c>
      <c r="K1" s="113" t="s">
        <v>299</v>
      </c>
      <c r="L1" s="113" t="s">
        <v>300</v>
      </c>
      <c r="M1" s="116" t="s">
        <v>308</v>
      </c>
      <c r="N1" s="116" t="s">
        <v>309</v>
      </c>
      <c r="O1" s="113" t="s">
        <v>301</v>
      </c>
    </row>
    <row r="2" spans="1:16" s="124" customFormat="1" ht="12" x14ac:dyDescent="0.15">
      <c r="A2" s="234" t="s">
        <v>310</v>
      </c>
      <c r="B2" s="234"/>
      <c r="C2" s="117"/>
      <c r="D2" s="118"/>
      <c r="E2" s="118"/>
      <c r="F2" s="119"/>
      <c r="G2" s="119"/>
      <c r="H2" s="119"/>
      <c r="I2" s="120"/>
      <c r="J2" s="119"/>
      <c r="K2" s="119"/>
      <c r="L2" s="119"/>
      <c r="M2" s="121"/>
      <c r="N2" s="122"/>
      <c r="O2" s="122"/>
      <c r="P2" s="123"/>
    </row>
    <row r="3" spans="1:16" s="131" customFormat="1" ht="74.25" customHeight="1" x14ac:dyDescent="0.15">
      <c r="A3" s="125" t="s">
        <v>311</v>
      </c>
      <c r="B3" s="126" t="s">
        <v>312</v>
      </c>
      <c r="C3" s="126" t="s">
        <v>313</v>
      </c>
      <c r="D3" s="127" t="s">
        <v>314</v>
      </c>
      <c r="E3" s="127" t="s">
        <v>463</v>
      </c>
      <c r="F3" s="128">
        <v>1000</v>
      </c>
      <c r="G3" s="128">
        <v>100</v>
      </c>
      <c r="H3" s="129" t="s">
        <v>315</v>
      </c>
      <c r="I3" s="233" t="s">
        <v>316</v>
      </c>
      <c r="J3" s="129" t="s">
        <v>252</v>
      </c>
      <c r="K3" s="230" t="s">
        <v>317</v>
      </c>
      <c r="L3" s="230" t="s">
        <v>318</v>
      </c>
      <c r="M3" s="232"/>
      <c r="N3" s="231" t="s">
        <v>319</v>
      </c>
      <c r="O3" s="231" t="s">
        <v>320</v>
      </c>
      <c r="P3" s="130"/>
    </row>
    <row r="4" spans="1:16" s="134" customFormat="1" ht="36" x14ac:dyDescent="0.15">
      <c r="A4" s="125" t="s">
        <v>0</v>
      </c>
      <c r="B4" s="155" t="s">
        <v>321</v>
      </c>
      <c r="C4" s="133" t="s">
        <v>467</v>
      </c>
      <c r="D4" s="127" t="s">
        <v>322</v>
      </c>
      <c r="E4" s="127" t="s">
        <v>323</v>
      </c>
      <c r="F4" s="128">
        <v>1000</v>
      </c>
      <c r="G4" s="128">
        <v>100</v>
      </c>
      <c r="H4" s="128" t="s">
        <v>324</v>
      </c>
      <c r="I4" s="233"/>
      <c r="J4" s="128" t="s">
        <v>252</v>
      </c>
      <c r="K4" s="230"/>
      <c r="L4" s="230"/>
      <c r="M4" s="232"/>
      <c r="N4" s="231"/>
      <c r="O4" s="231"/>
      <c r="P4" s="132"/>
    </row>
    <row r="5" spans="1:16" s="134" customFormat="1" ht="36" x14ac:dyDescent="0.15">
      <c r="A5" s="125" t="s">
        <v>1</v>
      </c>
      <c r="B5" s="155" t="s">
        <v>469</v>
      </c>
      <c r="C5" s="133" t="s">
        <v>326</v>
      </c>
      <c r="D5" s="127" t="s">
        <v>322</v>
      </c>
      <c r="E5" s="127" t="s">
        <v>323</v>
      </c>
      <c r="F5" s="128">
        <v>1000</v>
      </c>
      <c r="G5" s="128">
        <v>100</v>
      </c>
      <c r="H5" s="128" t="s">
        <v>324</v>
      </c>
      <c r="I5" s="233"/>
      <c r="J5" s="128" t="s">
        <v>252</v>
      </c>
      <c r="K5" s="230"/>
      <c r="L5" s="230"/>
      <c r="M5" s="232"/>
      <c r="N5" s="231"/>
      <c r="O5" s="231"/>
      <c r="P5" s="132"/>
    </row>
    <row r="6" spans="1:16" s="124" customFormat="1" ht="12" customHeight="1" x14ac:dyDescent="0.15">
      <c r="A6" s="240" t="s">
        <v>327</v>
      </c>
      <c r="B6" s="241"/>
      <c r="C6" s="117"/>
      <c r="D6" s="118"/>
      <c r="E6" s="119"/>
      <c r="F6" s="119"/>
      <c r="G6" s="119"/>
      <c r="H6" s="119"/>
      <c r="I6" s="233"/>
      <c r="J6" s="119"/>
      <c r="K6" s="230"/>
      <c r="L6" s="230"/>
      <c r="M6" s="232"/>
      <c r="N6" s="231"/>
      <c r="O6" s="231"/>
      <c r="P6" s="135"/>
    </row>
    <row r="7" spans="1:16" s="131" customFormat="1" ht="36" x14ac:dyDescent="0.15">
      <c r="A7" s="125" t="s">
        <v>311</v>
      </c>
      <c r="B7" s="156" t="s">
        <v>328</v>
      </c>
      <c r="C7" s="126" t="s">
        <v>329</v>
      </c>
      <c r="D7" s="127" t="s">
        <v>330</v>
      </c>
      <c r="E7" s="127" t="s">
        <v>477</v>
      </c>
      <c r="F7" s="128">
        <v>1000</v>
      </c>
      <c r="G7" s="128">
        <v>100</v>
      </c>
      <c r="H7" s="129" t="s">
        <v>315</v>
      </c>
      <c r="I7" s="233"/>
      <c r="J7" s="129" t="s">
        <v>252</v>
      </c>
      <c r="K7" s="230"/>
      <c r="L7" s="230"/>
      <c r="M7" s="232"/>
      <c r="N7" s="231"/>
      <c r="O7" s="231"/>
      <c r="P7" s="130"/>
    </row>
    <row r="8" spans="1:16" s="131" customFormat="1" ht="36" x14ac:dyDescent="0.15">
      <c r="A8" s="125" t="s">
        <v>0</v>
      </c>
      <c r="B8" s="156" t="s">
        <v>332</v>
      </c>
      <c r="C8" s="126" t="s">
        <v>333</v>
      </c>
      <c r="D8" s="127" t="s">
        <v>334</v>
      </c>
      <c r="E8" s="127" t="s">
        <v>331</v>
      </c>
      <c r="F8" s="128">
        <v>1000</v>
      </c>
      <c r="G8" s="128">
        <v>100</v>
      </c>
      <c r="H8" s="129" t="s">
        <v>315</v>
      </c>
      <c r="I8" s="233"/>
      <c r="J8" s="129" t="s">
        <v>252</v>
      </c>
      <c r="K8" s="230"/>
      <c r="L8" s="230"/>
      <c r="M8" s="232"/>
      <c r="N8" s="231"/>
      <c r="O8" s="231"/>
      <c r="P8" s="130"/>
    </row>
    <row r="9" spans="1:16" s="131" customFormat="1" ht="36" x14ac:dyDescent="0.15">
      <c r="A9" s="125" t="s">
        <v>1</v>
      </c>
      <c r="B9" s="156" t="s">
        <v>335</v>
      </c>
      <c r="C9" s="126" t="s">
        <v>336</v>
      </c>
      <c r="D9" s="127" t="s">
        <v>337</v>
      </c>
      <c r="E9" s="127" t="s">
        <v>331</v>
      </c>
      <c r="F9" s="128">
        <v>1000</v>
      </c>
      <c r="G9" s="128">
        <v>100</v>
      </c>
      <c r="H9" s="129" t="s">
        <v>315</v>
      </c>
      <c r="I9" s="233"/>
      <c r="J9" s="129" t="s">
        <v>252</v>
      </c>
      <c r="K9" s="230"/>
      <c r="L9" s="230"/>
      <c r="M9" s="232"/>
      <c r="N9" s="231"/>
      <c r="O9" s="231"/>
      <c r="P9" s="130"/>
    </row>
    <row r="10" spans="1:16" s="131" customFormat="1" ht="96" x14ac:dyDescent="0.15">
      <c r="A10" s="125" t="s">
        <v>2</v>
      </c>
      <c r="B10" s="136" t="s">
        <v>338</v>
      </c>
      <c r="C10" s="126" t="s">
        <v>339</v>
      </c>
      <c r="D10" s="127" t="s">
        <v>340</v>
      </c>
      <c r="E10" s="127" t="s">
        <v>341</v>
      </c>
      <c r="F10" s="128">
        <v>1000</v>
      </c>
      <c r="G10" s="128">
        <v>100</v>
      </c>
      <c r="H10" s="129" t="s">
        <v>315</v>
      </c>
      <c r="I10" s="233"/>
      <c r="J10" s="129" t="s">
        <v>252</v>
      </c>
      <c r="K10" s="230"/>
      <c r="L10" s="230"/>
      <c r="M10" s="232"/>
      <c r="N10" s="231"/>
      <c r="O10" s="231"/>
      <c r="P10" s="130"/>
    </row>
    <row r="11" spans="1:16" s="131" customFormat="1" ht="24" x14ac:dyDescent="0.15">
      <c r="A11" s="242" t="s">
        <v>342</v>
      </c>
      <c r="B11" s="156" t="s">
        <v>328</v>
      </c>
      <c r="C11" s="245" t="s">
        <v>343</v>
      </c>
      <c r="D11" s="127" t="s">
        <v>330</v>
      </c>
      <c r="E11" s="237" t="s">
        <v>341</v>
      </c>
      <c r="F11" s="249">
        <v>1000</v>
      </c>
      <c r="G11" s="128">
        <v>30</v>
      </c>
      <c r="H11" s="129" t="s">
        <v>315</v>
      </c>
      <c r="I11" s="233"/>
      <c r="J11" s="129" t="s">
        <v>252</v>
      </c>
      <c r="K11" s="230"/>
      <c r="L11" s="230"/>
      <c r="M11" s="232"/>
      <c r="N11" s="231"/>
      <c r="O11" s="231"/>
      <c r="P11" s="130"/>
    </row>
    <row r="12" spans="1:16" s="131" customFormat="1" ht="24" x14ac:dyDescent="0.15">
      <c r="A12" s="243"/>
      <c r="B12" s="156" t="s">
        <v>332</v>
      </c>
      <c r="C12" s="246"/>
      <c r="D12" s="127" t="s">
        <v>334</v>
      </c>
      <c r="E12" s="248"/>
      <c r="F12" s="250"/>
      <c r="G12" s="128">
        <v>50</v>
      </c>
      <c r="H12" s="129" t="s">
        <v>315</v>
      </c>
      <c r="I12" s="233"/>
      <c r="J12" s="129" t="s">
        <v>252</v>
      </c>
      <c r="K12" s="230"/>
      <c r="L12" s="230"/>
      <c r="M12" s="232"/>
      <c r="N12" s="231"/>
      <c r="O12" s="231"/>
      <c r="P12" s="130"/>
    </row>
    <row r="13" spans="1:16" s="131" customFormat="1" ht="24" collapsed="1" x14ac:dyDescent="0.15">
      <c r="A13" s="244"/>
      <c r="B13" s="156" t="s">
        <v>338</v>
      </c>
      <c r="C13" s="247"/>
      <c r="D13" s="127" t="s">
        <v>340</v>
      </c>
      <c r="E13" s="238"/>
      <c r="F13" s="251"/>
      <c r="G13" s="128">
        <v>20</v>
      </c>
      <c r="H13" s="129" t="s">
        <v>315</v>
      </c>
      <c r="I13" s="233"/>
      <c r="J13" s="129" t="s">
        <v>252</v>
      </c>
      <c r="K13" s="230"/>
      <c r="L13" s="230"/>
      <c r="M13" s="232"/>
      <c r="N13" s="231"/>
      <c r="O13" s="231"/>
      <c r="P13" s="130"/>
    </row>
    <row r="14" spans="1:16" s="131" customFormat="1" ht="48" hidden="1" x14ac:dyDescent="0.15">
      <c r="A14" s="252" t="s">
        <v>344</v>
      </c>
      <c r="B14" s="126" t="s">
        <v>345</v>
      </c>
      <c r="C14" s="253" t="s">
        <v>346</v>
      </c>
      <c r="D14" s="126" t="s">
        <v>347</v>
      </c>
      <c r="E14" s="254" t="s">
        <v>348</v>
      </c>
      <c r="F14" s="255">
        <v>1000</v>
      </c>
      <c r="G14" s="137">
        <v>20</v>
      </c>
      <c r="H14" s="129" t="s">
        <v>315</v>
      </c>
      <c r="I14" s="233"/>
      <c r="J14" s="129" t="s">
        <v>252</v>
      </c>
      <c r="K14" s="230"/>
      <c r="L14" s="230"/>
      <c r="M14" s="232"/>
      <c r="N14" s="231"/>
      <c r="O14" s="231"/>
      <c r="P14" s="229"/>
    </row>
    <row r="15" spans="1:16" s="131" customFormat="1" ht="72" hidden="1" x14ac:dyDescent="0.15">
      <c r="A15" s="252"/>
      <c r="B15" s="138" t="s">
        <v>349</v>
      </c>
      <c r="C15" s="253"/>
      <c r="D15" s="139" t="s">
        <v>350</v>
      </c>
      <c r="E15" s="254"/>
      <c r="F15" s="255"/>
      <c r="G15" s="230">
        <v>10</v>
      </c>
      <c r="H15" s="129" t="s">
        <v>315</v>
      </c>
      <c r="I15" s="233"/>
      <c r="J15" s="129" t="s">
        <v>252</v>
      </c>
      <c r="K15" s="230"/>
      <c r="L15" s="230"/>
      <c r="M15" s="232"/>
      <c r="N15" s="231"/>
      <c r="O15" s="231"/>
      <c r="P15" s="229"/>
    </row>
    <row r="16" spans="1:16" s="131" customFormat="1" ht="60" hidden="1" x14ac:dyDescent="0.15">
      <c r="A16" s="252"/>
      <c r="B16" s="138" t="s">
        <v>351</v>
      </c>
      <c r="C16" s="253"/>
      <c r="D16" s="138" t="s">
        <v>352</v>
      </c>
      <c r="E16" s="254"/>
      <c r="F16" s="255"/>
      <c r="G16" s="230"/>
      <c r="H16" s="129" t="s">
        <v>315</v>
      </c>
      <c r="I16" s="233"/>
      <c r="J16" s="129" t="s">
        <v>252</v>
      </c>
      <c r="K16" s="230"/>
      <c r="L16" s="230"/>
      <c r="M16" s="232"/>
      <c r="N16" s="231"/>
      <c r="O16" s="231"/>
      <c r="P16" s="229"/>
    </row>
    <row r="17" spans="1:16" s="131" customFormat="1" ht="60" hidden="1" x14ac:dyDescent="0.15">
      <c r="A17" s="252"/>
      <c r="B17" s="138" t="s">
        <v>353</v>
      </c>
      <c r="C17" s="253"/>
      <c r="D17" s="138" t="s">
        <v>354</v>
      </c>
      <c r="E17" s="254"/>
      <c r="F17" s="255"/>
      <c r="G17" s="230"/>
      <c r="H17" s="129" t="s">
        <v>315</v>
      </c>
      <c r="I17" s="233"/>
      <c r="J17" s="129" t="s">
        <v>252</v>
      </c>
      <c r="K17" s="230"/>
      <c r="L17" s="230"/>
      <c r="M17" s="232"/>
      <c r="N17" s="231"/>
      <c r="O17" s="231"/>
      <c r="P17" s="229"/>
    </row>
    <row r="18" spans="1:16" s="131" customFormat="1" ht="60" hidden="1" x14ac:dyDescent="0.15">
      <c r="A18" s="252"/>
      <c r="B18" s="138" t="s">
        <v>355</v>
      </c>
      <c r="C18" s="253"/>
      <c r="D18" s="138" t="s">
        <v>356</v>
      </c>
      <c r="E18" s="254"/>
      <c r="F18" s="255"/>
      <c r="G18" s="230"/>
      <c r="H18" s="129" t="s">
        <v>315</v>
      </c>
      <c r="I18" s="233"/>
      <c r="J18" s="129" t="s">
        <v>252</v>
      </c>
      <c r="K18" s="230"/>
      <c r="L18" s="230"/>
      <c r="M18" s="232"/>
      <c r="N18" s="231"/>
      <c r="O18" s="231"/>
      <c r="P18" s="229"/>
    </row>
    <row r="19" spans="1:16" s="131" customFormat="1" ht="72" hidden="1" x14ac:dyDescent="0.15">
      <c r="A19" s="252"/>
      <c r="B19" s="138" t="s">
        <v>357</v>
      </c>
      <c r="C19" s="253"/>
      <c r="D19" s="138" t="s">
        <v>358</v>
      </c>
      <c r="E19" s="254"/>
      <c r="F19" s="255"/>
      <c r="G19" s="230"/>
      <c r="H19" s="129" t="s">
        <v>315</v>
      </c>
      <c r="I19" s="233"/>
      <c r="J19" s="129" t="s">
        <v>252</v>
      </c>
      <c r="K19" s="230"/>
      <c r="L19" s="230"/>
      <c r="M19" s="232"/>
      <c r="N19" s="231"/>
      <c r="O19" s="231"/>
      <c r="P19" s="229"/>
    </row>
    <row r="20" spans="1:16" s="131" customFormat="1" ht="60" hidden="1" x14ac:dyDescent="0.15">
      <c r="A20" s="252"/>
      <c r="B20" s="138" t="s">
        <v>359</v>
      </c>
      <c r="C20" s="253"/>
      <c r="D20" s="138" t="s">
        <v>360</v>
      </c>
      <c r="E20" s="254"/>
      <c r="F20" s="255"/>
      <c r="G20" s="230"/>
      <c r="H20" s="129" t="s">
        <v>315</v>
      </c>
      <c r="I20" s="233"/>
      <c r="J20" s="129" t="s">
        <v>252</v>
      </c>
      <c r="K20" s="230"/>
      <c r="L20" s="230"/>
      <c r="M20" s="232"/>
      <c r="N20" s="231"/>
      <c r="O20" s="231"/>
      <c r="P20" s="229"/>
    </row>
    <row r="21" spans="1:16" s="131" customFormat="1" ht="60" hidden="1" x14ac:dyDescent="0.15">
      <c r="A21" s="252"/>
      <c r="B21" s="138" t="s">
        <v>361</v>
      </c>
      <c r="C21" s="253"/>
      <c r="D21" s="138" t="s">
        <v>362</v>
      </c>
      <c r="E21" s="254"/>
      <c r="F21" s="255"/>
      <c r="G21" s="137">
        <v>5</v>
      </c>
      <c r="H21" s="129" t="s">
        <v>315</v>
      </c>
      <c r="I21" s="233"/>
      <c r="J21" s="129" t="s">
        <v>252</v>
      </c>
      <c r="K21" s="230"/>
      <c r="L21" s="230"/>
      <c r="M21" s="232"/>
      <c r="N21" s="231"/>
      <c r="O21" s="231"/>
      <c r="P21" s="229"/>
    </row>
    <row r="22" spans="1:16" s="131" customFormat="1" ht="72" hidden="1" x14ac:dyDescent="0.15">
      <c r="A22" s="252"/>
      <c r="B22" s="138" t="s">
        <v>363</v>
      </c>
      <c r="C22" s="253"/>
      <c r="D22" s="138" t="s">
        <v>364</v>
      </c>
      <c r="E22" s="254"/>
      <c r="F22" s="255"/>
      <c r="G22" s="230">
        <v>10</v>
      </c>
      <c r="H22" s="129" t="s">
        <v>315</v>
      </c>
      <c r="I22" s="233"/>
      <c r="J22" s="129" t="s">
        <v>252</v>
      </c>
      <c r="K22" s="230"/>
      <c r="L22" s="230"/>
      <c r="M22" s="232"/>
      <c r="N22" s="231"/>
      <c r="O22" s="231"/>
      <c r="P22" s="229"/>
    </row>
    <row r="23" spans="1:16" s="131" customFormat="1" ht="72" hidden="1" x14ac:dyDescent="0.15">
      <c r="A23" s="252"/>
      <c r="B23" s="138" t="s">
        <v>365</v>
      </c>
      <c r="C23" s="253"/>
      <c r="D23" s="138" t="s">
        <v>366</v>
      </c>
      <c r="E23" s="254"/>
      <c r="F23" s="255"/>
      <c r="G23" s="230"/>
      <c r="H23" s="129" t="s">
        <v>315</v>
      </c>
      <c r="I23" s="233"/>
      <c r="J23" s="129" t="s">
        <v>252</v>
      </c>
      <c r="K23" s="230"/>
      <c r="L23" s="230"/>
      <c r="M23" s="232"/>
      <c r="N23" s="231"/>
      <c r="O23" s="231"/>
      <c r="P23" s="229"/>
    </row>
    <row r="24" spans="1:16" s="131" customFormat="1" ht="72" hidden="1" x14ac:dyDescent="0.15">
      <c r="A24" s="252"/>
      <c r="B24" s="138" t="s">
        <v>367</v>
      </c>
      <c r="C24" s="253"/>
      <c r="D24" s="138" t="s">
        <v>368</v>
      </c>
      <c r="E24" s="254"/>
      <c r="F24" s="255"/>
      <c r="G24" s="230"/>
      <c r="H24" s="129" t="s">
        <v>315</v>
      </c>
      <c r="I24" s="233"/>
      <c r="J24" s="129" t="s">
        <v>252</v>
      </c>
      <c r="K24" s="230"/>
      <c r="L24" s="230"/>
      <c r="M24" s="232"/>
      <c r="N24" s="231"/>
      <c r="O24" s="231"/>
      <c r="P24" s="229"/>
    </row>
    <row r="25" spans="1:16" s="131" customFormat="1" ht="60" hidden="1" x14ac:dyDescent="0.15">
      <c r="A25" s="252"/>
      <c r="B25" s="138" t="s">
        <v>369</v>
      </c>
      <c r="C25" s="253"/>
      <c r="D25" s="138" t="s">
        <v>370</v>
      </c>
      <c r="E25" s="254"/>
      <c r="F25" s="255"/>
      <c r="G25" s="230"/>
      <c r="H25" s="129" t="s">
        <v>315</v>
      </c>
      <c r="I25" s="233"/>
      <c r="J25" s="129" t="s">
        <v>252</v>
      </c>
      <c r="K25" s="230"/>
      <c r="L25" s="230"/>
      <c r="M25" s="232"/>
      <c r="N25" s="231"/>
      <c r="O25" s="231"/>
      <c r="P25" s="229"/>
    </row>
    <row r="26" spans="1:16" s="131" customFormat="1" ht="60" hidden="1" x14ac:dyDescent="0.15">
      <c r="A26" s="252"/>
      <c r="B26" s="138" t="s">
        <v>371</v>
      </c>
      <c r="C26" s="253"/>
      <c r="D26" s="138" t="s">
        <v>372</v>
      </c>
      <c r="E26" s="254"/>
      <c r="F26" s="255"/>
      <c r="G26" s="230"/>
      <c r="H26" s="129" t="s">
        <v>315</v>
      </c>
      <c r="I26" s="233"/>
      <c r="J26" s="129" t="s">
        <v>252</v>
      </c>
      <c r="K26" s="230"/>
      <c r="L26" s="230"/>
      <c r="M26" s="232"/>
      <c r="N26" s="231"/>
      <c r="O26" s="231"/>
      <c r="P26" s="229"/>
    </row>
    <row r="27" spans="1:16" s="131" customFormat="1" ht="60" hidden="1" x14ac:dyDescent="0.15">
      <c r="A27" s="252"/>
      <c r="B27" s="138" t="s">
        <v>373</v>
      </c>
      <c r="C27" s="253"/>
      <c r="D27" s="138" t="s">
        <v>374</v>
      </c>
      <c r="E27" s="254"/>
      <c r="F27" s="255"/>
      <c r="G27" s="230">
        <v>10</v>
      </c>
      <c r="H27" s="129" t="s">
        <v>315</v>
      </c>
      <c r="I27" s="233"/>
      <c r="J27" s="129" t="s">
        <v>252</v>
      </c>
      <c r="K27" s="230"/>
      <c r="L27" s="230"/>
      <c r="M27" s="232"/>
      <c r="N27" s="231"/>
      <c r="O27" s="231"/>
      <c r="P27" s="229"/>
    </row>
    <row r="28" spans="1:16" s="131" customFormat="1" ht="60" hidden="1" x14ac:dyDescent="0.15">
      <c r="A28" s="252"/>
      <c r="B28" s="138" t="s">
        <v>375</v>
      </c>
      <c r="C28" s="253"/>
      <c r="D28" s="138" t="s">
        <v>376</v>
      </c>
      <c r="E28" s="254"/>
      <c r="F28" s="255"/>
      <c r="G28" s="230"/>
      <c r="H28" s="129" t="s">
        <v>315</v>
      </c>
      <c r="I28" s="233"/>
      <c r="J28" s="129" t="s">
        <v>252</v>
      </c>
      <c r="K28" s="230"/>
      <c r="L28" s="230"/>
      <c r="M28" s="232"/>
      <c r="N28" s="231"/>
      <c r="O28" s="231"/>
      <c r="P28" s="229"/>
    </row>
    <row r="29" spans="1:16" s="131" customFormat="1" ht="60" hidden="1" x14ac:dyDescent="0.15">
      <c r="A29" s="252"/>
      <c r="B29" s="138" t="s">
        <v>377</v>
      </c>
      <c r="C29" s="253"/>
      <c r="D29" s="138" t="s">
        <v>378</v>
      </c>
      <c r="E29" s="254"/>
      <c r="F29" s="255"/>
      <c r="G29" s="230">
        <v>10</v>
      </c>
      <c r="H29" s="129" t="s">
        <v>315</v>
      </c>
      <c r="I29" s="233"/>
      <c r="J29" s="129" t="s">
        <v>252</v>
      </c>
      <c r="K29" s="230"/>
      <c r="L29" s="230"/>
      <c r="M29" s="232"/>
      <c r="N29" s="231"/>
      <c r="O29" s="231"/>
      <c r="P29" s="229"/>
    </row>
    <row r="30" spans="1:16" s="131" customFormat="1" ht="72" hidden="1" x14ac:dyDescent="0.15">
      <c r="A30" s="252"/>
      <c r="B30" s="138" t="s">
        <v>379</v>
      </c>
      <c r="C30" s="253"/>
      <c r="D30" s="138" t="s">
        <v>380</v>
      </c>
      <c r="E30" s="254"/>
      <c r="F30" s="255"/>
      <c r="G30" s="230"/>
      <c r="H30" s="129" t="s">
        <v>315</v>
      </c>
      <c r="I30" s="233"/>
      <c r="J30" s="129" t="s">
        <v>252</v>
      </c>
      <c r="K30" s="230"/>
      <c r="L30" s="230"/>
      <c r="M30" s="232"/>
      <c r="N30" s="231"/>
      <c r="O30" s="231"/>
      <c r="P30" s="229"/>
    </row>
    <row r="31" spans="1:16" s="131" customFormat="1" ht="72" hidden="1" x14ac:dyDescent="0.15">
      <c r="A31" s="252"/>
      <c r="B31" s="138" t="s">
        <v>381</v>
      </c>
      <c r="C31" s="253"/>
      <c r="D31" s="138" t="s">
        <v>382</v>
      </c>
      <c r="E31" s="254"/>
      <c r="F31" s="255"/>
      <c r="G31" s="230"/>
      <c r="H31" s="129" t="s">
        <v>315</v>
      </c>
      <c r="I31" s="233"/>
      <c r="J31" s="129" t="s">
        <v>252</v>
      </c>
      <c r="K31" s="230"/>
      <c r="L31" s="230"/>
      <c r="M31" s="232"/>
      <c r="N31" s="231"/>
      <c r="O31" s="231"/>
      <c r="P31" s="229"/>
    </row>
    <row r="32" spans="1:16" s="131" customFormat="1" ht="60" hidden="1" x14ac:dyDescent="0.15">
      <c r="A32" s="252"/>
      <c r="B32" s="138" t="s">
        <v>383</v>
      </c>
      <c r="C32" s="253"/>
      <c r="D32" s="138" t="s">
        <v>384</v>
      </c>
      <c r="E32" s="254"/>
      <c r="F32" s="255"/>
      <c r="G32" s="230"/>
      <c r="H32" s="129" t="s">
        <v>315</v>
      </c>
      <c r="I32" s="233"/>
      <c r="J32" s="129" t="s">
        <v>252</v>
      </c>
      <c r="K32" s="230"/>
      <c r="L32" s="230"/>
      <c r="M32" s="232"/>
      <c r="N32" s="231"/>
      <c r="O32" s="231"/>
      <c r="P32" s="229"/>
    </row>
    <row r="33" spans="1:16" s="131" customFormat="1" ht="60" hidden="1" x14ac:dyDescent="0.15">
      <c r="A33" s="252"/>
      <c r="B33" s="138" t="s">
        <v>385</v>
      </c>
      <c r="C33" s="253"/>
      <c r="D33" s="138" t="s">
        <v>386</v>
      </c>
      <c r="E33" s="254"/>
      <c r="F33" s="255"/>
      <c r="G33" s="230"/>
      <c r="H33" s="129" t="s">
        <v>315</v>
      </c>
      <c r="I33" s="233"/>
      <c r="J33" s="129" t="s">
        <v>252</v>
      </c>
      <c r="K33" s="230"/>
      <c r="L33" s="230"/>
      <c r="M33" s="232"/>
      <c r="N33" s="231"/>
      <c r="O33" s="231"/>
      <c r="P33" s="229"/>
    </row>
    <row r="34" spans="1:16" s="131" customFormat="1" ht="60" hidden="1" x14ac:dyDescent="0.15">
      <c r="A34" s="252"/>
      <c r="B34" s="138" t="s">
        <v>387</v>
      </c>
      <c r="C34" s="253"/>
      <c r="D34" s="138" t="s">
        <v>388</v>
      </c>
      <c r="E34" s="254"/>
      <c r="F34" s="255"/>
      <c r="G34" s="230"/>
      <c r="H34" s="129" t="s">
        <v>315</v>
      </c>
      <c r="I34" s="233"/>
      <c r="J34" s="129" t="s">
        <v>252</v>
      </c>
      <c r="K34" s="230"/>
      <c r="L34" s="230"/>
      <c r="M34" s="232"/>
      <c r="N34" s="231"/>
      <c r="O34" s="231"/>
      <c r="P34" s="229"/>
    </row>
    <row r="35" spans="1:16" s="131" customFormat="1" ht="48" hidden="1" x14ac:dyDescent="0.15">
      <c r="A35" s="252"/>
      <c r="B35" s="138" t="s">
        <v>389</v>
      </c>
      <c r="C35" s="253"/>
      <c r="D35" s="138" t="s">
        <v>390</v>
      </c>
      <c r="E35" s="254"/>
      <c r="F35" s="255"/>
      <c r="G35" s="230"/>
      <c r="H35" s="129" t="s">
        <v>315</v>
      </c>
      <c r="I35" s="233"/>
      <c r="J35" s="129" t="s">
        <v>252</v>
      </c>
      <c r="K35" s="230"/>
      <c r="L35" s="230"/>
      <c r="M35" s="232"/>
      <c r="N35" s="231"/>
      <c r="O35" s="231"/>
      <c r="P35" s="229"/>
    </row>
    <row r="36" spans="1:16" s="131" customFormat="1" ht="60" hidden="1" x14ac:dyDescent="0.15">
      <c r="A36" s="252"/>
      <c r="B36" s="138" t="s">
        <v>391</v>
      </c>
      <c r="C36" s="253"/>
      <c r="D36" s="138" t="s">
        <v>392</v>
      </c>
      <c r="E36" s="254"/>
      <c r="F36" s="255"/>
      <c r="G36" s="230">
        <v>10</v>
      </c>
      <c r="H36" s="129" t="s">
        <v>315</v>
      </c>
      <c r="I36" s="233"/>
      <c r="J36" s="129" t="s">
        <v>252</v>
      </c>
      <c r="K36" s="230"/>
      <c r="L36" s="230"/>
      <c r="M36" s="232"/>
      <c r="N36" s="231"/>
      <c r="O36" s="231"/>
      <c r="P36" s="229"/>
    </row>
    <row r="37" spans="1:16" s="131" customFormat="1" ht="60" hidden="1" x14ac:dyDescent="0.15">
      <c r="A37" s="252"/>
      <c r="B37" s="138" t="s">
        <v>393</v>
      </c>
      <c r="C37" s="253"/>
      <c r="D37" s="138" t="s">
        <v>394</v>
      </c>
      <c r="E37" s="254"/>
      <c r="F37" s="255"/>
      <c r="G37" s="230"/>
      <c r="H37" s="129" t="s">
        <v>315</v>
      </c>
      <c r="I37" s="233"/>
      <c r="J37" s="129" t="s">
        <v>252</v>
      </c>
      <c r="K37" s="230"/>
      <c r="L37" s="230"/>
      <c r="M37" s="232"/>
      <c r="N37" s="231"/>
      <c r="O37" s="231"/>
      <c r="P37" s="229"/>
    </row>
    <row r="38" spans="1:16" s="131" customFormat="1" ht="60" hidden="1" x14ac:dyDescent="0.15">
      <c r="A38" s="252"/>
      <c r="B38" s="138" t="s">
        <v>395</v>
      </c>
      <c r="C38" s="253"/>
      <c r="D38" s="138" t="s">
        <v>396</v>
      </c>
      <c r="E38" s="254"/>
      <c r="F38" s="255"/>
      <c r="G38" s="230"/>
      <c r="H38" s="129" t="s">
        <v>315</v>
      </c>
      <c r="I38" s="233"/>
      <c r="J38" s="129" t="s">
        <v>252</v>
      </c>
      <c r="K38" s="230"/>
      <c r="L38" s="230"/>
      <c r="M38" s="232"/>
      <c r="N38" s="231"/>
      <c r="O38" s="231"/>
      <c r="P38" s="229"/>
    </row>
    <row r="39" spans="1:16" s="131" customFormat="1" ht="48" hidden="1" x14ac:dyDescent="0.15">
      <c r="A39" s="252"/>
      <c r="B39" s="138" t="s">
        <v>397</v>
      </c>
      <c r="C39" s="253"/>
      <c r="D39" s="138" t="s">
        <v>390</v>
      </c>
      <c r="E39" s="254"/>
      <c r="F39" s="255"/>
      <c r="G39" s="230"/>
      <c r="H39" s="129" t="s">
        <v>315</v>
      </c>
      <c r="I39" s="233"/>
      <c r="J39" s="129" t="s">
        <v>252</v>
      </c>
      <c r="K39" s="230"/>
      <c r="L39" s="230"/>
      <c r="M39" s="232"/>
      <c r="N39" s="231"/>
      <c r="O39" s="231"/>
      <c r="P39" s="229"/>
    </row>
    <row r="40" spans="1:16" s="131" customFormat="1" ht="60" hidden="1" x14ac:dyDescent="0.15">
      <c r="A40" s="252"/>
      <c r="B40" s="138" t="s">
        <v>398</v>
      </c>
      <c r="C40" s="253"/>
      <c r="D40" s="138" t="s">
        <v>399</v>
      </c>
      <c r="E40" s="254"/>
      <c r="F40" s="255"/>
      <c r="G40" s="230">
        <v>10</v>
      </c>
      <c r="H40" s="129" t="s">
        <v>315</v>
      </c>
      <c r="I40" s="233"/>
      <c r="J40" s="129" t="s">
        <v>252</v>
      </c>
      <c r="K40" s="230"/>
      <c r="L40" s="230"/>
      <c r="M40" s="232"/>
      <c r="N40" s="231"/>
      <c r="O40" s="231"/>
      <c r="P40" s="229"/>
    </row>
    <row r="41" spans="1:16" s="131" customFormat="1" ht="48" hidden="1" x14ac:dyDescent="0.15">
      <c r="A41" s="252"/>
      <c r="B41" s="138" t="s">
        <v>400</v>
      </c>
      <c r="C41" s="253"/>
      <c r="D41" s="138" t="s">
        <v>401</v>
      </c>
      <c r="E41" s="254"/>
      <c r="F41" s="255"/>
      <c r="G41" s="230"/>
      <c r="H41" s="129" t="s">
        <v>315</v>
      </c>
      <c r="I41" s="233"/>
      <c r="J41" s="129" t="s">
        <v>252</v>
      </c>
      <c r="K41" s="230"/>
      <c r="L41" s="230"/>
      <c r="M41" s="232"/>
      <c r="N41" s="231"/>
      <c r="O41" s="231"/>
      <c r="P41" s="229"/>
    </row>
    <row r="42" spans="1:16" s="131" customFormat="1" ht="72" hidden="1" x14ac:dyDescent="0.15">
      <c r="A42" s="252"/>
      <c r="B42" s="138" t="s">
        <v>402</v>
      </c>
      <c r="C42" s="253"/>
      <c r="D42" s="138" t="s">
        <v>403</v>
      </c>
      <c r="E42" s="254"/>
      <c r="F42" s="255"/>
      <c r="G42" s="230">
        <v>5</v>
      </c>
      <c r="H42" s="129" t="s">
        <v>315</v>
      </c>
      <c r="I42" s="233"/>
      <c r="J42" s="129" t="s">
        <v>252</v>
      </c>
      <c r="K42" s="230"/>
      <c r="L42" s="230"/>
      <c r="M42" s="232"/>
      <c r="N42" s="231"/>
      <c r="O42" s="231"/>
      <c r="P42" s="229"/>
    </row>
    <row r="43" spans="1:16" s="131" customFormat="1" ht="72" hidden="1" x14ac:dyDescent="0.15">
      <c r="A43" s="252"/>
      <c r="B43" s="138" t="s">
        <v>404</v>
      </c>
      <c r="C43" s="253"/>
      <c r="D43" s="138" t="s">
        <v>405</v>
      </c>
      <c r="E43" s="254"/>
      <c r="F43" s="255"/>
      <c r="G43" s="230"/>
      <c r="H43" s="129" t="s">
        <v>315</v>
      </c>
      <c r="I43" s="233"/>
      <c r="J43" s="129" t="s">
        <v>252</v>
      </c>
      <c r="K43" s="230"/>
      <c r="L43" s="230"/>
      <c r="M43" s="232"/>
      <c r="N43" s="231"/>
      <c r="O43" s="231"/>
      <c r="P43" s="229"/>
    </row>
    <row r="44" spans="1:16" s="131" customFormat="1" ht="72" hidden="1" x14ac:dyDescent="0.15">
      <c r="A44" s="252"/>
      <c r="B44" s="138" t="s">
        <v>406</v>
      </c>
      <c r="C44" s="253"/>
      <c r="D44" s="138" t="s">
        <v>407</v>
      </c>
      <c r="E44" s="254"/>
      <c r="F44" s="255"/>
      <c r="G44" s="230"/>
      <c r="H44" s="129" t="s">
        <v>315</v>
      </c>
      <c r="I44" s="233"/>
      <c r="J44" s="129" t="s">
        <v>252</v>
      </c>
      <c r="K44" s="230"/>
      <c r="L44" s="230"/>
      <c r="M44" s="232"/>
      <c r="N44" s="231"/>
      <c r="O44" s="231"/>
      <c r="P44" s="229"/>
    </row>
    <row r="45" spans="1:16" s="131" customFormat="1" ht="72" hidden="1" x14ac:dyDescent="0.15">
      <c r="A45" s="252"/>
      <c r="B45" s="138" t="s">
        <v>408</v>
      </c>
      <c r="C45" s="253"/>
      <c r="D45" s="138" t="s">
        <v>409</v>
      </c>
      <c r="E45" s="254"/>
      <c r="F45" s="255"/>
      <c r="G45" s="230"/>
      <c r="H45" s="129" t="s">
        <v>315</v>
      </c>
      <c r="I45" s="233"/>
      <c r="J45" s="129" t="s">
        <v>252</v>
      </c>
      <c r="K45" s="230"/>
      <c r="L45" s="230"/>
      <c r="M45" s="232"/>
      <c r="N45" s="231"/>
      <c r="O45" s="231"/>
      <c r="P45" s="229"/>
    </row>
    <row r="46" spans="1:16" s="131" customFormat="1" ht="48" hidden="1" x14ac:dyDescent="0.15">
      <c r="A46" s="252"/>
      <c r="B46" s="138" t="s">
        <v>410</v>
      </c>
      <c r="C46" s="253"/>
      <c r="D46" s="138" t="s">
        <v>411</v>
      </c>
      <c r="E46" s="254"/>
      <c r="F46" s="255"/>
      <c r="G46" s="230"/>
      <c r="H46" s="129" t="s">
        <v>315</v>
      </c>
      <c r="I46" s="233"/>
      <c r="J46" s="129" t="s">
        <v>252</v>
      </c>
      <c r="K46" s="230"/>
      <c r="L46" s="230"/>
      <c r="M46" s="232"/>
      <c r="N46" s="231"/>
      <c r="O46" s="231"/>
      <c r="P46" s="229"/>
    </row>
    <row r="47" spans="1:16" s="131" customFormat="1" ht="48" hidden="1" x14ac:dyDescent="0.15">
      <c r="A47" s="252"/>
      <c r="B47" s="138" t="s">
        <v>412</v>
      </c>
      <c r="C47" s="253"/>
      <c r="D47" s="138" t="s">
        <v>413</v>
      </c>
      <c r="E47" s="254"/>
      <c r="F47" s="255"/>
      <c r="G47" s="137">
        <v>5</v>
      </c>
      <c r="H47" s="129" t="s">
        <v>315</v>
      </c>
      <c r="I47" s="233"/>
      <c r="J47" s="129" t="s">
        <v>252</v>
      </c>
      <c r="K47" s="230"/>
      <c r="L47" s="230"/>
      <c r="M47" s="232"/>
      <c r="N47" s="231"/>
      <c r="O47" s="231"/>
      <c r="P47" s="229"/>
    </row>
    <row r="48" spans="1:16" s="131" customFormat="1" ht="72" hidden="1" x14ac:dyDescent="0.15">
      <c r="A48" s="252"/>
      <c r="B48" s="138" t="s">
        <v>414</v>
      </c>
      <c r="C48" s="253"/>
      <c r="D48" s="138" t="s">
        <v>415</v>
      </c>
      <c r="E48" s="254"/>
      <c r="F48" s="255"/>
      <c r="G48" s="137">
        <v>5</v>
      </c>
      <c r="H48" s="129" t="s">
        <v>315</v>
      </c>
      <c r="I48" s="233"/>
      <c r="J48" s="129" t="s">
        <v>252</v>
      </c>
      <c r="K48" s="230"/>
      <c r="L48" s="230"/>
      <c r="M48" s="232"/>
      <c r="N48" s="231"/>
      <c r="O48" s="231"/>
      <c r="P48" s="229"/>
    </row>
    <row r="49" spans="1:16" s="124" customFormat="1" ht="12" x14ac:dyDescent="0.15">
      <c r="A49" s="256" t="s">
        <v>416</v>
      </c>
      <c r="B49" s="256"/>
      <c r="C49" s="117"/>
      <c r="D49" s="118"/>
      <c r="E49" s="119"/>
      <c r="F49" s="119"/>
      <c r="G49" s="119"/>
      <c r="H49" s="119"/>
      <c r="I49" s="233"/>
      <c r="J49" s="119"/>
      <c r="K49" s="230"/>
      <c r="L49" s="230"/>
      <c r="M49" s="232"/>
      <c r="N49" s="231"/>
      <c r="O49" s="231"/>
      <c r="P49" s="130"/>
    </row>
    <row r="50" spans="1:16" s="134" customFormat="1" ht="120" x14ac:dyDescent="0.15">
      <c r="A50" s="125" t="s">
        <v>311</v>
      </c>
      <c r="B50" s="136" t="s">
        <v>417</v>
      </c>
      <c r="C50" s="126" t="s">
        <v>418</v>
      </c>
      <c r="D50" s="127" t="s">
        <v>494</v>
      </c>
      <c r="E50" s="127" t="s">
        <v>499</v>
      </c>
      <c r="F50" s="128">
        <v>1000</v>
      </c>
      <c r="G50" s="128">
        <v>100</v>
      </c>
      <c r="H50" s="129" t="s">
        <v>315</v>
      </c>
      <c r="I50" s="233"/>
      <c r="J50" s="129" t="s">
        <v>252</v>
      </c>
      <c r="K50" s="230"/>
      <c r="L50" s="230"/>
      <c r="M50" s="232"/>
      <c r="N50" s="231"/>
      <c r="O50" s="231"/>
      <c r="P50" s="130"/>
    </row>
    <row r="51" spans="1:16" s="131" customFormat="1" ht="156" x14ac:dyDescent="0.15">
      <c r="A51" s="125" t="s">
        <v>0</v>
      </c>
      <c r="B51" s="126" t="s">
        <v>420</v>
      </c>
      <c r="C51" s="126" t="s">
        <v>421</v>
      </c>
      <c r="D51" s="127" t="s">
        <v>495</v>
      </c>
      <c r="E51" s="127" t="s">
        <v>422</v>
      </c>
      <c r="F51" s="128">
        <v>1000</v>
      </c>
      <c r="G51" s="128">
        <v>100</v>
      </c>
      <c r="H51" s="129" t="s">
        <v>315</v>
      </c>
      <c r="I51" s="233"/>
      <c r="J51" s="129" t="s">
        <v>252</v>
      </c>
      <c r="K51" s="230"/>
      <c r="L51" s="230"/>
      <c r="M51" s="232"/>
      <c r="N51" s="231"/>
      <c r="O51" s="231"/>
      <c r="P51" s="130"/>
    </row>
    <row r="52" spans="1:16" s="131" customFormat="1" ht="156" x14ac:dyDescent="0.15">
      <c r="A52" s="125" t="s">
        <v>1</v>
      </c>
      <c r="B52" s="126" t="s">
        <v>423</v>
      </c>
      <c r="C52" s="126" t="s">
        <v>424</v>
      </c>
      <c r="D52" s="127" t="s">
        <v>425</v>
      </c>
      <c r="E52" s="127" t="s">
        <v>498</v>
      </c>
      <c r="F52" s="128">
        <v>1000</v>
      </c>
      <c r="G52" s="128">
        <v>100</v>
      </c>
      <c r="H52" s="129" t="s">
        <v>315</v>
      </c>
      <c r="I52" s="233"/>
      <c r="J52" s="129" t="s">
        <v>252</v>
      </c>
      <c r="K52" s="230"/>
      <c r="L52" s="230"/>
      <c r="M52" s="232"/>
      <c r="N52" s="231"/>
      <c r="O52" s="231"/>
      <c r="P52" s="130"/>
    </row>
    <row r="53" spans="1:16" s="131" customFormat="1" ht="120" x14ac:dyDescent="0.15">
      <c r="A53" s="125" t="s">
        <v>2</v>
      </c>
      <c r="B53" s="157" t="s">
        <v>426</v>
      </c>
      <c r="C53" s="126" t="s">
        <v>502</v>
      </c>
      <c r="D53" s="127" t="s">
        <v>503</v>
      </c>
      <c r="E53" s="127" t="s">
        <v>427</v>
      </c>
      <c r="F53" s="128">
        <v>1000</v>
      </c>
      <c r="G53" s="128">
        <v>100</v>
      </c>
      <c r="H53" s="129" t="s">
        <v>324</v>
      </c>
      <c r="I53" s="233"/>
      <c r="J53" s="129" t="s">
        <v>252</v>
      </c>
      <c r="K53" s="230"/>
      <c r="L53" s="230"/>
      <c r="M53" s="232"/>
      <c r="N53" s="231"/>
      <c r="O53" s="231"/>
      <c r="P53" s="130" t="s">
        <v>501</v>
      </c>
    </row>
    <row r="54" spans="1:16" s="131" customFormat="1" ht="36" x14ac:dyDescent="0.15">
      <c r="A54" s="125" t="s">
        <v>3</v>
      </c>
      <c r="B54" s="157" t="s">
        <v>428</v>
      </c>
      <c r="C54" s="133" t="s">
        <v>504</v>
      </c>
      <c r="D54" s="127" t="s">
        <v>505</v>
      </c>
      <c r="E54" s="127" t="s">
        <v>323</v>
      </c>
      <c r="F54" s="128">
        <v>1000</v>
      </c>
      <c r="G54" s="128">
        <v>100</v>
      </c>
      <c r="H54" s="128" t="s">
        <v>324</v>
      </c>
      <c r="I54" s="233"/>
      <c r="J54" s="129" t="s">
        <v>252</v>
      </c>
      <c r="K54" s="230"/>
      <c r="L54" s="230"/>
      <c r="M54" s="232"/>
      <c r="N54" s="231"/>
      <c r="O54" s="231"/>
      <c r="P54" s="130"/>
    </row>
    <row r="55" spans="1:16" s="131" customFormat="1" ht="36" x14ac:dyDescent="0.15">
      <c r="A55" s="125" t="s">
        <v>4</v>
      </c>
      <c r="B55" s="157" t="s">
        <v>429</v>
      </c>
      <c r="C55" s="133" t="s">
        <v>430</v>
      </c>
      <c r="D55" s="127" t="s">
        <v>322</v>
      </c>
      <c r="E55" s="127" t="s">
        <v>323</v>
      </c>
      <c r="F55" s="128">
        <v>1000</v>
      </c>
      <c r="G55" s="128">
        <v>100</v>
      </c>
      <c r="H55" s="128" t="s">
        <v>324</v>
      </c>
      <c r="I55" s="233"/>
      <c r="J55" s="129" t="s">
        <v>252</v>
      </c>
      <c r="K55" s="230"/>
      <c r="L55" s="230"/>
      <c r="M55" s="232"/>
      <c r="N55" s="231"/>
      <c r="O55" s="231"/>
      <c r="P55" s="130"/>
    </row>
    <row r="56" spans="1:16" s="131" customFormat="1" ht="36" x14ac:dyDescent="0.15">
      <c r="A56" s="125" t="s">
        <v>431</v>
      </c>
      <c r="B56" s="157" t="s">
        <v>432</v>
      </c>
      <c r="C56" s="133" t="s">
        <v>433</v>
      </c>
      <c r="D56" s="127" t="s">
        <v>322</v>
      </c>
      <c r="E56" s="127" t="s">
        <v>323</v>
      </c>
      <c r="F56" s="128">
        <v>1000</v>
      </c>
      <c r="G56" s="128">
        <v>100</v>
      </c>
      <c r="H56" s="128" t="s">
        <v>324</v>
      </c>
      <c r="I56" s="233"/>
      <c r="J56" s="129" t="s">
        <v>252</v>
      </c>
      <c r="K56" s="230"/>
      <c r="L56" s="230"/>
      <c r="M56" s="232"/>
      <c r="N56" s="231"/>
      <c r="O56" s="231"/>
      <c r="P56" s="130"/>
    </row>
    <row r="57" spans="1:16" s="131" customFormat="1" ht="36" x14ac:dyDescent="0.15">
      <c r="A57" s="125" t="s">
        <v>434</v>
      </c>
      <c r="B57" s="157" t="s">
        <v>435</v>
      </c>
      <c r="C57" s="133" t="s">
        <v>436</v>
      </c>
      <c r="D57" s="127" t="s">
        <v>322</v>
      </c>
      <c r="E57" s="127" t="s">
        <v>323</v>
      </c>
      <c r="F57" s="128">
        <v>1000</v>
      </c>
      <c r="G57" s="128">
        <v>100</v>
      </c>
      <c r="H57" s="128" t="s">
        <v>324</v>
      </c>
      <c r="I57" s="233"/>
      <c r="J57" s="129" t="s">
        <v>252</v>
      </c>
      <c r="K57" s="230"/>
      <c r="L57" s="230"/>
      <c r="M57" s="232"/>
      <c r="N57" s="231"/>
      <c r="O57" s="231"/>
      <c r="P57" s="130"/>
    </row>
    <row r="58" spans="1:16" s="131" customFormat="1" ht="36" x14ac:dyDescent="0.15">
      <c r="A58" s="125" t="s">
        <v>437</v>
      </c>
      <c r="B58" s="157" t="s">
        <v>438</v>
      </c>
      <c r="C58" s="133" t="s">
        <v>439</v>
      </c>
      <c r="D58" s="127" t="s">
        <v>322</v>
      </c>
      <c r="E58" s="127" t="s">
        <v>323</v>
      </c>
      <c r="F58" s="128">
        <v>1000</v>
      </c>
      <c r="G58" s="128">
        <v>100</v>
      </c>
      <c r="H58" s="128" t="s">
        <v>324</v>
      </c>
      <c r="I58" s="233"/>
      <c r="J58" s="129" t="s">
        <v>252</v>
      </c>
      <c r="K58" s="230"/>
      <c r="L58" s="230"/>
      <c r="M58" s="232"/>
      <c r="N58" s="231"/>
      <c r="O58" s="231"/>
      <c r="P58" s="130"/>
    </row>
    <row r="59" spans="1:16" s="131" customFormat="1" ht="36" x14ac:dyDescent="0.15">
      <c r="A59" s="125" t="s">
        <v>440</v>
      </c>
      <c r="B59" s="157" t="s">
        <v>441</v>
      </c>
      <c r="C59" s="133" t="s">
        <v>442</v>
      </c>
      <c r="D59" s="127" t="s">
        <v>322</v>
      </c>
      <c r="E59" s="127" t="s">
        <v>323</v>
      </c>
      <c r="F59" s="128">
        <v>1000</v>
      </c>
      <c r="G59" s="128">
        <v>100</v>
      </c>
      <c r="H59" s="128" t="s">
        <v>324</v>
      </c>
      <c r="I59" s="233"/>
      <c r="J59" s="129" t="s">
        <v>252</v>
      </c>
      <c r="K59" s="230"/>
      <c r="L59" s="230"/>
      <c r="M59" s="232"/>
      <c r="N59" s="231"/>
      <c r="O59" s="231"/>
      <c r="P59" s="130"/>
    </row>
    <row r="60" spans="1:16" s="131" customFormat="1" ht="36" x14ac:dyDescent="0.15">
      <c r="A60" s="125" t="s">
        <v>443</v>
      </c>
      <c r="B60" s="157" t="s">
        <v>444</v>
      </c>
      <c r="C60" s="133" t="s">
        <v>445</v>
      </c>
      <c r="D60" s="127" t="s">
        <v>322</v>
      </c>
      <c r="E60" s="127" t="s">
        <v>323</v>
      </c>
      <c r="F60" s="128">
        <v>1000</v>
      </c>
      <c r="G60" s="128">
        <v>100</v>
      </c>
      <c r="H60" s="128" t="s">
        <v>324</v>
      </c>
      <c r="I60" s="233"/>
      <c r="J60" s="129" t="s">
        <v>252</v>
      </c>
      <c r="K60" s="230"/>
      <c r="L60" s="230"/>
      <c r="M60" s="232"/>
      <c r="N60" s="231"/>
      <c r="O60" s="231"/>
      <c r="P60" s="130"/>
    </row>
    <row r="61" spans="1:16" s="140" customFormat="1" ht="36" x14ac:dyDescent="0.15">
      <c r="A61" s="125" t="s">
        <v>446</v>
      </c>
      <c r="B61" s="126" t="s">
        <v>447</v>
      </c>
      <c r="C61" s="126" t="s">
        <v>448</v>
      </c>
      <c r="D61" s="127" t="s">
        <v>449</v>
      </c>
      <c r="E61" s="127" t="s">
        <v>450</v>
      </c>
      <c r="F61" s="128">
        <v>1000</v>
      </c>
      <c r="G61" s="128">
        <v>100</v>
      </c>
      <c r="H61" s="129" t="s">
        <v>315</v>
      </c>
      <c r="I61" s="233"/>
      <c r="J61" s="129" t="s">
        <v>252</v>
      </c>
      <c r="K61" s="230"/>
      <c r="L61" s="230"/>
      <c r="M61" s="232"/>
      <c r="N61" s="231"/>
      <c r="O61" s="231"/>
      <c r="P61" s="130"/>
    </row>
    <row r="62" spans="1:16" s="140" customFormat="1" ht="60" x14ac:dyDescent="0.15">
      <c r="A62" s="125" t="s">
        <v>451</v>
      </c>
      <c r="B62" s="126" t="s">
        <v>452</v>
      </c>
      <c r="C62" s="126" t="s">
        <v>453</v>
      </c>
      <c r="D62" s="127" t="s">
        <v>517</v>
      </c>
      <c r="E62" s="127" t="s">
        <v>455</v>
      </c>
      <c r="F62" s="128">
        <v>1000</v>
      </c>
      <c r="G62" s="128">
        <v>100</v>
      </c>
      <c r="H62" s="129" t="s">
        <v>315</v>
      </c>
      <c r="I62" s="233"/>
      <c r="J62" s="129" t="s">
        <v>252</v>
      </c>
      <c r="K62" s="230"/>
      <c r="L62" s="230"/>
      <c r="M62" s="232"/>
      <c r="N62" s="231"/>
      <c r="O62" s="231"/>
      <c r="P62" s="130"/>
    </row>
    <row r="63" spans="1:16" s="140" customFormat="1" ht="48" x14ac:dyDescent="0.15">
      <c r="A63" s="125" t="s">
        <v>456</v>
      </c>
      <c r="B63" s="126" t="s">
        <v>457</v>
      </c>
      <c r="C63" s="126" t="s">
        <v>453</v>
      </c>
      <c r="D63" s="127" t="s">
        <v>454</v>
      </c>
      <c r="E63" s="127" t="s">
        <v>458</v>
      </c>
      <c r="F63" s="128">
        <v>1000</v>
      </c>
      <c r="G63" s="128">
        <v>100</v>
      </c>
      <c r="H63" s="129" t="s">
        <v>315</v>
      </c>
      <c r="I63" s="233"/>
      <c r="J63" s="129" t="s">
        <v>252</v>
      </c>
      <c r="K63" s="230"/>
      <c r="L63" s="230"/>
      <c r="M63" s="232"/>
      <c r="N63" s="231"/>
      <c r="O63" s="231"/>
      <c r="P63" s="130"/>
    </row>
    <row r="64" spans="1:16" s="140" customFormat="1" ht="24" x14ac:dyDescent="0.15">
      <c r="A64" s="235" t="s">
        <v>342</v>
      </c>
      <c r="B64" s="126" t="s">
        <v>447</v>
      </c>
      <c r="C64" s="236" t="s">
        <v>343</v>
      </c>
      <c r="D64" s="127" t="s">
        <v>449</v>
      </c>
      <c r="E64" s="237" t="s">
        <v>548</v>
      </c>
      <c r="F64" s="239">
        <v>1000</v>
      </c>
      <c r="G64" s="128">
        <v>50</v>
      </c>
      <c r="H64" s="129" t="s">
        <v>315</v>
      </c>
      <c r="I64" s="233"/>
      <c r="J64" s="129" t="s">
        <v>252</v>
      </c>
      <c r="K64" s="230"/>
      <c r="L64" s="230"/>
      <c r="M64" s="232"/>
      <c r="N64" s="231"/>
      <c r="O64" s="231"/>
      <c r="P64" s="229"/>
    </row>
    <row r="65" spans="1:16" s="140" customFormat="1" ht="55.5" customHeight="1" x14ac:dyDescent="0.15">
      <c r="A65" s="235"/>
      <c r="B65" s="126" t="s">
        <v>459</v>
      </c>
      <c r="C65" s="236"/>
      <c r="D65" s="127" t="s">
        <v>454</v>
      </c>
      <c r="E65" s="238"/>
      <c r="F65" s="239"/>
      <c r="G65" s="128">
        <v>50</v>
      </c>
      <c r="H65" s="129" t="s">
        <v>315</v>
      </c>
      <c r="I65" s="233"/>
      <c r="J65" s="129" t="s">
        <v>252</v>
      </c>
      <c r="K65" s="230"/>
      <c r="L65" s="230"/>
      <c r="M65" s="232"/>
      <c r="N65" s="231"/>
      <c r="O65" s="231"/>
      <c r="P65" s="229"/>
    </row>
    <row r="66" spans="1:16" s="140" customFormat="1" ht="13.5" x14ac:dyDescent="0.15">
      <c r="A66" s="141"/>
      <c r="B66" s="142"/>
      <c r="C66" s="142"/>
      <c r="D66" s="143"/>
      <c r="E66" s="144"/>
      <c r="F66" s="145"/>
      <c r="G66" s="145"/>
      <c r="H66" s="146"/>
      <c r="I66" s="147"/>
      <c r="J66" s="146"/>
      <c r="K66" s="148"/>
      <c r="L66" s="148"/>
      <c r="M66" s="149"/>
      <c r="N66" s="150"/>
      <c r="O66" s="150"/>
      <c r="P66" s="151"/>
    </row>
    <row r="67" spans="1:16" s="140" customFormat="1" ht="13.5" x14ac:dyDescent="0.15">
      <c r="A67" s="141"/>
      <c r="B67" s="142"/>
      <c r="C67" s="142"/>
      <c r="D67" s="143"/>
      <c r="E67" s="144"/>
      <c r="F67" s="145"/>
      <c r="G67" s="145"/>
      <c r="H67" s="146"/>
      <c r="I67" s="147"/>
      <c r="J67" s="146"/>
      <c r="K67" s="148"/>
      <c r="L67" s="148"/>
      <c r="M67" s="149"/>
      <c r="N67" s="150"/>
      <c r="O67" s="150"/>
      <c r="P67" s="151"/>
    </row>
    <row r="68" spans="1:16" s="140" customFormat="1" ht="13.5" x14ac:dyDescent="0.15">
      <c r="A68" s="141"/>
      <c r="B68" s="142"/>
      <c r="C68" s="142"/>
      <c r="D68" s="143"/>
      <c r="E68" s="144"/>
      <c r="F68" s="145"/>
      <c r="G68" s="145"/>
      <c r="H68" s="146"/>
      <c r="I68" s="147"/>
      <c r="J68" s="146"/>
      <c r="K68" s="148"/>
      <c r="L68" s="148"/>
      <c r="M68" s="149"/>
      <c r="N68" s="150"/>
      <c r="O68" s="150"/>
      <c r="P68" s="151"/>
    </row>
    <row r="69" spans="1:16" s="140" customFormat="1" ht="13.5" x14ac:dyDescent="0.15">
      <c r="A69" s="141"/>
      <c r="B69" s="142"/>
      <c r="C69" s="142"/>
      <c r="D69" s="143"/>
      <c r="E69" s="144"/>
      <c r="F69" s="145"/>
      <c r="G69" s="145"/>
      <c r="H69" s="146"/>
      <c r="I69" s="147"/>
      <c r="J69" s="146"/>
      <c r="K69" s="148"/>
      <c r="L69" s="148"/>
      <c r="M69" s="149"/>
      <c r="N69" s="150"/>
      <c r="O69" s="150"/>
      <c r="P69" s="151"/>
    </row>
    <row r="70" spans="1:16" s="140" customFormat="1" ht="13.5" x14ac:dyDescent="0.15">
      <c r="A70" s="141"/>
      <c r="B70" s="142"/>
      <c r="C70" s="142"/>
      <c r="D70" s="143"/>
      <c r="E70" s="144"/>
      <c r="F70" s="145"/>
      <c r="G70" s="145"/>
      <c r="H70" s="146"/>
      <c r="I70" s="147"/>
      <c r="J70" s="146"/>
      <c r="K70" s="148"/>
      <c r="L70" s="148"/>
      <c r="M70" s="149"/>
      <c r="N70" s="150"/>
      <c r="O70" s="150"/>
      <c r="P70" s="151"/>
    </row>
    <row r="71" spans="1:16" ht="14.25" customHeight="1" x14ac:dyDescent="0.15"/>
    <row r="72" spans="1:16" ht="14.25" x14ac:dyDescent="0.15"/>
    <row r="73" spans="1:16" ht="14.25" x14ac:dyDescent="0.15"/>
    <row r="75" spans="1:16" ht="14.25" x14ac:dyDescent="0.15"/>
    <row r="76" spans="1:16" ht="14.25" x14ac:dyDescent="0.15"/>
    <row r="77" spans="1:16" ht="14.25" x14ac:dyDescent="0.15"/>
    <row r="78" spans="1:16" ht="14.25" x14ac:dyDescent="0.15"/>
    <row r="79" spans="1:16" ht="14.25" x14ac:dyDescent="0.15"/>
    <row r="80" spans="1:16" ht="14.25" x14ac:dyDescent="0.15"/>
    <row r="81" ht="14.25" x14ac:dyDescent="0.15"/>
    <row r="82" ht="14.25" x14ac:dyDescent="0.15"/>
    <row r="83" ht="14.25" x14ac:dyDescent="0.15"/>
    <row r="84" ht="14.25" x14ac:dyDescent="0.15"/>
  </sheetData>
  <mergeCells count="30">
    <mergeCell ref="A2:B2"/>
    <mergeCell ref="A64:A65"/>
    <mergeCell ref="C64:C65"/>
    <mergeCell ref="E64:E65"/>
    <mergeCell ref="F64:F65"/>
    <mergeCell ref="A6:B6"/>
    <mergeCell ref="A11:A13"/>
    <mergeCell ref="C11:C13"/>
    <mergeCell ref="E11:E13"/>
    <mergeCell ref="F11:F13"/>
    <mergeCell ref="A14:A48"/>
    <mergeCell ref="C14:C48"/>
    <mergeCell ref="E14:E48"/>
    <mergeCell ref="F14:F48"/>
    <mergeCell ref="A49:B49"/>
    <mergeCell ref="P64:P65"/>
    <mergeCell ref="P14:P48"/>
    <mergeCell ref="G15:G20"/>
    <mergeCell ref="G22:G26"/>
    <mergeCell ref="G27:G28"/>
    <mergeCell ref="G29:G35"/>
    <mergeCell ref="G36:G39"/>
    <mergeCell ref="G40:G41"/>
    <mergeCell ref="G42:G46"/>
    <mergeCell ref="O3:O65"/>
    <mergeCell ref="K3:K65"/>
    <mergeCell ref="L3:L65"/>
    <mergeCell ref="M3:M65"/>
    <mergeCell ref="N3:N65"/>
    <mergeCell ref="I3:I65"/>
  </mergeCells>
  <phoneticPr fontId="4" type="noConversion"/>
  <dataValidations count="6">
    <dataValidation type="list" allowBlank="1" showInputMessage="1" showErrorMessage="1" sqref="J71:N1048576">
      <formula1>"≦30%,≦40%,≦50%,≦60%,≦70%,≦80%"</formula1>
    </dataValidation>
    <dataValidation type="list" allowBlank="1" showInputMessage="1" showErrorMessage="1" sqref="I1">
      <formula1>"≧99%,≧98%"</formula1>
    </dataValidation>
    <dataValidation type="list" showDropDown="1" showInputMessage="1" showErrorMessage="1" sqref="J1:K1">
      <formula1>"≦30%,≦40%,≦50%,≦60%,≦70%,≦80%"</formula1>
    </dataValidation>
    <dataValidation showInputMessage="1" showErrorMessage="1" sqref="J2:J70"/>
    <dataValidation type="list" allowBlank="1" showInputMessage="1" showErrorMessage="1" sqref="H2:H5 H7:H70">
      <formula1>"≦1,≦2,≦3,≦5,≦8,≦10"</formula1>
    </dataValidation>
    <dataValidation type="list" allowBlank="1" showInputMessage="1" showErrorMessage="1" sqref="H71:H1048576">
      <formula1>"≦2s,≦3s,≦5s,≦8s,≦10s"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18"/>
  <sheetViews>
    <sheetView showGridLines="0" zoomScaleNormal="100" workbookViewId="0">
      <pane xSplit="1" ySplit="2" topLeftCell="B9" activePane="bottomRight" state="frozen"/>
      <selection pane="topRight" activeCell="B1" sqref="B1"/>
      <selection pane="bottomLeft" activeCell="A3" sqref="A3"/>
      <selection pane="bottomRight" activeCell="H16" sqref="H16"/>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63.625" style="69" customWidth="1" outlineLevel="1"/>
    <col min="9" max="9" width="38" style="69" customWidth="1" outlineLevel="1"/>
    <col min="10" max="10" width="35.5" style="69" customWidth="1" outlineLevel="1"/>
    <col min="11" max="16384" width="9" style="70"/>
  </cols>
  <sheetData>
    <row r="1" spans="1:16" s="60" customFormat="1" ht="12" customHeight="1" x14ac:dyDescent="0.2">
      <c r="A1" s="265" t="s">
        <v>30</v>
      </c>
      <c r="B1" s="265" t="s">
        <v>5</v>
      </c>
      <c r="C1" s="265"/>
      <c r="D1" s="265"/>
      <c r="E1" s="265"/>
      <c r="F1" s="265"/>
      <c r="G1" s="265"/>
      <c r="H1" s="265" t="s">
        <v>31</v>
      </c>
      <c r="I1" s="265" t="s">
        <v>46</v>
      </c>
      <c r="J1" s="266" t="s">
        <v>32</v>
      </c>
    </row>
    <row r="2" spans="1:16" s="65" customFormat="1" ht="23.25" x14ac:dyDescent="0.2">
      <c r="A2" s="265"/>
      <c r="B2" s="90" t="s">
        <v>6</v>
      </c>
      <c r="C2" s="90" t="s">
        <v>7</v>
      </c>
      <c r="D2" s="89" t="s">
        <v>35</v>
      </c>
      <c r="E2" s="90" t="s">
        <v>8</v>
      </c>
      <c r="F2" s="90" t="s">
        <v>9</v>
      </c>
      <c r="G2" s="90" t="s">
        <v>10</v>
      </c>
      <c r="H2" s="265" t="s">
        <v>11</v>
      </c>
      <c r="I2" s="265"/>
      <c r="J2" s="265"/>
    </row>
    <row r="3" spans="1:16" s="234" customFormat="1" ht="12" x14ac:dyDescent="0.15">
      <c r="A3" s="267" t="s">
        <v>310</v>
      </c>
      <c r="B3" s="268"/>
      <c r="C3" s="268"/>
      <c r="D3" s="268"/>
      <c r="E3" s="268"/>
      <c r="F3" s="268"/>
      <c r="G3" s="268"/>
      <c r="H3" s="268"/>
      <c r="I3" s="268"/>
      <c r="J3" s="268"/>
      <c r="K3" s="268"/>
      <c r="L3" s="268"/>
      <c r="M3" s="268"/>
      <c r="N3" s="268"/>
      <c r="O3" s="268"/>
      <c r="P3" s="268"/>
    </row>
    <row r="4" spans="1:16" s="77" customFormat="1" ht="98.25" customHeight="1" x14ac:dyDescent="0.15">
      <c r="A4" s="78" t="s">
        <v>460</v>
      </c>
      <c r="B4" s="126" t="s">
        <v>465</v>
      </c>
      <c r="C4" s="81" t="s">
        <v>461</v>
      </c>
      <c r="D4" s="79" t="s">
        <v>254</v>
      </c>
      <c r="E4" s="79" t="s">
        <v>252</v>
      </c>
      <c r="F4" s="79" t="s">
        <v>256</v>
      </c>
      <c r="G4" s="79" t="s">
        <v>255</v>
      </c>
      <c r="H4" s="78" t="s">
        <v>530</v>
      </c>
      <c r="I4" s="127" t="s">
        <v>464</v>
      </c>
      <c r="J4" s="83" t="s">
        <v>533</v>
      </c>
    </row>
    <row r="5" spans="1:16" s="77" customFormat="1" ht="72" customHeight="1" x14ac:dyDescent="0.15">
      <c r="A5" s="78" t="s">
        <v>534</v>
      </c>
      <c r="B5" s="132" t="s">
        <v>321</v>
      </c>
      <c r="C5" s="81" t="s">
        <v>289</v>
      </c>
      <c r="D5" s="79" t="s">
        <v>254</v>
      </c>
      <c r="E5" s="79" t="s">
        <v>252</v>
      </c>
      <c r="F5" s="79" t="s">
        <v>256</v>
      </c>
      <c r="G5" s="79" t="s">
        <v>255</v>
      </c>
      <c r="H5" s="127" t="s">
        <v>468</v>
      </c>
      <c r="I5" s="84"/>
      <c r="J5" s="83" t="s">
        <v>471</v>
      </c>
    </row>
    <row r="6" spans="1:16" s="87" customFormat="1" ht="72" customHeight="1" x14ac:dyDescent="0.15">
      <c r="A6" s="78" t="s">
        <v>535</v>
      </c>
      <c r="B6" s="132" t="s">
        <v>325</v>
      </c>
      <c r="C6" s="81" t="s">
        <v>466</v>
      </c>
      <c r="D6" s="79" t="s">
        <v>254</v>
      </c>
      <c r="E6" s="79" t="s">
        <v>252</v>
      </c>
      <c r="F6" s="79" t="s">
        <v>256</v>
      </c>
      <c r="G6" s="79" t="s">
        <v>255</v>
      </c>
      <c r="H6" s="127" t="s">
        <v>470</v>
      </c>
      <c r="I6" s="84"/>
      <c r="J6" s="83" t="s">
        <v>471</v>
      </c>
    </row>
    <row r="7" spans="1:16" s="240" customFormat="1" ht="12" customHeight="1" x14ac:dyDescent="0.15">
      <c r="A7" s="260" t="s">
        <v>327</v>
      </c>
      <c r="B7" s="261"/>
      <c r="C7" s="261"/>
      <c r="D7" s="261"/>
      <c r="E7" s="261"/>
      <c r="F7" s="261"/>
      <c r="G7" s="261"/>
      <c r="H7" s="261"/>
      <c r="I7" s="261"/>
      <c r="J7" s="261"/>
      <c r="K7" s="261"/>
      <c r="L7" s="261"/>
      <c r="M7" s="261"/>
      <c r="N7" s="261"/>
      <c r="O7" s="261"/>
      <c r="P7" s="261"/>
    </row>
    <row r="8" spans="1:16" s="77" customFormat="1" ht="119.25" customHeight="1" x14ac:dyDescent="0.15">
      <c r="A8" s="78" t="s">
        <v>472</v>
      </c>
      <c r="B8" s="136" t="s">
        <v>328</v>
      </c>
      <c r="C8" s="81" t="s">
        <v>461</v>
      </c>
      <c r="D8" s="79" t="s">
        <v>254</v>
      </c>
      <c r="E8" s="79" t="s">
        <v>252</v>
      </c>
      <c r="F8" s="79" t="s">
        <v>256</v>
      </c>
      <c r="G8" s="79" t="s">
        <v>255</v>
      </c>
      <c r="H8" s="78" t="s">
        <v>524</v>
      </c>
      <c r="I8" s="127" t="s">
        <v>464</v>
      </c>
      <c r="J8" s="83" t="s">
        <v>471</v>
      </c>
    </row>
    <row r="9" spans="1:16" s="77" customFormat="1" ht="101.25" customHeight="1" x14ac:dyDescent="0.15">
      <c r="A9" s="78" t="s">
        <v>473</v>
      </c>
      <c r="B9" s="136" t="s">
        <v>332</v>
      </c>
      <c r="C9" s="81" t="s">
        <v>289</v>
      </c>
      <c r="D9" s="79" t="s">
        <v>254</v>
      </c>
      <c r="E9" s="79" t="s">
        <v>252</v>
      </c>
      <c r="F9" s="79" t="s">
        <v>256</v>
      </c>
      <c r="G9" s="79" t="s">
        <v>255</v>
      </c>
      <c r="H9" s="78" t="s">
        <v>531</v>
      </c>
      <c r="I9" s="127" t="s">
        <v>464</v>
      </c>
      <c r="J9" s="83" t="s">
        <v>471</v>
      </c>
    </row>
    <row r="10" spans="1:16" s="87" customFormat="1" ht="109.5" customHeight="1" x14ac:dyDescent="0.15">
      <c r="A10" s="78" t="s">
        <v>474</v>
      </c>
      <c r="B10" s="136" t="s">
        <v>335</v>
      </c>
      <c r="C10" s="81" t="s">
        <v>466</v>
      </c>
      <c r="D10" s="79" t="s">
        <v>254</v>
      </c>
      <c r="E10" s="79" t="s">
        <v>252</v>
      </c>
      <c r="F10" s="79" t="s">
        <v>256</v>
      </c>
      <c r="G10" s="79" t="s">
        <v>255</v>
      </c>
      <c r="H10" s="78" t="s">
        <v>532</v>
      </c>
      <c r="I10" s="127" t="s">
        <v>464</v>
      </c>
      <c r="J10" s="83" t="s">
        <v>471</v>
      </c>
    </row>
    <row r="11" spans="1:16" s="87" customFormat="1" ht="147" customHeight="1" x14ac:dyDescent="0.15">
      <c r="A11" s="78" t="s">
        <v>475</v>
      </c>
      <c r="B11" s="136" t="s">
        <v>338</v>
      </c>
      <c r="C11" s="81" t="s">
        <v>466</v>
      </c>
      <c r="D11" s="79" t="s">
        <v>254</v>
      </c>
      <c r="E11" s="79" t="s">
        <v>252</v>
      </c>
      <c r="F11" s="79" t="s">
        <v>256</v>
      </c>
      <c r="G11" s="79" t="s">
        <v>255</v>
      </c>
      <c r="H11" s="78" t="s">
        <v>537</v>
      </c>
      <c r="I11" s="127" t="s">
        <v>464</v>
      </c>
      <c r="J11" s="83" t="s">
        <v>471</v>
      </c>
    </row>
    <row r="12" spans="1:16" s="87" customFormat="1" ht="70.5" customHeight="1" x14ac:dyDescent="0.15">
      <c r="A12" s="262" t="s">
        <v>476</v>
      </c>
      <c r="B12" s="136" t="s">
        <v>328</v>
      </c>
      <c r="C12" s="81" t="s">
        <v>263</v>
      </c>
      <c r="D12" s="79" t="s">
        <v>254</v>
      </c>
      <c r="E12" s="79" t="s">
        <v>252</v>
      </c>
      <c r="F12" s="79" t="s">
        <v>256</v>
      </c>
      <c r="G12" s="79" t="s">
        <v>255</v>
      </c>
      <c r="H12" s="78" t="s">
        <v>478</v>
      </c>
      <c r="I12" s="237" t="s">
        <v>464</v>
      </c>
      <c r="J12" s="222" t="s">
        <v>262</v>
      </c>
    </row>
    <row r="13" spans="1:16" s="87" customFormat="1" ht="70.5" customHeight="1" x14ac:dyDescent="0.15">
      <c r="A13" s="263"/>
      <c r="B13" s="136" t="s">
        <v>332</v>
      </c>
      <c r="C13" s="81" t="s">
        <v>466</v>
      </c>
      <c r="D13" s="79" t="s">
        <v>254</v>
      </c>
      <c r="E13" s="79" t="s">
        <v>252</v>
      </c>
      <c r="F13" s="79" t="s">
        <v>256</v>
      </c>
      <c r="G13" s="79" t="s">
        <v>255</v>
      </c>
      <c r="H13" s="78" t="s">
        <v>479</v>
      </c>
      <c r="I13" s="248"/>
      <c r="J13" s="225"/>
    </row>
    <row r="14" spans="1:16" s="87" customFormat="1" ht="70.5" customHeight="1" x14ac:dyDescent="0.15">
      <c r="A14" s="264"/>
      <c r="B14" s="136" t="s">
        <v>338</v>
      </c>
      <c r="C14" s="81" t="s">
        <v>263</v>
      </c>
      <c r="D14" s="79" t="s">
        <v>254</v>
      </c>
      <c r="E14" s="79" t="s">
        <v>252</v>
      </c>
      <c r="F14" s="79" t="s">
        <v>256</v>
      </c>
      <c r="G14" s="79" t="s">
        <v>255</v>
      </c>
      <c r="H14" s="78" t="s">
        <v>480</v>
      </c>
      <c r="I14" s="238"/>
      <c r="J14" s="223"/>
    </row>
    <row r="15" spans="1:16" s="256" customFormat="1" ht="12" x14ac:dyDescent="0.15">
      <c r="A15" s="258" t="s">
        <v>416</v>
      </c>
      <c r="B15" s="259"/>
      <c r="C15" s="259"/>
      <c r="D15" s="259"/>
      <c r="E15" s="259"/>
      <c r="F15" s="259"/>
      <c r="G15" s="259"/>
      <c r="H15" s="259"/>
      <c r="I15" s="259"/>
      <c r="J15" s="259"/>
      <c r="K15" s="259"/>
      <c r="L15" s="259"/>
      <c r="M15" s="259"/>
      <c r="N15" s="259"/>
      <c r="O15" s="259"/>
      <c r="P15" s="259"/>
    </row>
    <row r="16" spans="1:16" s="77" customFormat="1" ht="119.25" customHeight="1" x14ac:dyDescent="0.15">
      <c r="A16" s="78" t="s">
        <v>481</v>
      </c>
      <c r="B16" s="136" t="s">
        <v>417</v>
      </c>
      <c r="C16" s="81" t="s">
        <v>461</v>
      </c>
      <c r="D16" s="79" t="s">
        <v>254</v>
      </c>
      <c r="E16" s="79" t="s">
        <v>252</v>
      </c>
      <c r="F16" s="79" t="s">
        <v>256</v>
      </c>
      <c r="G16" s="79" t="s">
        <v>255</v>
      </c>
      <c r="H16" s="78" t="s">
        <v>525</v>
      </c>
      <c r="I16" s="127" t="s">
        <v>419</v>
      </c>
      <c r="J16" s="83" t="s">
        <v>462</v>
      </c>
    </row>
    <row r="17" spans="1:10" s="77" customFormat="1" ht="138" customHeight="1" x14ac:dyDescent="0.15">
      <c r="A17" s="78" t="s">
        <v>482</v>
      </c>
      <c r="B17" s="126" t="s">
        <v>497</v>
      </c>
      <c r="C17" s="81" t="s">
        <v>289</v>
      </c>
      <c r="D17" s="79" t="s">
        <v>254</v>
      </c>
      <c r="E17" s="79" t="s">
        <v>252</v>
      </c>
      <c r="F17" s="79" t="s">
        <v>256</v>
      </c>
      <c r="G17" s="79" t="s">
        <v>496</v>
      </c>
      <c r="H17" s="78" t="s">
        <v>526</v>
      </c>
      <c r="I17" s="127" t="s">
        <v>422</v>
      </c>
      <c r="J17" s="83" t="s">
        <v>471</v>
      </c>
    </row>
    <row r="18" spans="1:10" s="87" customFormat="1" ht="136.5" customHeight="1" x14ac:dyDescent="0.15">
      <c r="A18" s="78" t="s">
        <v>483</v>
      </c>
      <c r="B18" s="126" t="s">
        <v>423</v>
      </c>
      <c r="C18" s="81" t="s">
        <v>466</v>
      </c>
      <c r="D18" s="79" t="s">
        <v>254</v>
      </c>
      <c r="E18" s="79" t="s">
        <v>252</v>
      </c>
      <c r="F18" s="79" t="s">
        <v>256</v>
      </c>
      <c r="G18" s="79" t="s">
        <v>255</v>
      </c>
      <c r="H18" s="78" t="s">
        <v>527</v>
      </c>
      <c r="I18" s="127" t="s">
        <v>500</v>
      </c>
      <c r="J18" s="83" t="s">
        <v>471</v>
      </c>
    </row>
    <row r="19" spans="1:10" s="87" customFormat="1" ht="147" customHeight="1" x14ac:dyDescent="0.15">
      <c r="A19" s="78" t="s">
        <v>484</v>
      </c>
      <c r="B19" s="126" t="s">
        <v>426</v>
      </c>
      <c r="C19" s="81" t="s">
        <v>466</v>
      </c>
      <c r="D19" s="79" t="s">
        <v>254</v>
      </c>
      <c r="E19" s="79" t="s">
        <v>252</v>
      </c>
      <c r="F19" s="79" t="s">
        <v>256</v>
      </c>
      <c r="G19" s="79" t="s">
        <v>255</v>
      </c>
      <c r="H19" s="78" t="s">
        <v>582</v>
      </c>
      <c r="I19" s="127" t="s">
        <v>427</v>
      </c>
      <c r="J19" s="83" t="s">
        <v>471</v>
      </c>
    </row>
    <row r="20" spans="1:10" s="77" customFormat="1" ht="36.75" customHeight="1" x14ac:dyDescent="0.15">
      <c r="A20" s="78" t="s">
        <v>485</v>
      </c>
      <c r="B20" s="126" t="s">
        <v>428</v>
      </c>
      <c r="C20" s="81" t="s">
        <v>461</v>
      </c>
      <c r="D20" s="79" t="s">
        <v>254</v>
      </c>
      <c r="E20" s="79" t="s">
        <v>252</v>
      </c>
      <c r="F20" s="79" t="s">
        <v>256</v>
      </c>
      <c r="G20" s="79" t="s">
        <v>255</v>
      </c>
      <c r="H20" s="78" t="s">
        <v>506</v>
      </c>
      <c r="I20" s="127" t="s">
        <v>507</v>
      </c>
      <c r="J20" s="83" t="s">
        <v>462</v>
      </c>
    </row>
    <row r="21" spans="1:10" s="77" customFormat="1" ht="33" customHeight="1" x14ac:dyDescent="0.15">
      <c r="A21" s="78" t="s">
        <v>486</v>
      </c>
      <c r="B21" s="126" t="s">
        <v>429</v>
      </c>
      <c r="C21" s="81" t="s">
        <v>289</v>
      </c>
      <c r="D21" s="79" t="s">
        <v>254</v>
      </c>
      <c r="E21" s="79" t="s">
        <v>252</v>
      </c>
      <c r="F21" s="79" t="s">
        <v>256</v>
      </c>
      <c r="G21" s="79" t="s">
        <v>255</v>
      </c>
      <c r="H21" s="78" t="s">
        <v>508</v>
      </c>
      <c r="I21" s="127" t="s">
        <v>507</v>
      </c>
      <c r="J21" s="83" t="s">
        <v>471</v>
      </c>
    </row>
    <row r="22" spans="1:10" s="87" customFormat="1" ht="34.5" customHeight="1" x14ac:dyDescent="0.15">
      <c r="A22" s="78" t="s">
        <v>487</v>
      </c>
      <c r="B22" s="126" t="s">
        <v>432</v>
      </c>
      <c r="C22" s="81" t="s">
        <v>466</v>
      </c>
      <c r="D22" s="79" t="s">
        <v>254</v>
      </c>
      <c r="E22" s="79" t="s">
        <v>252</v>
      </c>
      <c r="F22" s="79" t="s">
        <v>256</v>
      </c>
      <c r="G22" s="79" t="s">
        <v>255</v>
      </c>
      <c r="H22" s="78" t="s">
        <v>509</v>
      </c>
      <c r="I22" s="127" t="s">
        <v>507</v>
      </c>
      <c r="J22" s="83" t="s">
        <v>471</v>
      </c>
    </row>
    <row r="23" spans="1:10" s="87" customFormat="1" ht="42.75" customHeight="1" x14ac:dyDescent="0.15">
      <c r="A23" s="78" t="s">
        <v>488</v>
      </c>
      <c r="B23" s="126" t="s">
        <v>511</v>
      </c>
      <c r="C23" s="81" t="s">
        <v>466</v>
      </c>
      <c r="D23" s="79" t="s">
        <v>254</v>
      </c>
      <c r="E23" s="79" t="s">
        <v>252</v>
      </c>
      <c r="F23" s="79" t="s">
        <v>256</v>
      </c>
      <c r="G23" s="79" t="s">
        <v>255</v>
      </c>
      <c r="H23" s="78" t="s">
        <v>510</v>
      </c>
      <c r="I23" s="127" t="s">
        <v>507</v>
      </c>
      <c r="J23" s="83" t="s">
        <v>471</v>
      </c>
    </row>
    <row r="24" spans="1:10" s="77" customFormat="1" ht="43.5" customHeight="1" x14ac:dyDescent="0.15">
      <c r="A24" s="78" t="s">
        <v>489</v>
      </c>
      <c r="B24" s="126" t="s">
        <v>438</v>
      </c>
      <c r="C24" s="81" t="s">
        <v>461</v>
      </c>
      <c r="D24" s="79" t="s">
        <v>254</v>
      </c>
      <c r="E24" s="79" t="s">
        <v>252</v>
      </c>
      <c r="F24" s="79" t="s">
        <v>256</v>
      </c>
      <c r="G24" s="79" t="s">
        <v>255</v>
      </c>
      <c r="H24" s="78" t="s">
        <v>512</v>
      </c>
      <c r="I24" s="127" t="s">
        <v>507</v>
      </c>
      <c r="J24" s="83" t="s">
        <v>462</v>
      </c>
    </row>
    <row r="25" spans="1:10" s="77" customFormat="1" ht="36" customHeight="1" x14ac:dyDescent="0.15">
      <c r="A25" s="78" t="s">
        <v>490</v>
      </c>
      <c r="B25" s="126" t="s">
        <v>441</v>
      </c>
      <c r="C25" s="81" t="s">
        <v>289</v>
      </c>
      <c r="D25" s="79" t="s">
        <v>254</v>
      </c>
      <c r="E25" s="79" t="s">
        <v>252</v>
      </c>
      <c r="F25" s="79" t="s">
        <v>256</v>
      </c>
      <c r="G25" s="79" t="s">
        <v>255</v>
      </c>
      <c r="H25" s="78" t="s">
        <v>513</v>
      </c>
      <c r="I25" s="127" t="s">
        <v>507</v>
      </c>
      <c r="J25" s="83" t="s">
        <v>471</v>
      </c>
    </row>
    <row r="26" spans="1:10" s="87" customFormat="1" ht="36.75" customHeight="1" x14ac:dyDescent="0.15">
      <c r="A26" s="78" t="s">
        <v>491</v>
      </c>
      <c r="B26" s="126" t="s">
        <v>444</v>
      </c>
      <c r="C26" s="81" t="s">
        <v>466</v>
      </c>
      <c r="D26" s="79" t="s">
        <v>254</v>
      </c>
      <c r="E26" s="79" t="s">
        <v>252</v>
      </c>
      <c r="F26" s="79" t="s">
        <v>256</v>
      </c>
      <c r="G26" s="79" t="s">
        <v>255</v>
      </c>
      <c r="H26" s="78" t="s">
        <v>514</v>
      </c>
      <c r="I26" s="127" t="s">
        <v>507</v>
      </c>
      <c r="J26" s="83" t="s">
        <v>471</v>
      </c>
    </row>
    <row r="27" spans="1:10" s="87" customFormat="1" ht="114" customHeight="1" x14ac:dyDescent="0.15">
      <c r="A27" s="78" t="s">
        <v>520</v>
      </c>
      <c r="B27" s="126" t="s">
        <v>515</v>
      </c>
      <c r="C27" s="81" t="s">
        <v>466</v>
      </c>
      <c r="D27" s="79" t="s">
        <v>254</v>
      </c>
      <c r="E27" s="79" t="s">
        <v>252</v>
      </c>
      <c r="F27" s="79" t="s">
        <v>256</v>
      </c>
      <c r="G27" s="79" t="s">
        <v>255</v>
      </c>
      <c r="H27" s="78" t="s">
        <v>536</v>
      </c>
      <c r="I27" s="127" t="s">
        <v>516</v>
      </c>
      <c r="J27" s="83" t="s">
        <v>471</v>
      </c>
    </row>
    <row r="28" spans="1:10" s="77" customFormat="1" ht="119.25" customHeight="1" x14ac:dyDescent="0.15">
      <c r="A28" s="78" t="s">
        <v>522</v>
      </c>
      <c r="B28" s="126" t="s">
        <v>452</v>
      </c>
      <c r="C28" s="81" t="s">
        <v>461</v>
      </c>
      <c r="D28" s="79" t="s">
        <v>254</v>
      </c>
      <c r="E28" s="79" t="s">
        <v>252</v>
      </c>
      <c r="F28" s="79" t="s">
        <v>256</v>
      </c>
      <c r="G28" s="79" t="s">
        <v>255</v>
      </c>
      <c r="H28" s="78" t="s">
        <v>528</v>
      </c>
      <c r="I28" s="127" t="s">
        <v>518</v>
      </c>
      <c r="J28" s="83" t="s">
        <v>462</v>
      </c>
    </row>
    <row r="29" spans="1:10" s="77" customFormat="1" ht="101.25" customHeight="1" x14ac:dyDescent="0.15">
      <c r="A29" s="78" t="s">
        <v>492</v>
      </c>
      <c r="B29" s="126" t="s">
        <v>457</v>
      </c>
      <c r="C29" s="81" t="s">
        <v>289</v>
      </c>
      <c r="D29" s="79" t="s">
        <v>254</v>
      </c>
      <c r="E29" s="79" t="s">
        <v>252</v>
      </c>
      <c r="F29" s="79" t="s">
        <v>256</v>
      </c>
      <c r="G29" s="79" t="s">
        <v>255</v>
      </c>
      <c r="H29" s="78" t="s">
        <v>529</v>
      </c>
      <c r="I29" s="127" t="s">
        <v>458</v>
      </c>
      <c r="J29" s="83" t="s">
        <v>471</v>
      </c>
    </row>
    <row r="30" spans="1:10" s="87" customFormat="1" ht="70.5" customHeight="1" x14ac:dyDescent="0.15">
      <c r="A30" s="257" t="s">
        <v>493</v>
      </c>
      <c r="B30" s="126" t="s">
        <v>447</v>
      </c>
      <c r="C30" s="81" t="s">
        <v>263</v>
      </c>
      <c r="D30" s="79" t="s">
        <v>254</v>
      </c>
      <c r="E30" s="79" t="s">
        <v>252</v>
      </c>
      <c r="F30" s="79" t="s">
        <v>256</v>
      </c>
      <c r="G30" s="79" t="s">
        <v>255</v>
      </c>
      <c r="H30" s="78" t="s">
        <v>521</v>
      </c>
      <c r="I30" s="237" t="s">
        <v>519</v>
      </c>
      <c r="J30" s="222" t="s">
        <v>262</v>
      </c>
    </row>
    <row r="31" spans="1:10" s="87" customFormat="1" ht="70.5" customHeight="1" x14ac:dyDescent="0.15">
      <c r="A31" s="257"/>
      <c r="B31" s="126" t="s">
        <v>459</v>
      </c>
      <c r="C31" s="81" t="s">
        <v>466</v>
      </c>
      <c r="D31" s="79" t="s">
        <v>254</v>
      </c>
      <c r="E31" s="79" t="s">
        <v>252</v>
      </c>
      <c r="F31" s="79" t="s">
        <v>256</v>
      </c>
      <c r="G31" s="79" t="s">
        <v>255</v>
      </c>
      <c r="H31" s="78" t="s">
        <v>523</v>
      </c>
      <c r="I31" s="238"/>
      <c r="J31" s="225"/>
    </row>
    <row r="32" spans="1:10" s="87" customFormat="1" x14ac:dyDescent="0.15">
      <c r="A32" s="88"/>
      <c r="B32" s="88"/>
      <c r="C32" s="88"/>
      <c r="D32" s="88"/>
      <c r="E32" s="88"/>
      <c r="F32" s="88"/>
      <c r="G32" s="88"/>
      <c r="H32" s="88"/>
      <c r="I32" s="88"/>
      <c r="J32" s="88"/>
    </row>
    <row r="33" spans="1:10" s="87" customFormat="1" x14ac:dyDescent="0.15">
      <c r="A33" s="88"/>
      <c r="B33" s="88"/>
      <c r="C33" s="88"/>
      <c r="D33" s="88"/>
      <c r="E33" s="88"/>
      <c r="F33" s="88"/>
      <c r="G33" s="88"/>
      <c r="H33" s="88"/>
      <c r="I33" s="88"/>
      <c r="J33" s="88"/>
    </row>
    <row r="34" spans="1:10" s="87" customFormat="1" x14ac:dyDescent="0.15">
      <c r="A34" s="88"/>
      <c r="B34" s="88"/>
      <c r="C34" s="88"/>
      <c r="D34" s="88"/>
      <c r="E34" s="88"/>
      <c r="F34" s="88"/>
      <c r="G34" s="88"/>
      <c r="H34" s="88"/>
      <c r="I34" s="88"/>
      <c r="J34" s="88"/>
    </row>
    <row r="35" spans="1:10" s="87" customFormat="1" x14ac:dyDescent="0.15">
      <c r="A35" s="88"/>
      <c r="B35" s="88"/>
      <c r="C35" s="88"/>
      <c r="D35" s="88"/>
      <c r="E35" s="88"/>
      <c r="F35" s="88"/>
      <c r="G35" s="88"/>
      <c r="H35" s="88"/>
      <c r="I35" s="88"/>
      <c r="J35" s="88"/>
    </row>
    <row r="36" spans="1:10" s="87" customFormat="1" x14ac:dyDescent="0.15">
      <c r="A36" s="88"/>
      <c r="B36" s="88"/>
      <c r="C36" s="88"/>
      <c r="D36" s="88"/>
      <c r="E36" s="88"/>
      <c r="F36" s="88"/>
      <c r="G36" s="88"/>
      <c r="H36" s="88"/>
      <c r="I36" s="88"/>
      <c r="J36" s="88"/>
    </row>
    <row r="37" spans="1:10" s="87" customFormat="1" x14ac:dyDescent="0.15">
      <c r="A37" s="88"/>
      <c r="B37" s="88"/>
      <c r="C37" s="88"/>
      <c r="D37" s="88"/>
      <c r="E37" s="88"/>
      <c r="F37" s="88"/>
      <c r="G37" s="88"/>
      <c r="H37" s="88"/>
      <c r="I37" s="88"/>
      <c r="J37" s="88"/>
    </row>
    <row r="38" spans="1:10" s="87" customFormat="1" x14ac:dyDescent="0.15">
      <c r="A38" s="88"/>
      <c r="B38" s="88"/>
      <c r="C38" s="88"/>
      <c r="D38" s="88"/>
      <c r="E38" s="88"/>
      <c r="F38" s="88"/>
      <c r="G38" s="88"/>
      <c r="H38" s="88"/>
      <c r="I38" s="88"/>
      <c r="J38" s="88"/>
    </row>
    <row r="39" spans="1:10" s="87" customFormat="1" x14ac:dyDescent="0.15">
      <c r="A39" s="88"/>
      <c r="B39" s="88"/>
      <c r="C39" s="88"/>
      <c r="D39" s="88"/>
      <c r="E39" s="88"/>
      <c r="F39" s="88"/>
      <c r="G39" s="88"/>
      <c r="H39" s="88"/>
      <c r="I39" s="88"/>
      <c r="J39" s="88"/>
    </row>
    <row r="40" spans="1:10" s="87" customFormat="1" x14ac:dyDescent="0.15">
      <c r="A40" s="88"/>
      <c r="B40" s="88"/>
      <c r="C40" s="88"/>
      <c r="D40" s="88"/>
      <c r="E40" s="88"/>
      <c r="F40" s="88"/>
      <c r="G40" s="88"/>
      <c r="H40" s="88"/>
      <c r="I40" s="88"/>
      <c r="J40" s="88"/>
    </row>
    <row r="41" spans="1:10" s="87" customFormat="1" x14ac:dyDescent="0.15">
      <c r="A41" s="88"/>
      <c r="B41" s="88"/>
      <c r="C41" s="88"/>
      <c r="D41" s="88"/>
      <c r="E41" s="88"/>
      <c r="F41" s="88"/>
      <c r="G41" s="88"/>
      <c r="H41" s="88"/>
      <c r="I41" s="88"/>
      <c r="J41" s="88"/>
    </row>
    <row r="42" spans="1:10" s="87" customFormat="1" x14ac:dyDescent="0.15">
      <c r="A42" s="88"/>
      <c r="B42" s="88"/>
      <c r="C42" s="88"/>
      <c r="D42" s="88"/>
      <c r="E42" s="88"/>
      <c r="F42" s="88"/>
      <c r="G42" s="88"/>
      <c r="H42" s="88"/>
      <c r="I42" s="88"/>
      <c r="J42" s="88"/>
    </row>
    <row r="43" spans="1:10" s="87" customFormat="1" x14ac:dyDescent="0.15">
      <c r="A43" s="88"/>
      <c r="B43" s="88"/>
      <c r="C43" s="88"/>
      <c r="D43" s="88"/>
      <c r="E43" s="88"/>
      <c r="F43" s="88"/>
      <c r="G43" s="88"/>
      <c r="H43" s="88"/>
      <c r="I43" s="88"/>
      <c r="J43" s="88"/>
    </row>
    <row r="44" spans="1:10" s="87" customFormat="1" x14ac:dyDescent="0.15">
      <c r="A44" s="88"/>
      <c r="B44" s="88"/>
      <c r="C44" s="88"/>
      <c r="D44" s="88"/>
      <c r="E44" s="88"/>
      <c r="F44" s="88"/>
      <c r="G44" s="88"/>
      <c r="H44" s="88"/>
      <c r="I44" s="88"/>
      <c r="J44" s="88"/>
    </row>
    <row r="45" spans="1:10" s="87" customFormat="1" x14ac:dyDescent="0.15">
      <c r="A45" s="88"/>
      <c r="B45" s="88"/>
      <c r="C45" s="88"/>
      <c r="D45" s="88"/>
      <c r="E45" s="88"/>
      <c r="F45" s="88"/>
      <c r="G45" s="88"/>
      <c r="H45" s="88"/>
      <c r="I45" s="88"/>
      <c r="J45" s="88"/>
    </row>
    <row r="46" spans="1:10" s="87" customFormat="1" x14ac:dyDescent="0.15">
      <c r="A46" s="88"/>
      <c r="B46" s="88"/>
      <c r="C46" s="88"/>
      <c r="D46" s="88"/>
      <c r="E46" s="88"/>
      <c r="F46" s="88"/>
      <c r="G46" s="88"/>
      <c r="H46" s="88"/>
      <c r="I46" s="88"/>
      <c r="J46" s="88"/>
    </row>
    <row r="47" spans="1:10" s="87" customFormat="1" x14ac:dyDescent="0.15">
      <c r="A47" s="88"/>
      <c r="B47" s="88"/>
      <c r="C47" s="88"/>
      <c r="D47" s="88"/>
      <c r="E47" s="88"/>
      <c r="F47" s="88"/>
      <c r="G47" s="88"/>
      <c r="H47" s="88"/>
      <c r="I47" s="88"/>
      <c r="J47" s="88"/>
    </row>
    <row r="48" spans="1:10" s="87" customFormat="1" x14ac:dyDescent="0.15">
      <c r="A48" s="88"/>
      <c r="B48" s="88"/>
      <c r="C48" s="88"/>
      <c r="D48" s="88"/>
      <c r="E48" s="88"/>
      <c r="F48" s="88"/>
      <c r="G48" s="88"/>
      <c r="H48" s="88"/>
      <c r="I48" s="88"/>
      <c r="J48" s="88"/>
    </row>
    <row r="49" spans="1:10" s="87" customFormat="1" x14ac:dyDescent="0.15">
      <c r="A49" s="88"/>
      <c r="B49" s="88"/>
      <c r="C49" s="88"/>
      <c r="D49" s="88"/>
      <c r="E49" s="88"/>
      <c r="F49" s="88"/>
      <c r="G49" s="88"/>
      <c r="H49" s="88"/>
      <c r="I49" s="88"/>
      <c r="J49" s="88"/>
    </row>
    <row r="50" spans="1:10" s="87" customFormat="1" x14ac:dyDescent="0.15">
      <c r="A50" s="88"/>
      <c r="B50" s="88"/>
      <c r="C50" s="88"/>
      <c r="D50" s="88"/>
      <c r="E50" s="88"/>
      <c r="F50" s="88"/>
      <c r="G50" s="88"/>
      <c r="H50" s="88"/>
      <c r="I50" s="88"/>
      <c r="J50" s="88"/>
    </row>
    <row r="51" spans="1:10" s="87" customFormat="1" x14ac:dyDescent="0.15">
      <c r="A51" s="88"/>
      <c r="B51" s="88"/>
      <c r="C51" s="88"/>
      <c r="D51" s="88"/>
      <c r="E51" s="88"/>
      <c r="F51" s="88"/>
      <c r="G51" s="88"/>
      <c r="H51" s="88"/>
      <c r="I51" s="88"/>
      <c r="J51" s="88"/>
    </row>
    <row r="52" spans="1:10" s="87" customFormat="1" x14ac:dyDescent="0.15">
      <c r="A52" s="88"/>
      <c r="B52" s="88"/>
      <c r="C52" s="88"/>
      <c r="D52" s="88"/>
      <c r="E52" s="88"/>
      <c r="F52" s="88"/>
      <c r="G52" s="88"/>
      <c r="H52" s="88"/>
      <c r="I52" s="88"/>
      <c r="J52" s="88"/>
    </row>
    <row r="53" spans="1:10" s="87" customFormat="1" x14ac:dyDescent="0.15">
      <c r="A53" s="88"/>
      <c r="B53" s="88"/>
      <c r="C53" s="88"/>
      <c r="D53" s="88"/>
      <c r="E53" s="88"/>
      <c r="F53" s="88"/>
      <c r="G53" s="88"/>
      <c r="H53" s="88"/>
      <c r="I53" s="88"/>
      <c r="J53" s="88"/>
    </row>
    <row r="54" spans="1:10" s="87" customFormat="1" x14ac:dyDescent="0.15">
      <c r="A54" s="88"/>
      <c r="B54" s="88"/>
      <c r="C54" s="88"/>
      <c r="D54" s="88"/>
      <c r="E54" s="88"/>
      <c r="F54" s="88"/>
      <c r="G54" s="88"/>
      <c r="H54" s="88"/>
      <c r="I54" s="88"/>
      <c r="J54" s="88"/>
    </row>
    <row r="55" spans="1:10" s="87" customFormat="1" x14ac:dyDescent="0.15">
      <c r="A55" s="88"/>
      <c r="B55" s="88"/>
      <c r="C55" s="88"/>
      <c r="D55" s="88"/>
      <c r="E55" s="88"/>
      <c r="F55" s="88"/>
      <c r="G55" s="88"/>
      <c r="H55" s="88"/>
      <c r="I55" s="88"/>
      <c r="J55" s="88"/>
    </row>
    <row r="56" spans="1:10" s="87" customFormat="1" x14ac:dyDescent="0.15">
      <c r="A56" s="88"/>
      <c r="B56" s="88"/>
      <c r="C56" s="88"/>
      <c r="D56" s="88"/>
      <c r="E56" s="88"/>
      <c r="F56" s="88"/>
      <c r="G56" s="88"/>
      <c r="H56" s="88"/>
      <c r="I56" s="88"/>
      <c r="J56" s="88"/>
    </row>
    <row r="57" spans="1:10" s="87" customFormat="1" x14ac:dyDescent="0.15">
      <c r="A57" s="88"/>
      <c r="B57" s="88"/>
      <c r="C57" s="88"/>
      <c r="D57" s="88"/>
      <c r="E57" s="88"/>
      <c r="F57" s="88"/>
      <c r="G57" s="88"/>
      <c r="H57" s="88"/>
      <c r="I57" s="88"/>
      <c r="J57" s="88"/>
    </row>
    <row r="58" spans="1:10" s="87" customFormat="1" x14ac:dyDescent="0.15">
      <c r="A58" s="88"/>
      <c r="B58" s="88"/>
      <c r="C58" s="88"/>
      <c r="D58" s="88"/>
      <c r="E58" s="88"/>
      <c r="F58" s="88"/>
      <c r="G58" s="88"/>
      <c r="H58" s="88"/>
      <c r="I58" s="88"/>
      <c r="J58" s="88"/>
    </row>
    <row r="59" spans="1:10" s="87" customFormat="1" x14ac:dyDescent="0.15">
      <c r="A59" s="88"/>
      <c r="B59" s="88"/>
      <c r="C59" s="88"/>
      <c r="D59" s="88"/>
      <c r="E59" s="88"/>
      <c r="F59" s="88"/>
      <c r="G59" s="88"/>
      <c r="H59" s="88"/>
      <c r="I59" s="88"/>
      <c r="J59" s="88"/>
    </row>
    <row r="60" spans="1:10" s="87" customFormat="1" x14ac:dyDescent="0.15">
      <c r="A60" s="88"/>
      <c r="B60" s="88"/>
      <c r="C60" s="88"/>
      <c r="D60" s="88"/>
      <c r="E60" s="88"/>
      <c r="F60" s="88"/>
      <c r="G60" s="88"/>
      <c r="H60" s="88"/>
      <c r="I60" s="88"/>
      <c r="J60" s="88"/>
    </row>
    <row r="61" spans="1:10" s="87" customFormat="1" x14ac:dyDescent="0.15">
      <c r="A61" s="88"/>
      <c r="B61" s="88"/>
      <c r="C61" s="88"/>
      <c r="D61" s="88"/>
      <c r="E61" s="88"/>
      <c r="F61" s="88"/>
      <c r="G61" s="88"/>
      <c r="H61" s="88"/>
      <c r="I61" s="88"/>
      <c r="J61" s="88"/>
    </row>
    <row r="62" spans="1:10" s="87" customFormat="1" x14ac:dyDescent="0.15">
      <c r="A62" s="88"/>
      <c r="B62" s="88"/>
      <c r="C62" s="88"/>
      <c r="D62" s="88"/>
      <c r="E62" s="88"/>
      <c r="F62" s="88"/>
      <c r="G62" s="88"/>
      <c r="H62" s="88"/>
      <c r="I62" s="88"/>
      <c r="J62" s="88"/>
    </row>
    <row r="63" spans="1:10" s="87" customFormat="1" x14ac:dyDescent="0.15">
      <c r="A63" s="88"/>
      <c r="B63" s="88"/>
      <c r="C63" s="88"/>
      <c r="D63" s="88"/>
      <c r="E63" s="88"/>
      <c r="F63" s="88"/>
      <c r="G63" s="88"/>
      <c r="H63" s="88"/>
      <c r="I63" s="88"/>
      <c r="J63" s="88"/>
    </row>
    <row r="64" spans="1:10" s="87" customFormat="1" x14ac:dyDescent="0.15">
      <c r="A64" s="88"/>
      <c r="B64" s="88"/>
      <c r="C64" s="88"/>
      <c r="D64" s="88"/>
      <c r="E64" s="88"/>
      <c r="F64" s="88"/>
      <c r="G64" s="88"/>
      <c r="H64" s="88"/>
      <c r="I64" s="88"/>
      <c r="J64" s="88"/>
    </row>
    <row r="65" spans="1:10" s="87" customFormat="1" x14ac:dyDescent="0.15">
      <c r="A65" s="88"/>
      <c r="B65" s="88"/>
      <c r="C65" s="88"/>
      <c r="D65" s="88"/>
      <c r="E65" s="88"/>
      <c r="F65" s="88"/>
      <c r="G65" s="88"/>
      <c r="H65" s="88"/>
      <c r="I65" s="88"/>
      <c r="J65" s="88"/>
    </row>
    <row r="66" spans="1:10" s="87" customFormat="1" x14ac:dyDescent="0.15">
      <c r="A66" s="88"/>
      <c r="B66" s="88"/>
      <c r="C66" s="88"/>
      <c r="D66" s="88"/>
      <c r="E66" s="88"/>
      <c r="F66" s="88"/>
      <c r="G66" s="88"/>
      <c r="H66" s="88"/>
      <c r="I66" s="88"/>
      <c r="J66" s="88"/>
    </row>
    <row r="67" spans="1:10" s="87" customFormat="1" x14ac:dyDescent="0.15">
      <c r="A67" s="88"/>
      <c r="B67" s="88"/>
      <c r="C67" s="88"/>
      <c r="D67" s="88"/>
      <c r="E67" s="88"/>
      <c r="F67" s="88"/>
      <c r="G67" s="88"/>
      <c r="H67" s="88"/>
      <c r="I67" s="88"/>
      <c r="J67" s="88"/>
    </row>
    <row r="68" spans="1:10" s="87" customFormat="1" x14ac:dyDescent="0.15">
      <c r="A68" s="88"/>
      <c r="B68" s="88"/>
      <c r="C68" s="88"/>
      <c r="D68" s="88"/>
      <c r="E68" s="88"/>
      <c r="F68" s="88"/>
      <c r="G68" s="88"/>
      <c r="H68" s="88"/>
      <c r="I68" s="88"/>
      <c r="J68" s="88"/>
    </row>
    <row r="69" spans="1:10" s="87" customFormat="1" x14ac:dyDescent="0.15">
      <c r="A69" s="88"/>
      <c r="B69" s="88"/>
      <c r="C69" s="88"/>
      <c r="D69" s="88"/>
      <c r="E69" s="88"/>
      <c r="F69" s="88"/>
      <c r="G69" s="88"/>
      <c r="H69" s="88"/>
      <c r="I69" s="88"/>
      <c r="J69" s="88"/>
    </row>
    <row r="70" spans="1:10" s="87" customFormat="1" x14ac:dyDescent="0.15">
      <c r="A70" s="88"/>
      <c r="B70" s="88"/>
      <c r="C70" s="88"/>
      <c r="D70" s="88"/>
      <c r="E70" s="88"/>
      <c r="F70" s="88"/>
      <c r="G70" s="88"/>
      <c r="H70" s="88"/>
      <c r="I70" s="88"/>
      <c r="J70" s="88"/>
    </row>
    <row r="71" spans="1:10" s="87" customFormat="1" x14ac:dyDescent="0.15">
      <c r="A71" s="88"/>
      <c r="B71" s="88"/>
      <c r="C71" s="88"/>
      <c r="D71" s="88"/>
      <c r="E71" s="88"/>
      <c r="F71" s="88"/>
      <c r="G71" s="88"/>
      <c r="H71" s="88"/>
      <c r="I71" s="88"/>
      <c r="J71" s="88"/>
    </row>
    <row r="72" spans="1:10" s="87" customFormat="1" x14ac:dyDescent="0.15">
      <c r="A72" s="88"/>
      <c r="B72" s="88"/>
      <c r="C72" s="88"/>
      <c r="D72" s="88"/>
      <c r="E72" s="88"/>
      <c r="F72" s="88"/>
      <c r="G72" s="88"/>
      <c r="H72" s="88"/>
      <c r="I72" s="88"/>
      <c r="J72" s="88"/>
    </row>
    <row r="73" spans="1:10" s="87" customFormat="1" x14ac:dyDescent="0.15">
      <c r="A73" s="88"/>
      <c r="B73" s="88"/>
      <c r="C73" s="88"/>
      <c r="D73" s="88"/>
      <c r="E73" s="88"/>
      <c r="F73" s="88"/>
      <c r="G73" s="88"/>
      <c r="H73" s="88"/>
      <c r="I73" s="88"/>
      <c r="J73" s="88"/>
    </row>
    <row r="74" spans="1:10" s="87" customFormat="1" x14ac:dyDescent="0.15">
      <c r="A74" s="88"/>
      <c r="B74" s="88"/>
      <c r="C74" s="88"/>
      <c r="D74" s="88"/>
      <c r="E74" s="88"/>
      <c r="F74" s="88"/>
      <c r="G74" s="88"/>
      <c r="H74" s="88"/>
      <c r="I74" s="88"/>
      <c r="J74" s="88"/>
    </row>
    <row r="75" spans="1:10" s="87" customFormat="1" x14ac:dyDescent="0.15">
      <c r="A75" s="88"/>
      <c r="B75" s="88"/>
      <c r="C75" s="88"/>
      <c r="D75" s="88"/>
      <c r="E75" s="88"/>
      <c r="F75" s="88"/>
      <c r="G75" s="88"/>
      <c r="H75" s="88"/>
      <c r="I75" s="88"/>
      <c r="J75" s="88"/>
    </row>
    <row r="76" spans="1:10" s="87" customFormat="1" x14ac:dyDescent="0.15">
      <c r="A76" s="88"/>
      <c r="B76" s="88"/>
      <c r="C76" s="88"/>
      <c r="D76" s="88"/>
      <c r="E76" s="88"/>
      <c r="F76" s="88"/>
      <c r="G76" s="88"/>
      <c r="H76" s="88"/>
      <c r="I76" s="88"/>
      <c r="J76" s="88"/>
    </row>
    <row r="77" spans="1:10" s="87" customFormat="1" x14ac:dyDescent="0.15">
      <c r="A77" s="88"/>
      <c r="B77" s="88"/>
      <c r="C77" s="88"/>
      <c r="D77" s="88"/>
      <c r="E77" s="88"/>
      <c r="F77" s="88"/>
      <c r="G77" s="88"/>
      <c r="H77" s="88"/>
      <c r="I77" s="88"/>
      <c r="J77" s="88"/>
    </row>
    <row r="78" spans="1:10" s="87" customFormat="1" x14ac:dyDescent="0.15">
      <c r="A78" s="88"/>
      <c r="B78" s="88"/>
      <c r="C78" s="88"/>
      <c r="D78" s="88"/>
      <c r="E78" s="88"/>
      <c r="F78" s="88"/>
      <c r="G78" s="88"/>
      <c r="H78" s="88"/>
      <c r="I78" s="88"/>
      <c r="J78" s="88"/>
    </row>
    <row r="79" spans="1:10" s="87" customFormat="1" x14ac:dyDescent="0.15">
      <c r="A79" s="88"/>
      <c r="B79" s="88"/>
      <c r="C79" s="88"/>
      <c r="D79" s="88"/>
      <c r="E79" s="88"/>
      <c r="F79" s="88"/>
      <c r="G79" s="88"/>
      <c r="H79" s="88"/>
      <c r="I79" s="88"/>
      <c r="J79" s="88"/>
    </row>
    <row r="80" spans="1:10" s="87" customFormat="1" x14ac:dyDescent="0.15">
      <c r="A80" s="88"/>
      <c r="B80" s="88"/>
      <c r="C80" s="88"/>
      <c r="D80" s="88"/>
      <c r="E80" s="88"/>
      <c r="F80" s="88"/>
      <c r="G80" s="88"/>
      <c r="H80" s="88"/>
      <c r="I80" s="88"/>
      <c r="J80" s="88"/>
    </row>
    <row r="81" spans="1:10" s="87" customFormat="1" x14ac:dyDescent="0.15">
      <c r="A81" s="88"/>
      <c r="B81" s="88"/>
      <c r="C81" s="88"/>
      <c r="D81" s="88"/>
      <c r="E81" s="88"/>
      <c r="F81" s="88"/>
      <c r="G81" s="88"/>
      <c r="H81" s="88"/>
      <c r="I81" s="88"/>
      <c r="J81" s="88"/>
    </row>
    <row r="82" spans="1:10" s="87" customFormat="1" x14ac:dyDescent="0.15">
      <c r="A82" s="88"/>
      <c r="B82" s="88"/>
      <c r="C82" s="88"/>
      <c r="D82" s="88"/>
      <c r="E82" s="88"/>
      <c r="F82" s="88"/>
      <c r="G82" s="88"/>
      <c r="H82" s="88"/>
      <c r="I82" s="88"/>
      <c r="J82" s="88"/>
    </row>
    <row r="83" spans="1:10" s="87" customFormat="1" x14ac:dyDescent="0.15">
      <c r="A83" s="88"/>
      <c r="B83" s="88"/>
      <c r="C83" s="88"/>
      <c r="D83" s="88"/>
      <c r="E83" s="88"/>
      <c r="F83" s="88"/>
      <c r="G83" s="88"/>
      <c r="H83" s="88"/>
      <c r="I83" s="88"/>
      <c r="J83" s="88"/>
    </row>
    <row r="84" spans="1:10" s="87" customFormat="1" x14ac:dyDescent="0.15">
      <c r="A84" s="88"/>
      <c r="B84" s="88"/>
      <c r="C84" s="88"/>
      <c r="D84" s="88"/>
      <c r="E84" s="88"/>
      <c r="F84" s="88"/>
      <c r="G84" s="88"/>
      <c r="H84" s="88"/>
      <c r="I84" s="88"/>
      <c r="J84" s="88"/>
    </row>
    <row r="85" spans="1:10" s="87" customFormat="1" x14ac:dyDescent="0.15">
      <c r="A85" s="88"/>
      <c r="B85" s="88"/>
      <c r="C85" s="88"/>
      <c r="D85" s="88"/>
      <c r="E85" s="88"/>
      <c r="F85" s="88"/>
      <c r="G85" s="88"/>
      <c r="H85" s="88"/>
      <c r="I85" s="88"/>
      <c r="J85" s="88"/>
    </row>
    <row r="86" spans="1:10" s="87" customFormat="1" x14ac:dyDescent="0.15">
      <c r="A86" s="88"/>
      <c r="B86" s="88"/>
      <c r="C86" s="88"/>
      <c r="D86" s="88"/>
      <c r="E86" s="88"/>
      <c r="F86" s="88"/>
      <c r="G86" s="88"/>
      <c r="H86" s="88"/>
      <c r="I86" s="88"/>
      <c r="J86" s="88"/>
    </row>
    <row r="87" spans="1:10" s="87" customFormat="1" x14ac:dyDescent="0.15">
      <c r="A87" s="88"/>
      <c r="B87" s="88"/>
      <c r="C87" s="88"/>
      <c r="D87" s="88"/>
      <c r="E87" s="88"/>
      <c r="F87" s="88"/>
      <c r="G87" s="88"/>
      <c r="H87" s="88"/>
      <c r="I87" s="88"/>
      <c r="J87" s="88"/>
    </row>
    <row r="88" spans="1:10" s="87" customFormat="1" x14ac:dyDescent="0.15">
      <c r="A88" s="88"/>
      <c r="B88" s="88"/>
      <c r="C88" s="88"/>
      <c r="D88" s="88"/>
      <c r="E88" s="88"/>
      <c r="F88" s="88"/>
      <c r="G88" s="88"/>
      <c r="H88" s="88"/>
      <c r="I88" s="88"/>
      <c r="J88" s="88"/>
    </row>
    <row r="89" spans="1:10" s="87" customFormat="1" x14ac:dyDescent="0.15">
      <c r="A89" s="88"/>
      <c r="B89" s="88"/>
      <c r="C89" s="88"/>
      <c r="D89" s="88"/>
      <c r="E89" s="88"/>
      <c r="F89" s="88"/>
      <c r="G89" s="88"/>
      <c r="H89" s="88"/>
      <c r="I89" s="88"/>
      <c r="J89" s="88"/>
    </row>
    <row r="90" spans="1:10" s="87" customFormat="1" x14ac:dyDescent="0.15">
      <c r="A90" s="88"/>
      <c r="B90" s="88"/>
      <c r="C90" s="88"/>
      <c r="D90" s="88"/>
      <c r="E90" s="88"/>
      <c r="F90" s="88"/>
      <c r="G90" s="88"/>
      <c r="H90" s="88"/>
      <c r="I90" s="88"/>
      <c r="J90" s="88"/>
    </row>
    <row r="91" spans="1:10" s="87" customFormat="1" x14ac:dyDescent="0.15">
      <c r="A91" s="88"/>
      <c r="B91" s="88"/>
      <c r="C91" s="88"/>
      <c r="D91" s="88"/>
      <c r="E91" s="88"/>
      <c r="F91" s="88"/>
      <c r="G91" s="88"/>
      <c r="H91" s="88"/>
      <c r="I91" s="88"/>
      <c r="J91" s="88"/>
    </row>
    <row r="92" spans="1:10" s="87" customFormat="1" x14ac:dyDescent="0.15">
      <c r="A92" s="88"/>
      <c r="B92" s="88"/>
      <c r="C92" s="88"/>
      <c r="D92" s="88"/>
      <c r="E92" s="88"/>
      <c r="F92" s="88"/>
      <c r="G92" s="88"/>
      <c r="H92" s="88"/>
      <c r="I92" s="88"/>
      <c r="J92" s="88"/>
    </row>
    <row r="93" spans="1:10" s="87" customFormat="1" x14ac:dyDescent="0.15">
      <c r="A93" s="88"/>
      <c r="B93" s="88"/>
      <c r="C93" s="88"/>
      <c r="D93" s="88"/>
      <c r="E93" s="88"/>
      <c r="F93" s="88"/>
      <c r="G93" s="88"/>
      <c r="H93" s="88"/>
      <c r="I93" s="88"/>
      <c r="J93" s="88"/>
    </row>
    <row r="94" spans="1:10" s="87" customFormat="1" x14ac:dyDescent="0.15">
      <c r="A94" s="88"/>
      <c r="B94" s="88"/>
      <c r="C94" s="88"/>
      <c r="D94" s="88"/>
      <c r="E94" s="88"/>
      <c r="F94" s="88"/>
      <c r="G94" s="88"/>
      <c r="H94" s="88"/>
      <c r="I94" s="88"/>
      <c r="J94" s="88"/>
    </row>
    <row r="95" spans="1:10" s="87" customFormat="1" x14ac:dyDescent="0.15">
      <c r="A95" s="88"/>
      <c r="B95" s="88"/>
      <c r="C95" s="88"/>
      <c r="D95" s="88"/>
      <c r="E95" s="88"/>
      <c r="F95" s="88"/>
      <c r="G95" s="88"/>
      <c r="H95" s="88"/>
      <c r="I95" s="88"/>
      <c r="J95" s="88"/>
    </row>
    <row r="96" spans="1:10" s="87" customFormat="1" x14ac:dyDescent="0.15">
      <c r="A96" s="88"/>
      <c r="B96" s="88"/>
      <c r="C96" s="88"/>
      <c r="D96" s="88"/>
      <c r="E96" s="88"/>
      <c r="F96" s="88"/>
      <c r="G96" s="88"/>
      <c r="H96" s="88"/>
      <c r="I96" s="88"/>
      <c r="J96" s="88"/>
    </row>
    <row r="97" spans="1:10" s="87" customFormat="1" x14ac:dyDescent="0.15">
      <c r="A97" s="88"/>
      <c r="B97" s="88"/>
      <c r="C97" s="88"/>
      <c r="D97" s="88"/>
      <c r="E97" s="88"/>
      <c r="F97" s="88"/>
      <c r="G97" s="88"/>
      <c r="H97" s="88"/>
      <c r="I97" s="88"/>
      <c r="J97" s="88"/>
    </row>
    <row r="98" spans="1:10" s="87" customFormat="1" x14ac:dyDescent="0.15">
      <c r="A98" s="88"/>
      <c r="B98" s="88"/>
      <c r="C98" s="88"/>
      <c r="D98" s="88"/>
      <c r="E98" s="88"/>
      <c r="F98" s="88"/>
      <c r="G98" s="88"/>
      <c r="H98" s="88"/>
      <c r="I98" s="88"/>
      <c r="J98" s="88"/>
    </row>
    <row r="99" spans="1:10" s="87" customFormat="1" x14ac:dyDescent="0.15">
      <c r="A99" s="88"/>
      <c r="B99" s="88"/>
      <c r="C99" s="88"/>
      <c r="D99" s="88"/>
      <c r="E99" s="88"/>
      <c r="F99" s="88"/>
      <c r="G99" s="88"/>
      <c r="H99" s="88"/>
      <c r="I99" s="88"/>
      <c r="J99" s="88"/>
    </row>
    <row r="100" spans="1:10" s="87" customFormat="1" x14ac:dyDescent="0.15">
      <c r="A100" s="88"/>
      <c r="B100" s="88"/>
      <c r="C100" s="88"/>
      <c r="D100" s="88"/>
      <c r="E100" s="88"/>
      <c r="F100" s="88"/>
      <c r="G100" s="88"/>
      <c r="H100" s="88"/>
      <c r="I100" s="88"/>
      <c r="J100" s="88"/>
    </row>
    <row r="101" spans="1:10" s="87" customFormat="1" x14ac:dyDescent="0.15">
      <c r="A101" s="88"/>
      <c r="B101" s="88"/>
      <c r="C101" s="88"/>
      <c r="D101" s="88"/>
      <c r="E101" s="88"/>
      <c r="F101" s="88"/>
      <c r="G101" s="88"/>
      <c r="H101" s="88"/>
      <c r="I101" s="88"/>
      <c r="J101" s="88"/>
    </row>
    <row r="102" spans="1:10" s="87" customFormat="1" x14ac:dyDescent="0.15">
      <c r="A102" s="88"/>
      <c r="B102" s="88"/>
      <c r="C102" s="88"/>
      <c r="D102" s="88"/>
      <c r="E102" s="88"/>
      <c r="F102" s="88"/>
      <c r="G102" s="88"/>
      <c r="H102" s="88"/>
      <c r="I102" s="88"/>
      <c r="J102" s="88"/>
    </row>
    <row r="103" spans="1:10" s="87" customFormat="1" x14ac:dyDescent="0.15">
      <c r="A103" s="88"/>
      <c r="B103" s="88"/>
      <c r="C103" s="88"/>
      <c r="D103" s="88"/>
      <c r="E103" s="88"/>
      <c r="F103" s="88"/>
      <c r="G103" s="88"/>
      <c r="H103" s="88"/>
      <c r="I103" s="88"/>
      <c r="J103" s="88"/>
    </row>
    <row r="104" spans="1:10" s="87" customFormat="1" x14ac:dyDescent="0.15">
      <c r="A104" s="88"/>
      <c r="B104" s="88"/>
      <c r="C104" s="88"/>
      <c r="D104" s="88"/>
      <c r="E104" s="88"/>
      <c r="F104" s="88"/>
      <c r="G104" s="88"/>
      <c r="H104" s="88"/>
      <c r="I104" s="88"/>
      <c r="J104" s="88"/>
    </row>
    <row r="105" spans="1:10" s="87" customFormat="1" x14ac:dyDescent="0.15">
      <c r="A105" s="88"/>
      <c r="B105" s="88"/>
      <c r="C105" s="88"/>
      <c r="D105" s="88"/>
      <c r="E105" s="88"/>
      <c r="F105" s="88"/>
      <c r="G105" s="88"/>
      <c r="H105" s="88"/>
      <c r="I105" s="88"/>
      <c r="J105" s="88"/>
    </row>
    <row r="106" spans="1:10" s="87" customFormat="1" x14ac:dyDescent="0.15">
      <c r="A106" s="88"/>
      <c r="B106" s="88"/>
      <c r="C106" s="88"/>
      <c r="D106" s="88"/>
      <c r="E106" s="88"/>
      <c r="F106" s="88"/>
      <c r="G106" s="88"/>
      <c r="H106" s="88"/>
      <c r="I106" s="88"/>
      <c r="J106" s="88"/>
    </row>
    <row r="107" spans="1:10" s="87" customFormat="1" x14ac:dyDescent="0.15">
      <c r="A107" s="88"/>
      <c r="B107" s="88"/>
      <c r="C107" s="88"/>
      <c r="D107" s="88"/>
      <c r="E107" s="88"/>
      <c r="F107" s="88"/>
      <c r="G107" s="88"/>
      <c r="H107" s="88"/>
      <c r="I107" s="88"/>
      <c r="J107" s="88"/>
    </row>
    <row r="108" spans="1:10" s="87" customFormat="1" x14ac:dyDescent="0.15">
      <c r="A108" s="88"/>
      <c r="B108" s="88"/>
      <c r="C108" s="88"/>
      <c r="D108" s="88"/>
      <c r="E108" s="88"/>
      <c r="F108" s="88"/>
      <c r="G108" s="88"/>
      <c r="H108" s="88"/>
      <c r="I108" s="88"/>
      <c r="J108" s="88"/>
    </row>
    <row r="109" spans="1:10" s="87" customFormat="1" x14ac:dyDescent="0.15">
      <c r="A109" s="88"/>
      <c r="B109" s="88"/>
      <c r="C109" s="88"/>
      <c r="D109" s="88"/>
      <c r="E109" s="88"/>
      <c r="F109" s="88"/>
      <c r="G109" s="88"/>
      <c r="H109" s="88"/>
      <c r="I109" s="88"/>
      <c r="J109" s="88"/>
    </row>
    <row r="110" spans="1:10" s="87" customFormat="1" x14ac:dyDescent="0.15">
      <c r="A110" s="88"/>
      <c r="B110" s="88"/>
      <c r="C110" s="88"/>
      <c r="D110" s="88"/>
      <c r="E110" s="88"/>
      <c r="F110" s="88"/>
      <c r="G110" s="88"/>
      <c r="H110" s="88"/>
      <c r="I110" s="88"/>
      <c r="J110" s="88"/>
    </row>
    <row r="111" spans="1:10" s="87" customFormat="1" x14ac:dyDescent="0.15">
      <c r="A111" s="88"/>
      <c r="B111" s="88"/>
      <c r="C111" s="88"/>
      <c r="D111" s="88"/>
      <c r="E111" s="88"/>
      <c r="F111" s="88"/>
      <c r="G111" s="88"/>
      <c r="H111" s="88"/>
      <c r="I111" s="88"/>
      <c r="J111" s="88"/>
    </row>
    <row r="112" spans="1:10" s="87" customFormat="1" x14ac:dyDescent="0.15">
      <c r="A112" s="88"/>
      <c r="B112" s="88"/>
      <c r="C112" s="88"/>
      <c r="D112" s="88"/>
      <c r="E112" s="88"/>
      <c r="F112" s="88"/>
      <c r="G112" s="88"/>
      <c r="H112" s="88"/>
      <c r="I112" s="88"/>
      <c r="J112" s="88"/>
    </row>
    <row r="113" spans="1:10" s="87" customFormat="1" x14ac:dyDescent="0.15">
      <c r="A113" s="88"/>
      <c r="B113" s="88"/>
      <c r="C113" s="88"/>
      <c r="D113" s="88"/>
      <c r="E113" s="88"/>
      <c r="F113" s="88"/>
      <c r="G113" s="88"/>
      <c r="H113" s="88"/>
      <c r="I113" s="88"/>
      <c r="J113" s="88"/>
    </row>
    <row r="114" spans="1:10" s="87" customFormat="1" x14ac:dyDescent="0.15">
      <c r="A114" s="88"/>
      <c r="B114" s="88"/>
      <c r="C114" s="88"/>
      <c r="D114" s="88"/>
      <c r="E114" s="88"/>
      <c r="F114" s="88"/>
      <c r="G114" s="88"/>
      <c r="H114" s="88"/>
      <c r="I114" s="88"/>
      <c r="J114" s="88"/>
    </row>
    <row r="115" spans="1:10" s="87" customFormat="1" x14ac:dyDescent="0.15">
      <c r="A115" s="88"/>
      <c r="B115" s="88"/>
      <c r="C115" s="88"/>
      <c r="D115" s="88"/>
      <c r="E115" s="88"/>
      <c r="F115" s="88"/>
      <c r="G115" s="88"/>
      <c r="H115" s="88"/>
      <c r="I115" s="88"/>
      <c r="J115" s="88"/>
    </row>
    <row r="116" spans="1:10" s="87" customFormat="1" x14ac:dyDescent="0.15">
      <c r="A116" s="88"/>
      <c r="B116" s="88"/>
      <c r="C116" s="88"/>
      <c r="D116" s="88"/>
      <c r="E116" s="88"/>
      <c r="F116" s="88"/>
      <c r="G116" s="88"/>
      <c r="H116" s="88"/>
      <c r="I116" s="88"/>
      <c r="J116" s="88"/>
    </row>
    <row r="117" spans="1:10" s="87" customFormat="1" x14ac:dyDescent="0.15">
      <c r="A117" s="88"/>
      <c r="B117" s="88"/>
      <c r="C117" s="88"/>
      <c r="D117" s="88"/>
      <c r="E117" s="88"/>
      <c r="F117" s="88"/>
      <c r="G117" s="88"/>
      <c r="H117" s="88"/>
      <c r="I117" s="88"/>
      <c r="J117" s="88"/>
    </row>
    <row r="118" spans="1:10" s="87" customFormat="1" x14ac:dyDescent="0.15">
      <c r="A118" s="88"/>
      <c r="B118" s="88"/>
      <c r="C118" s="88"/>
      <c r="D118" s="88"/>
      <c r="E118" s="88"/>
      <c r="F118" s="88"/>
      <c r="G118" s="88"/>
      <c r="H118" s="88"/>
      <c r="I118" s="88"/>
      <c r="J118" s="88"/>
    </row>
    <row r="119" spans="1:10" s="87" customFormat="1" x14ac:dyDescent="0.15">
      <c r="A119" s="88"/>
      <c r="B119" s="88"/>
      <c r="C119" s="88"/>
      <c r="D119" s="88"/>
      <c r="E119" s="88"/>
      <c r="F119" s="88"/>
      <c r="G119" s="88"/>
      <c r="H119" s="88"/>
      <c r="I119" s="88"/>
      <c r="J119" s="88"/>
    </row>
    <row r="120" spans="1:10" s="87" customFormat="1" x14ac:dyDescent="0.15">
      <c r="A120" s="88"/>
      <c r="B120" s="88"/>
      <c r="C120" s="88"/>
      <c r="D120" s="88"/>
      <c r="E120" s="88"/>
      <c r="F120" s="88"/>
      <c r="G120" s="88"/>
      <c r="H120" s="88"/>
      <c r="I120" s="88"/>
      <c r="J120" s="88"/>
    </row>
    <row r="121" spans="1:10" s="87" customFormat="1" x14ac:dyDescent="0.15">
      <c r="A121" s="88"/>
      <c r="B121" s="88"/>
      <c r="C121" s="88"/>
      <c r="D121" s="88"/>
      <c r="E121" s="88"/>
      <c r="F121" s="88"/>
      <c r="G121" s="88"/>
      <c r="H121" s="88"/>
      <c r="I121" s="88"/>
      <c r="J121" s="88"/>
    </row>
    <row r="122" spans="1:10" s="87" customFormat="1" x14ac:dyDescent="0.15">
      <c r="A122" s="88"/>
      <c r="B122" s="88"/>
      <c r="C122" s="88"/>
      <c r="D122" s="88"/>
      <c r="E122" s="88"/>
      <c r="F122" s="88"/>
      <c r="G122" s="88"/>
      <c r="H122" s="88"/>
      <c r="I122" s="88"/>
      <c r="J122" s="88"/>
    </row>
    <row r="123" spans="1:10" s="87" customFormat="1" x14ac:dyDescent="0.15">
      <c r="A123" s="88"/>
      <c r="B123" s="88"/>
      <c r="C123" s="88"/>
      <c r="D123" s="88"/>
      <c r="E123" s="88"/>
      <c r="F123" s="88"/>
      <c r="G123" s="88"/>
      <c r="H123" s="88"/>
      <c r="I123" s="88"/>
      <c r="J123" s="88"/>
    </row>
    <row r="124" spans="1:10" s="87" customFormat="1" x14ac:dyDescent="0.15">
      <c r="A124" s="88"/>
      <c r="B124" s="88"/>
      <c r="C124" s="88"/>
      <c r="D124" s="88"/>
      <c r="E124" s="88"/>
      <c r="F124" s="88"/>
      <c r="G124" s="88"/>
      <c r="H124" s="88"/>
      <c r="I124" s="88"/>
      <c r="J124" s="88"/>
    </row>
    <row r="125" spans="1:10" s="87" customFormat="1" x14ac:dyDescent="0.15">
      <c r="A125" s="88"/>
      <c r="B125" s="88"/>
      <c r="C125" s="88"/>
      <c r="D125" s="88"/>
      <c r="E125" s="88"/>
      <c r="F125" s="88"/>
      <c r="G125" s="88"/>
      <c r="H125" s="88"/>
      <c r="I125" s="88"/>
      <c r="J125" s="88"/>
    </row>
    <row r="126" spans="1:10" s="87" customFormat="1" x14ac:dyDescent="0.15">
      <c r="A126" s="88"/>
      <c r="B126" s="88"/>
      <c r="C126" s="88"/>
      <c r="D126" s="88"/>
      <c r="E126" s="88"/>
      <c r="F126" s="88"/>
      <c r="G126" s="88"/>
      <c r="H126" s="88"/>
      <c r="I126" s="88"/>
      <c r="J126" s="88"/>
    </row>
    <row r="127" spans="1:10" s="87" customFormat="1" x14ac:dyDescent="0.15">
      <c r="A127" s="88"/>
      <c r="B127" s="88"/>
      <c r="C127" s="88"/>
      <c r="D127" s="88"/>
      <c r="E127" s="88"/>
      <c r="F127" s="88"/>
      <c r="G127" s="88"/>
      <c r="H127" s="88"/>
      <c r="I127" s="88"/>
      <c r="J127" s="88"/>
    </row>
    <row r="128" spans="1:10" s="87" customFormat="1" x14ac:dyDescent="0.15">
      <c r="A128" s="88"/>
      <c r="B128" s="88"/>
      <c r="C128" s="88"/>
      <c r="D128" s="88"/>
      <c r="E128" s="88"/>
      <c r="F128" s="88"/>
      <c r="G128" s="88"/>
      <c r="H128" s="88"/>
      <c r="I128" s="88"/>
      <c r="J128" s="88"/>
    </row>
    <row r="129" spans="1:10" s="87" customFormat="1" x14ac:dyDescent="0.15">
      <c r="A129" s="88"/>
      <c r="B129" s="88"/>
      <c r="C129" s="88"/>
      <c r="D129" s="88"/>
      <c r="E129" s="88"/>
      <c r="F129" s="88"/>
      <c r="G129" s="88"/>
      <c r="H129" s="88"/>
      <c r="I129" s="88"/>
      <c r="J129" s="88"/>
    </row>
    <row r="130" spans="1:10" s="87" customFormat="1" x14ac:dyDescent="0.15">
      <c r="A130" s="88"/>
      <c r="B130" s="88"/>
      <c r="C130" s="88"/>
      <c r="D130" s="88"/>
      <c r="E130" s="88"/>
      <c r="F130" s="88"/>
      <c r="G130" s="88"/>
      <c r="H130" s="88"/>
      <c r="I130" s="88"/>
      <c r="J130" s="88"/>
    </row>
    <row r="131" spans="1:10" s="87" customFormat="1" x14ac:dyDescent="0.15">
      <c r="A131" s="88"/>
      <c r="B131" s="88"/>
      <c r="C131" s="88"/>
      <c r="D131" s="88"/>
      <c r="E131" s="88"/>
      <c r="F131" s="88"/>
      <c r="G131" s="88"/>
      <c r="H131" s="88"/>
      <c r="I131" s="88"/>
      <c r="J131" s="88"/>
    </row>
    <row r="132" spans="1:10" s="87" customFormat="1" x14ac:dyDescent="0.15">
      <c r="A132" s="88"/>
      <c r="B132" s="88"/>
      <c r="C132" s="88"/>
      <c r="D132" s="88"/>
      <c r="E132" s="88"/>
      <c r="F132" s="88"/>
      <c r="G132" s="88"/>
      <c r="H132" s="88"/>
      <c r="I132" s="88"/>
      <c r="J132" s="88"/>
    </row>
    <row r="133" spans="1:10" s="87" customFormat="1" x14ac:dyDescent="0.15">
      <c r="A133" s="88"/>
      <c r="B133" s="88"/>
      <c r="C133" s="88"/>
      <c r="D133" s="88"/>
      <c r="E133" s="88"/>
      <c r="F133" s="88"/>
      <c r="G133" s="88"/>
      <c r="H133" s="88"/>
      <c r="I133" s="88"/>
      <c r="J133" s="88"/>
    </row>
    <row r="134" spans="1:10" s="87" customFormat="1" x14ac:dyDescent="0.15">
      <c r="A134" s="88"/>
      <c r="B134" s="88"/>
      <c r="C134" s="88"/>
      <c r="D134" s="88"/>
      <c r="E134" s="88"/>
      <c r="F134" s="88"/>
      <c r="G134" s="88"/>
      <c r="H134" s="88"/>
      <c r="I134" s="88"/>
      <c r="J134" s="88"/>
    </row>
    <row r="135" spans="1:10" s="87" customFormat="1" x14ac:dyDescent="0.15">
      <c r="A135" s="88"/>
      <c r="B135" s="88"/>
      <c r="C135" s="88"/>
      <c r="D135" s="88"/>
      <c r="E135" s="88"/>
      <c r="F135" s="88"/>
      <c r="G135" s="88"/>
      <c r="H135" s="88"/>
      <c r="I135" s="88"/>
      <c r="J135" s="88"/>
    </row>
    <row r="136" spans="1:10" s="87" customFormat="1" x14ac:dyDescent="0.15">
      <c r="A136" s="88"/>
      <c r="B136" s="88"/>
      <c r="C136" s="88"/>
      <c r="D136" s="88"/>
      <c r="E136" s="88"/>
      <c r="F136" s="88"/>
      <c r="G136" s="88"/>
      <c r="H136" s="88"/>
      <c r="I136" s="88"/>
      <c r="J136" s="88"/>
    </row>
    <row r="137" spans="1:10" s="87" customFormat="1" x14ac:dyDescent="0.15">
      <c r="A137" s="88"/>
      <c r="B137" s="88"/>
      <c r="C137" s="88"/>
      <c r="D137" s="88"/>
      <c r="E137" s="88"/>
      <c r="F137" s="88"/>
      <c r="G137" s="88"/>
      <c r="H137" s="88"/>
      <c r="I137" s="88"/>
      <c r="J137" s="88"/>
    </row>
    <row r="138" spans="1:10" s="87" customFormat="1" x14ac:dyDescent="0.15">
      <c r="A138" s="88"/>
      <c r="B138" s="88"/>
      <c r="C138" s="88"/>
      <c r="D138" s="88"/>
      <c r="E138" s="88"/>
      <c r="F138" s="88"/>
      <c r="G138" s="88"/>
      <c r="H138" s="88"/>
      <c r="I138" s="88"/>
      <c r="J138" s="88"/>
    </row>
    <row r="139" spans="1:10" s="87" customFormat="1" x14ac:dyDescent="0.15">
      <c r="A139" s="88"/>
      <c r="B139" s="88"/>
      <c r="C139" s="88"/>
      <c r="D139" s="88"/>
      <c r="E139" s="88"/>
      <c r="F139" s="88"/>
      <c r="G139" s="88"/>
      <c r="H139" s="88"/>
      <c r="I139" s="88"/>
      <c r="J139" s="88"/>
    </row>
    <row r="140" spans="1:10" s="87" customFormat="1" x14ac:dyDescent="0.15">
      <c r="A140" s="88"/>
      <c r="B140" s="88"/>
      <c r="C140" s="88"/>
      <c r="D140" s="88"/>
      <c r="E140" s="88"/>
      <c r="F140" s="88"/>
      <c r="G140" s="88"/>
      <c r="H140" s="88"/>
      <c r="I140" s="88"/>
      <c r="J140" s="88"/>
    </row>
    <row r="141" spans="1:10" s="87" customFormat="1" x14ac:dyDescent="0.15">
      <c r="A141" s="88"/>
      <c r="B141" s="88"/>
      <c r="C141" s="88"/>
      <c r="D141" s="88"/>
      <c r="E141" s="88"/>
      <c r="F141" s="88"/>
      <c r="G141" s="88"/>
      <c r="H141" s="88"/>
      <c r="I141" s="88"/>
      <c r="J141" s="88"/>
    </row>
    <row r="142" spans="1:10" s="87" customFormat="1" x14ac:dyDescent="0.15">
      <c r="A142" s="88"/>
      <c r="B142" s="88"/>
      <c r="C142" s="88"/>
      <c r="D142" s="88"/>
      <c r="E142" s="88"/>
      <c r="F142" s="88"/>
      <c r="G142" s="88"/>
      <c r="H142" s="88"/>
      <c r="I142" s="88"/>
      <c r="J142" s="88"/>
    </row>
    <row r="143" spans="1:10" s="87" customFormat="1" x14ac:dyDescent="0.15">
      <c r="A143" s="88"/>
      <c r="B143" s="88"/>
      <c r="C143" s="88"/>
      <c r="D143" s="88"/>
      <c r="E143" s="88"/>
      <c r="F143" s="88"/>
      <c r="G143" s="88"/>
      <c r="H143" s="88"/>
      <c r="I143" s="88"/>
      <c r="J143" s="88"/>
    </row>
    <row r="144" spans="1:10" s="87" customFormat="1" x14ac:dyDescent="0.15">
      <c r="A144" s="88"/>
      <c r="B144" s="88"/>
      <c r="C144" s="88"/>
      <c r="D144" s="88"/>
      <c r="E144" s="88"/>
      <c r="F144" s="88"/>
      <c r="G144" s="88"/>
      <c r="H144" s="88"/>
      <c r="I144" s="88"/>
      <c r="J144" s="88"/>
    </row>
    <row r="145" spans="1:10" s="87" customFormat="1" x14ac:dyDescent="0.15">
      <c r="A145" s="88"/>
      <c r="B145" s="88"/>
      <c r="C145" s="88"/>
      <c r="D145" s="88"/>
      <c r="E145" s="88"/>
      <c r="F145" s="88"/>
      <c r="G145" s="88"/>
      <c r="H145" s="88"/>
      <c r="I145" s="88"/>
      <c r="J145" s="88"/>
    </row>
    <row r="146" spans="1:10" s="87" customFormat="1" x14ac:dyDescent="0.15">
      <c r="A146" s="88"/>
      <c r="B146" s="88"/>
      <c r="C146" s="88"/>
      <c r="D146" s="88"/>
      <c r="E146" s="88"/>
      <c r="F146" s="88"/>
      <c r="G146" s="88"/>
      <c r="H146" s="88"/>
      <c r="I146" s="88"/>
      <c r="J146" s="88"/>
    </row>
    <row r="147" spans="1:10" s="87" customFormat="1" x14ac:dyDescent="0.15">
      <c r="A147" s="88"/>
      <c r="B147" s="88"/>
      <c r="C147" s="88"/>
      <c r="D147" s="88"/>
      <c r="E147" s="88"/>
      <c r="F147" s="88"/>
      <c r="G147" s="88"/>
      <c r="H147" s="88"/>
      <c r="I147" s="88"/>
      <c r="J147" s="88"/>
    </row>
    <row r="148" spans="1:10" s="87" customFormat="1" x14ac:dyDescent="0.15">
      <c r="A148" s="88"/>
      <c r="B148" s="88"/>
      <c r="C148" s="88"/>
      <c r="D148" s="88"/>
      <c r="E148" s="88"/>
      <c r="F148" s="88"/>
      <c r="G148" s="88"/>
      <c r="H148" s="88"/>
      <c r="I148" s="88"/>
      <c r="J148" s="88"/>
    </row>
    <row r="149" spans="1:10" s="87" customFormat="1" x14ac:dyDescent="0.15">
      <c r="A149" s="88"/>
      <c r="B149" s="88"/>
      <c r="C149" s="88"/>
      <c r="D149" s="88"/>
      <c r="E149" s="88"/>
      <c r="F149" s="88"/>
      <c r="G149" s="88"/>
      <c r="H149" s="88"/>
      <c r="I149" s="88"/>
      <c r="J149" s="88"/>
    </row>
    <row r="150" spans="1:10" s="87" customFormat="1" x14ac:dyDescent="0.15">
      <c r="A150" s="88"/>
      <c r="B150" s="88"/>
      <c r="C150" s="88"/>
      <c r="D150" s="88"/>
      <c r="E150" s="88"/>
      <c r="F150" s="88"/>
      <c r="G150" s="88"/>
      <c r="H150" s="88"/>
      <c r="I150" s="88"/>
      <c r="J150" s="88"/>
    </row>
    <row r="151" spans="1:10" s="87" customFormat="1" x14ac:dyDescent="0.15">
      <c r="A151" s="88"/>
      <c r="B151" s="88"/>
      <c r="C151" s="88"/>
      <c r="D151" s="88"/>
      <c r="E151" s="88"/>
      <c r="F151" s="88"/>
      <c r="G151" s="88"/>
      <c r="H151" s="88"/>
      <c r="I151" s="88"/>
      <c r="J151" s="88"/>
    </row>
    <row r="152" spans="1:10" s="87" customFormat="1" x14ac:dyDescent="0.15">
      <c r="A152" s="88"/>
      <c r="B152" s="88"/>
      <c r="C152" s="88"/>
      <c r="D152" s="88"/>
      <c r="E152" s="88"/>
      <c r="F152" s="88"/>
      <c r="G152" s="88"/>
      <c r="H152" s="88"/>
      <c r="I152" s="88"/>
      <c r="J152" s="88"/>
    </row>
    <row r="153" spans="1:10" s="87" customFormat="1" x14ac:dyDescent="0.15">
      <c r="A153" s="88"/>
      <c r="B153" s="88"/>
      <c r="C153" s="88"/>
      <c r="D153" s="88"/>
      <c r="E153" s="88"/>
      <c r="F153" s="88"/>
      <c r="G153" s="88"/>
      <c r="H153" s="88"/>
      <c r="I153" s="88"/>
      <c r="J153" s="88"/>
    </row>
    <row r="154" spans="1:10" s="87" customFormat="1" x14ac:dyDescent="0.15">
      <c r="A154" s="88"/>
      <c r="B154" s="88"/>
      <c r="C154" s="88"/>
      <c r="D154" s="88"/>
      <c r="E154" s="88"/>
      <c r="F154" s="88"/>
      <c r="G154" s="88"/>
      <c r="H154" s="88"/>
      <c r="I154" s="88"/>
      <c r="J154" s="88"/>
    </row>
    <row r="155" spans="1:10" s="87" customFormat="1" x14ac:dyDescent="0.15">
      <c r="A155" s="88"/>
      <c r="B155" s="88"/>
      <c r="C155" s="88"/>
      <c r="D155" s="88"/>
      <c r="E155" s="88"/>
      <c r="F155" s="88"/>
      <c r="G155" s="88"/>
      <c r="H155" s="88"/>
      <c r="I155" s="88"/>
      <c r="J155" s="88"/>
    </row>
    <row r="156" spans="1:10" s="87" customFormat="1" x14ac:dyDescent="0.15">
      <c r="A156" s="88"/>
      <c r="B156" s="88"/>
      <c r="C156" s="88"/>
      <c r="D156" s="88"/>
      <c r="E156" s="88"/>
      <c r="F156" s="88"/>
      <c r="G156" s="88"/>
      <c r="H156" s="88"/>
      <c r="I156" s="88"/>
      <c r="J156" s="88"/>
    </row>
    <row r="157" spans="1:10" s="87" customFormat="1" x14ac:dyDescent="0.15">
      <c r="A157" s="88"/>
      <c r="B157" s="88"/>
      <c r="C157" s="88"/>
      <c r="D157" s="88"/>
      <c r="E157" s="88"/>
      <c r="F157" s="88"/>
      <c r="G157" s="88"/>
      <c r="H157" s="88"/>
      <c r="I157" s="88"/>
      <c r="J157" s="88"/>
    </row>
    <row r="158" spans="1:10" s="87" customFormat="1" x14ac:dyDescent="0.15">
      <c r="A158" s="88"/>
      <c r="B158" s="88"/>
      <c r="C158" s="88"/>
      <c r="D158" s="88"/>
      <c r="E158" s="88"/>
      <c r="F158" s="88"/>
      <c r="G158" s="88"/>
      <c r="H158" s="88"/>
      <c r="I158" s="88"/>
      <c r="J158" s="88"/>
    </row>
    <row r="159" spans="1:10" s="87" customFormat="1" x14ac:dyDescent="0.15">
      <c r="A159" s="88"/>
      <c r="B159" s="88"/>
      <c r="C159" s="88"/>
      <c r="D159" s="88"/>
      <c r="E159" s="88"/>
      <c r="F159" s="88"/>
      <c r="G159" s="88"/>
      <c r="H159" s="88"/>
      <c r="I159" s="88"/>
      <c r="J159" s="88"/>
    </row>
    <row r="160" spans="1:10" s="87" customFormat="1" x14ac:dyDescent="0.15">
      <c r="A160" s="88"/>
      <c r="B160" s="88"/>
      <c r="C160" s="88"/>
      <c r="D160" s="88"/>
      <c r="E160" s="88"/>
      <c r="F160" s="88"/>
      <c r="G160" s="88"/>
      <c r="H160" s="88"/>
      <c r="I160" s="88"/>
      <c r="J160" s="88"/>
    </row>
    <row r="161" spans="1:10" s="87" customFormat="1" x14ac:dyDescent="0.15">
      <c r="A161" s="88"/>
      <c r="B161" s="88"/>
      <c r="C161" s="88"/>
      <c r="D161" s="88"/>
      <c r="E161" s="88"/>
      <c r="F161" s="88"/>
      <c r="G161" s="88"/>
      <c r="H161" s="88"/>
      <c r="I161" s="88"/>
      <c r="J161" s="88"/>
    </row>
    <row r="162" spans="1:10" s="87" customFormat="1" x14ac:dyDescent="0.15">
      <c r="A162" s="88"/>
      <c r="B162" s="88"/>
      <c r="C162" s="88"/>
      <c r="D162" s="88"/>
      <c r="E162" s="88"/>
      <c r="F162" s="88"/>
      <c r="G162" s="88"/>
      <c r="H162" s="88"/>
      <c r="I162" s="88"/>
      <c r="J162" s="88"/>
    </row>
    <row r="163" spans="1:10" s="87" customFormat="1" x14ac:dyDescent="0.15">
      <c r="A163" s="88"/>
      <c r="B163" s="88"/>
      <c r="C163" s="88"/>
      <c r="D163" s="88"/>
      <c r="E163" s="88"/>
      <c r="F163" s="88"/>
      <c r="G163" s="88"/>
      <c r="H163" s="88"/>
      <c r="I163" s="88"/>
      <c r="J163" s="88"/>
    </row>
    <row r="164" spans="1:10" s="87" customFormat="1" x14ac:dyDescent="0.15">
      <c r="A164" s="88"/>
      <c r="B164" s="88"/>
      <c r="C164" s="88"/>
      <c r="D164" s="88"/>
      <c r="E164" s="88"/>
      <c r="F164" s="88"/>
      <c r="G164" s="88"/>
      <c r="H164" s="88"/>
      <c r="I164" s="88"/>
      <c r="J164" s="88"/>
    </row>
    <row r="165" spans="1:10" s="87" customFormat="1" x14ac:dyDescent="0.15">
      <c r="A165" s="88"/>
      <c r="B165" s="88"/>
      <c r="C165" s="88"/>
      <c r="D165" s="88"/>
      <c r="E165" s="88"/>
      <c r="F165" s="88"/>
      <c r="G165" s="88"/>
      <c r="H165" s="88"/>
      <c r="I165" s="88"/>
      <c r="J165" s="88"/>
    </row>
    <row r="166" spans="1:10" s="87" customFormat="1" x14ac:dyDescent="0.15">
      <c r="A166" s="88"/>
      <c r="B166" s="88"/>
      <c r="C166" s="88"/>
      <c r="D166" s="88"/>
      <c r="E166" s="88"/>
      <c r="F166" s="88"/>
      <c r="G166" s="88"/>
      <c r="H166" s="88"/>
      <c r="I166" s="88"/>
      <c r="J166" s="88"/>
    </row>
    <row r="167" spans="1:10" s="87" customFormat="1" x14ac:dyDescent="0.15">
      <c r="A167" s="88"/>
      <c r="B167" s="88"/>
      <c r="C167" s="88"/>
      <c r="D167" s="88"/>
      <c r="E167" s="88"/>
      <c r="F167" s="88"/>
      <c r="G167" s="88"/>
      <c r="H167" s="88"/>
      <c r="I167" s="88"/>
      <c r="J167" s="88"/>
    </row>
    <row r="168" spans="1:10" s="87" customFormat="1" x14ac:dyDescent="0.15">
      <c r="A168" s="88"/>
      <c r="B168" s="88"/>
      <c r="C168" s="88"/>
      <c r="D168" s="88"/>
      <c r="E168" s="88"/>
      <c r="F168" s="88"/>
      <c r="G168" s="88"/>
      <c r="H168" s="88"/>
      <c r="I168" s="88"/>
      <c r="J168" s="88"/>
    </row>
    <row r="169" spans="1:10" s="87" customFormat="1" x14ac:dyDescent="0.15">
      <c r="A169" s="88"/>
      <c r="B169" s="88"/>
      <c r="C169" s="88"/>
      <c r="D169" s="88"/>
      <c r="E169" s="88"/>
      <c r="F169" s="88"/>
      <c r="G169" s="88"/>
      <c r="H169" s="88"/>
      <c r="I169" s="88"/>
      <c r="J169" s="88"/>
    </row>
    <row r="170" spans="1:10" s="87" customFormat="1" x14ac:dyDescent="0.15">
      <c r="A170" s="88"/>
      <c r="B170" s="88"/>
      <c r="C170" s="88"/>
      <c r="D170" s="88"/>
      <c r="E170" s="88"/>
      <c r="F170" s="88"/>
      <c r="G170" s="88"/>
      <c r="H170" s="88"/>
      <c r="I170" s="88"/>
      <c r="J170" s="88"/>
    </row>
    <row r="171" spans="1:10" s="87" customFormat="1" x14ac:dyDescent="0.15">
      <c r="A171" s="88"/>
      <c r="B171" s="88"/>
      <c r="C171" s="88"/>
      <c r="D171" s="88"/>
      <c r="E171" s="88"/>
      <c r="F171" s="88"/>
      <c r="G171" s="88"/>
      <c r="H171" s="88"/>
      <c r="I171" s="88"/>
      <c r="J171" s="88"/>
    </row>
    <row r="172" spans="1:10" s="87" customFormat="1" x14ac:dyDescent="0.15">
      <c r="A172" s="88"/>
      <c r="B172" s="88"/>
      <c r="C172" s="88"/>
      <c r="D172" s="88"/>
      <c r="E172" s="88"/>
      <c r="F172" s="88"/>
      <c r="G172" s="88"/>
      <c r="H172" s="88"/>
      <c r="I172" s="88"/>
      <c r="J172" s="88"/>
    </row>
    <row r="173" spans="1:10" s="87" customFormat="1" x14ac:dyDescent="0.15">
      <c r="A173" s="88"/>
      <c r="B173" s="88"/>
      <c r="C173" s="88"/>
      <c r="D173" s="88"/>
      <c r="E173" s="88"/>
      <c r="F173" s="88"/>
      <c r="G173" s="88"/>
      <c r="H173" s="88"/>
      <c r="I173" s="88"/>
      <c r="J173" s="88"/>
    </row>
    <row r="174" spans="1:10" s="87" customFormat="1" x14ac:dyDescent="0.15">
      <c r="A174" s="88"/>
      <c r="B174" s="88"/>
      <c r="C174" s="88"/>
      <c r="D174" s="88"/>
      <c r="E174" s="88"/>
      <c r="F174" s="88"/>
      <c r="G174" s="88"/>
      <c r="H174" s="88"/>
      <c r="I174" s="88"/>
      <c r="J174" s="88"/>
    </row>
    <row r="175" spans="1:10" s="87" customFormat="1" x14ac:dyDescent="0.15">
      <c r="A175" s="88"/>
      <c r="B175" s="88"/>
      <c r="C175" s="88"/>
      <c r="D175" s="88"/>
      <c r="E175" s="88"/>
      <c r="F175" s="88"/>
      <c r="G175" s="88"/>
      <c r="H175" s="88"/>
      <c r="I175" s="88"/>
      <c r="J175" s="88"/>
    </row>
    <row r="176" spans="1:10" s="87" customFormat="1" x14ac:dyDescent="0.15">
      <c r="A176" s="88"/>
      <c r="B176" s="88"/>
      <c r="C176" s="88"/>
      <c r="D176" s="88"/>
      <c r="E176" s="88"/>
      <c r="F176" s="88"/>
      <c r="G176" s="88"/>
      <c r="H176" s="88"/>
      <c r="I176" s="88"/>
      <c r="J176" s="88"/>
    </row>
    <row r="177" spans="1:10" s="87" customFormat="1" x14ac:dyDescent="0.15">
      <c r="A177" s="88"/>
      <c r="B177" s="88"/>
      <c r="C177" s="88"/>
      <c r="D177" s="88"/>
      <c r="E177" s="88"/>
      <c r="F177" s="88"/>
      <c r="G177" s="88"/>
      <c r="H177" s="88"/>
      <c r="I177" s="88"/>
      <c r="J177" s="88"/>
    </row>
    <row r="178" spans="1:10" s="87" customFormat="1" x14ac:dyDescent="0.15">
      <c r="A178" s="88"/>
      <c r="B178" s="88"/>
      <c r="C178" s="88"/>
      <c r="D178" s="88"/>
      <c r="E178" s="88"/>
      <c r="F178" s="88"/>
      <c r="G178" s="88"/>
      <c r="H178" s="88"/>
      <c r="I178" s="88"/>
      <c r="J178" s="88"/>
    </row>
    <row r="179" spans="1:10" s="87" customFormat="1" x14ac:dyDescent="0.15">
      <c r="A179" s="88"/>
      <c r="B179" s="88"/>
      <c r="C179" s="88"/>
      <c r="D179" s="88"/>
      <c r="E179" s="88"/>
      <c r="F179" s="88"/>
      <c r="G179" s="88"/>
      <c r="H179" s="88"/>
      <c r="I179" s="88"/>
      <c r="J179" s="88"/>
    </row>
    <row r="180" spans="1:10" s="87" customFormat="1" x14ac:dyDescent="0.15">
      <c r="A180" s="88"/>
      <c r="B180" s="88"/>
      <c r="C180" s="88"/>
      <c r="D180" s="88"/>
      <c r="E180" s="88"/>
      <c r="F180" s="88"/>
      <c r="G180" s="88"/>
      <c r="H180" s="88"/>
      <c r="I180" s="88"/>
      <c r="J180" s="88"/>
    </row>
    <row r="181" spans="1:10" s="87" customFormat="1" x14ac:dyDescent="0.15">
      <c r="A181" s="88"/>
      <c r="B181" s="88"/>
      <c r="C181" s="88"/>
      <c r="D181" s="88"/>
      <c r="E181" s="88"/>
      <c r="F181" s="88"/>
      <c r="G181" s="88"/>
      <c r="H181" s="88"/>
      <c r="I181" s="88"/>
      <c r="J181" s="88"/>
    </row>
    <row r="182" spans="1:10" s="87" customFormat="1" x14ac:dyDescent="0.15">
      <c r="A182" s="88"/>
      <c r="B182" s="88"/>
      <c r="C182" s="88"/>
      <c r="D182" s="88"/>
      <c r="E182" s="88"/>
      <c r="F182" s="88"/>
      <c r="G182" s="88"/>
      <c r="H182" s="88"/>
      <c r="I182" s="88"/>
      <c r="J182" s="88"/>
    </row>
    <row r="183" spans="1:10" s="87" customFormat="1" x14ac:dyDescent="0.15">
      <c r="A183" s="88"/>
      <c r="B183" s="88"/>
      <c r="C183" s="88"/>
      <c r="D183" s="88"/>
      <c r="E183" s="88"/>
      <c r="F183" s="88"/>
      <c r="G183" s="88"/>
      <c r="H183" s="88"/>
      <c r="I183" s="88"/>
      <c r="J183" s="88"/>
    </row>
    <row r="184" spans="1:10" s="87" customFormat="1" x14ac:dyDescent="0.15">
      <c r="A184" s="88"/>
      <c r="B184" s="88"/>
      <c r="C184" s="88"/>
      <c r="D184" s="88"/>
      <c r="E184" s="88"/>
      <c r="F184" s="88"/>
      <c r="G184" s="88"/>
      <c r="H184" s="88"/>
      <c r="I184" s="88"/>
      <c r="J184" s="88"/>
    </row>
    <row r="185" spans="1:10" s="87" customFormat="1" x14ac:dyDescent="0.15">
      <c r="A185" s="88"/>
      <c r="B185" s="88"/>
      <c r="C185" s="88"/>
      <c r="D185" s="88"/>
      <c r="E185" s="88"/>
      <c r="F185" s="88"/>
      <c r="G185" s="88"/>
      <c r="H185" s="88"/>
      <c r="I185" s="88"/>
      <c r="J185" s="88"/>
    </row>
    <row r="186" spans="1:10" s="87" customFormat="1" x14ac:dyDescent="0.15">
      <c r="A186" s="88"/>
      <c r="B186" s="88"/>
      <c r="C186" s="88"/>
      <c r="D186" s="88"/>
      <c r="E186" s="88"/>
      <c r="F186" s="88"/>
      <c r="G186" s="88"/>
      <c r="H186" s="88"/>
      <c r="I186" s="88"/>
      <c r="J186" s="88"/>
    </row>
    <row r="187" spans="1:10" s="87" customFormat="1" x14ac:dyDescent="0.15">
      <c r="A187" s="88"/>
      <c r="B187" s="88"/>
      <c r="C187" s="88"/>
      <c r="D187" s="88"/>
      <c r="E187" s="88"/>
      <c r="F187" s="88"/>
      <c r="G187" s="88"/>
      <c r="H187" s="88"/>
      <c r="I187" s="88"/>
      <c r="J187" s="88"/>
    </row>
    <row r="188" spans="1:10" s="87" customFormat="1" x14ac:dyDescent="0.15">
      <c r="A188" s="88"/>
      <c r="B188" s="88"/>
      <c r="C188" s="88"/>
      <c r="D188" s="88"/>
      <c r="E188" s="88"/>
      <c r="F188" s="88"/>
      <c r="G188" s="88"/>
      <c r="H188" s="88"/>
      <c r="I188" s="88"/>
      <c r="J188" s="88"/>
    </row>
    <row r="189" spans="1:10" s="87" customFormat="1" x14ac:dyDescent="0.15">
      <c r="A189" s="88"/>
      <c r="B189" s="88"/>
      <c r="C189" s="88"/>
      <c r="D189" s="88"/>
      <c r="E189" s="88"/>
      <c r="F189" s="88"/>
      <c r="G189" s="88"/>
      <c r="H189" s="88"/>
      <c r="I189" s="88"/>
      <c r="J189" s="88"/>
    </row>
    <row r="190" spans="1:10" s="87" customFormat="1" x14ac:dyDescent="0.15">
      <c r="A190" s="88"/>
      <c r="B190" s="88"/>
      <c r="C190" s="88"/>
      <c r="D190" s="88"/>
      <c r="E190" s="88"/>
      <c r="F190" s="88"/>
      <c r="G190" s="88"/>
      <c r="H190" s="88"/>
      <c r="I190" s="88"/>
      <c r="J190" s="88"/>
    </row>
    <row r="191" spans="1:10" s="87" customFormat="1" x14ac:dyDescent="0.15">
      <c r="A191" s="88"/>
      <c r="B191" s="88"/>
      <c r="C191" s="88"/>
      <c r="D191" s="88"/>
      <c r="E191" s="88"/>
      <c r="F191" s="88"/>
      <c r="G191" s="88"/>
      <c r="H191" s="88"/>
      <c r="I191" s="88"/>
      <c r="J191" s="88"/>
    </row>
    <row r="192" spans="1:10" s="87" customFormat="1" x14ac:dyDescent="0.15">
      <c r="A192" s="88"/>
      <c r="B192" s="88"/>
      <c r="C192" s="88"/>
      <c r="D192" s="88"/>
      <c r="E192" s="88"/>
      <c r="F192" s="88"/>
      <c r="G192" s="88"/>
      <c r="H192" s="88"/>
      <c r="I192" s="88"/>
      <c r="J192" s="88"/>
    </row>
    <row r="193" spans="1:10" s="87" customFormat="1" x14ac:dyDescent="0.15">
      <c r="A193" s="88"/>
      <c r="B193" s="88"/>
      <c r="C193" s="88"/>
      <c r="D193" s="88"/>
      <c r="E193" s="88"/>
      <c r="F193" s="88"/>
      <c r="G193" s="88"/>
      <c r="H193" s="88"/>
      <c r="I193" s="88"/>
      <c r="J193" s="88"/>
    </row>
    <row r="194" spans="1:10" s="87" customFormat="1" x14ac:dyDescent="0.15">
      <c r="A194" s="88"/>
      <c r="B194" s="88"/>
      <c r="C194" s="88"/>
      <c r="D194" s="88"/>
      <c r="E194" s="88"/>
      <c r="F194" s="88"/>
      <c r="G194" s="88"/>
      <c r="H194" s="88"/>
      <c r="I194" s="88"/>
      <c r="J194" s="88"/>
    </row>
    <row r="195" spans="1:10" s="87" customFormat="1" x14ac:dyDescent="0.15">
      <c r="A195" s="88"/>
      <c r="B195" s="88"/>
      <c r="C195" s="88"/>
      <c r="D195" s="88"/>
      <c r="E195" s="88"/>
      <c r="F195" s="88"/>
      <c r="G195" s="88"/>
      <c r="H195" s="88"/>
      <c r="I195" s="88"/>
      <c r="J195" s="88"/>
    </row>
    <row r="196" spans="1:10" s="87" customFormat="1" x14ac:dyDescent="0.15">
      <c r="A196" s="88"/>
      <c r="B196" s="88"/>
      <c r="C196" s="88"/>
      <c r="D196" s="88"/>
      <c r="E196" s="88"/>
      <c r="F196" s="88"/>
      <c r="G196" s="88"/>
      <c r="H196" s="88"/>
      <c r="I196" s="88"/>
      <c r="J196" s="88"/>
    </row>
    <row r="197" spans="1:10" s="87" customFormat="1" x14ac:dyDescent="0.15">
      <c r="A197" s="88"/>
      <c r="B197" s="88"/>
      <c r="C197" s="88"/>
      <c r="D197" s="88"/>
      <c r="E197" s="88"/>
      <c r="F197" s="88"/>
      <c r="G197" s="88"/>
      <c r="H197" s="88"/>
      <c r="I197" s="88"/>
      <c r="J197" s="88"/>
    </row>
    <row r="198" spans="1:10" s="87" customFormat="1" x14ac:dyDescent="0.15">
      <c r="A198" s="88"/>
      <c r="B198" s="88"/>
      <c r="C198" s="88"/>
      <c r="D198" s="88"/>
      <c r="E198" s="88"/>
      <c r="F198" s="88"/>
      <c r="G198" s="88"/>
      <c r="H198" s="88"/>
      <c r="I198" s="88"/>
      <c r="J198" s="88"/>
    </row>
    <row r="199" spans="1:10" s="87" customFormat="1" x14ac:dyDescent="0.15">
      <c r="A199" s="88"/>
      <c r="B199" s="88"/>
      <c r="C199" s="88"/>
      <c r="D199" s="88"/>
      <c r="E199" s="88"/>
      <c r="F199" s="88"/>
      <c r="G199" s="88"/>
      <c r="H199" s="88"/>
      <c r="I199" s="88"/>
      <c r="J199" s="88"/>
    </row>
    <row r="200" spans="1:10" s="87" customFormat="1" x14ac:dyDescent="0.15">
      <c r="A200" s="88"/>
      <c r="B200" s="88"/>
      <c r="C200" s="88"/>
      <c r="D200" s="88"/>
      <c r="E200" s="88"/>
      <c r="F200" s="88"/>
      <c r="G200" s="88"/>
      <c r="H200" s="88"/>
      <c r="I200" s="88"/>
      <c r="J200" s="88"/>
    </row>
    <row r="201" spans="1:10" s="87" customFormat="1" x14ac:dyDescent="0.15">
      <c r="A201" s="88"/>
      <c r="B201" s="88"/>
      <c r="C201" s="88"/>
      <c r="D201" s="88"/>
      <c r="E201" s="88"/>
      <c r="F201" s="88"/>
      <c r="G201" s="88"/>
      <c r="H201" s="88"/>
      <c r="I201" s="88"/>
      <c r="J201" s="88"/>
    </row>
    <row r="202" spans="1:10" s="87" customFormat="1" x14ac:dyDescent="0.15">
      <c r="A202" s="88"/>
      <c r="B202" s="88"/>
      <c r="C202" s="88"/>
      <c r="D202" s="88"/>
      <c r="E202" s="88"/>
      <c r="F202" s="88"/>
      <c r="G202" s="88"/>
      <c r="H202" s="88"/>
      <c r="I202" s="88"/>
      <c r="J202" s="88"/>
    </row>
    <row r="203" spans="1:10" s="87" customFormat="1" x14ac:dyDescent="0.15">
      <c r="A203" s="88"/>
      <c r="B203" s="88"/>
      <c r="C203" s="88"/>
      <c r="D203" s="88"/>
      <c r="E203" s="88"/>
      <c r="F203" s="88"/>
      <c r="G203" s="88"/>
      <c r="H203" s="88"/>
      <c r="I203" s="88"/>
      <c r="J203" s="88"/>
    </row>
    <row r="204" spans="1:10" s="87" customFormat="1" x14ac:dyDescent="0.15">
      <c r="A204" s="88"/>
      <c r="B204" s="88"/>
      <c r="C204" s="88"/>
      <c r="D204" s="88"/>
      <c r="E204" s="88"/>
      <c r="F204" s="88"/>
      <c r="G204" s="88"/>
      <c r="H204" s="88"/>
      <c r="I204" s="88"/>
      <c r="J204" s="88"/>
    </row>
    <row r="205" spans="1:10" s="87" customFormat="1" x14ac:dyDescent="0.15">
      <c r="A205" s="88"/>
      <c r="B205" s="88"/>
      <c r="C205" s="88"/>
      <c r="D205" s="88"/>
      <c r="E205" s="88"/>
      <c r="F205" s="88"/>
      <c r="G205" s="88"/>
      <c r="H205" s="88"/>
      <c r="I205" s="88"/>
      <c r="J205" s="88"/>
    </row>
    <row r="206" spans="1:10" s="87" customFormat="1" x14ac:dyDescent="0.15">
      <c r="A206" s="88"/>
      <c r="B206" s="88"/>
      <c r="C206" s="88"/>
      <c r="D206" s="88"/>
      <c r="E206" s="88"/>
      <c r="F206" s="88"/>
      <c r="G206" s="88"/>
      <c r="H206" s="88"/>
      <c r="I206" s="88"/>
      <c r="J206" s="88"/>
    </row>
    <row r="207" spans="1:10" s="87" customFormat="1" x14ac:dyDescent="0.15">
      <c r="A207" s="88"/>
      <c r="B207" s="88"/>
      <c r="C207" s="88"/>
      <c r="D207" s="88"/>
      <c r="E207" s="88"/>
      <c r="F207" s="88"/>
      <c r="G207" s="88"/>
      <c r="H207" s="88"/>
      <c r="I207" s="88"/>
      <c r="J207" s="88"/>
    </row>
    <row r="208" spans="1:10" s="87" customFormat="1" x14ac:dyDescent="0.15">
      <c r="A208" s="88"/>
      <c r="B208" s="88"/>
      <c r="C208" s="88"/>
      <c r="D208" s="88"/>
      <c r="E208" s="88"/>
      <c r="F208" s="88"/>
      <c r="G208" s="88"/>
      <c r="H208" s="88"/>
      <c r="I208" s="88"/>
      <c r="J208" s="88"/>
    </row>
    <row r="209" spans="1:10" s="87" customFormat="1" x14ac:dyDescent="0.15">
      <c r="A209" s="88"/>
      <c r="B209" s="88"/>
      <c r="C209" s="88"/>
      <c r="D209" s="88"/>
      <c r="E209" s="88"/>
      <c r="F209" s="88"/>
      <c r="G209" s="88"/>
      <c r="H209" s="88"/>
      <c r="I209" s="88"/>
      <c r="J209" s="88"/>
    </row>
    <row r="210" spans="1:10" s="87" customFormat="1" x14ac:dyDescent="0.15">
      <c r="A210" s="88"/>
      <c r="B210" s="88"/>
      <c r="C210" s="88"/>
      <c r="D210" s="88"/>
      <c r="E210" s="88"/>
      <c r="F210" s="88"/>
      <c r="G210" s="88"/>
      <c r="H210" s="88"/>
      <c r="I210" s="88"/>
      <c r="J210" s="88"/>
    </row>
    <row r="211" spans="1:10" s="87" customFormat="1" x14ac:dyDescent="0.15">
      <c r="A211" s="88"/>
      <c r="B211" s="88"/>
      <c r="C211" s="88"/>
      <c r="D211" s="88"/>
      <c r="E211" s="88"/>
      <c r="F211" s="88"/>
      <c r="G211" s="88"/>
      <c r="H211" s="88"/>
      <c r="I211" s="88"/>
      <c r="J211" s="88"/>
    </row>
    <row r="212" spans="1:10" s="87" customFormat="1" x14ac:dyDescent="0.15">
      <c r="A212" s="88"/>
      <c r="B212" s="88"/>
      <c r="C212" s="88"/>
      <c r="D212" s="88"/>
      <c r="E212" s="88"/>
      <c r="F212" s="88"/>
      <c r="G212" s="88"/>
      <c r="H212" s="88"/>
      <c r="I212" s="88"/>
      <c r="J212" s="88"/>
    </row>
    <row r="213" spans="1:10" s="87" customFormat="1" x14ac:dyDescent="0.15">
      <c r="A213" s="88"/>
      <c r="B213" s="88"/>
      <c r="C213" s="88"/>
      <c r="D213" s="88"/>
      <c r="E213" s="88"/>
      <c r="F213" s="88"/>
      <c r="G213" s="88"/>
      <c r="H213" s="88"/>
      <c r="I213" s="88"/>
      <c r="J213" s="88"/>
    </row>
    <row r="214" spans="1:10" s="87" customFormat="1" x14ac:dyDescent="0.15">
      <c r="A214" s="88"/>
      <c r="B214" s="88"/>
      <c r="C214" s="88"/>
      <c r="D214" s="88"/>
      <c r="E214" s="88"/>
      <c r="F214" s="88"/>
      <c r="G214" s="88"/>
      <c r="H214" s="88"/>
      <c r="I214" s="88"/>
      <c r="J214" s="88"/>
    </row>
    <row r="215" spans="1:10" s="87" customFormat="1" x14ac:dyDescent="0.15">
      <c r="A215" s="88"/>
      <c r="B215" s="88"/>
      <c r="C215" s="88"/>
      <c r="D215" s="88"/>
      <c r="E215" s="88"/>
      <c r="F215" s="88"/>
      <c r="G215" s="88"/>
      <c r="H215" s="88"/>
      <c r="I215" s="88"/>
      <c r="J215" s="88"/>
    </row>
    <row r="216" spans="1:10" s="87" customFormat="1" x14ac:dyDescent="0.15">
      <c r="A216" s="88"/>
      <c r="B216" s="88"/>
      <c r="C216" s="88"/>
      <c r="D216" s="88"/>
      <c r="E216" s="88"/>
      <c r="F216" s="88"/>
      <c r="G216" s="88"/>
      <c r="H216" s="88"/>
      <c r="I216" s="88"/>
      <c r="J216" s="88"/>
    </row>
    <row r="217" spans="1:10" s="87" customFormat="1" x14ac:dyDescent="0.15">
      <c r="A217" s="88"/>
      <c r="B217" s="88"/>
      <c r="C217" s="88"/>
      <c r="D217" s="88"/>
      <c r="E217" s="88"/>
      <c r="F217" s="88"/>
      <c r="G217" s="88"/>
      <c r="H217" s="88"/>
      <c r="I217" s="88"/>
      <c r="J217" s="88"/>
    </row>
    <row r="218" spans="1:10" s="87" customFormat="1" x14ac:dyDescent="0.15">
      <c r="A218" s="88"/>
      <c r="B218" s="88"/>
      <c r="C218" s="88"/>
      <c r="D218" s="88"/>
      <c r="E218" s="88"/>
      <c r="F218" s="88"/>
      <c r="G218" s="88"/>
      <c r="H218" s="88"/>
      <c r="I218" s="88"/>
      <c r="J218" s="88"/>
    </row>
  </sheetData>
  <autoFilter ref="A2:J2"/>
  <mergeCells count="14">
    <mergeCell ref="A7:XFD7"/>
    <mergeCell ref="J12:J14"/>
    <mergeCell ref="A12:A14"/>
    <mergeCell ref="A1:A2"/>
    <mergeCell ref="B1:G1"/>
    <mergeCell ref="H1:H2"/>
    <mergeCell ref="I1:I2"/>
    <mergeCell ref="J1:J2"/>
    <mergeCell ref="A3:XFD3"/>
    <mergeCell ref="A30:A31"/>
    <mergeCell ref="I30:I31"/>
    <mergeCell ref="J30:J31"/>
    <mergeCell ref="I12:I14"/>
    <mergeCell ref="A15:XFD15"/>
  </mergeCells>
  <phoneticPr fontId="4" type="noConversion"/>
  <dataValidations count="2">
    <dataValidation type="list" allowBlank="1" showInputMessage="1" showErrorMessage="1" sqref="D4:D6 D8:D14 D16:D31">
      <formula1>"≦2s,≦3s,≦5s,≦8s,≦10s"</formula1>
    </dataValidation>
    <dataValidation type="list" allowBlank="1" showInputMessage="1" showErrorMessage="1" sqref="E4:E6 E8:E14 E16:E31">
      <formula1>"≧99%,≧98%"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16"/>
  <sheetViews>
    <sheetView showGridLines="0" zoomScaleNormal="100" workbookViewId="0">
      <pane xSplit="1" ySplit="2" topLeftCell="B3" activePane="bottomRight" state="frozen"/>
      <selection pane="topRight" activeCell="B1" sqref="B1"/>
      <selection pane="bottomLeft" activeCell="A3" sqref="A3"/>
      <selection pane="bottomRight" activeCell="F30" sqref="F30"/>
    </sheetView>
  </sheetViews>
  <sheetFormatPr defaultRowHeight="12.75" outlineLevelCol="1" x14ac:dyDescent="0.2"/>
  <cols>
    <col min="1" max="1" width="11.75" style="69" customWidth="1"/>
    <col min="2" max="2" width="14.375" style="69" customWidth="1"/>
    <col min="3" max="3" width="8.875" style="69" customWidth="1"/>
    <col min="4" max="4" width="5.25" style="69" customWidth="1"/>
    <col min="5" max="5" width="6.75" style="69" customWidth="1"/>
    <col min="6"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8.375" style="69" customWidth="1" outlineLevel="1"/>
    <col min="18" max="19" width="9" style="69" customWidth="1" outlineLevel="1"/>
    <col min="20" max="20" width="7.875" style="69" customWidth="1" outlineLevel="1"/>
    <col min="21" max="21" width="7.875" style="70" customWidth="1" outlineLevel="1"/>
    <col min="22" max="22" width="6" style="70" customWidth="1" outlineLevel="1"/>
    <col min="23" max="23" width="7" style="70" customWidth="1" outlineLevel="1"/>
    <col min="24" max="24" width="6.25" style="70" customWidth="1" outlineLevel="1"/>
    <col min="25" max="25" width="6.875" style="70" customWidth="1" outlineLevel="1"/>
    <col min="26" max="26" width="15.75" style="70" customWidth="1" outlineLevel="1"/>
    <col min="27" max="27" width="23.375" style="70" customWidth="1" outlineLevel="1"/>
    <col min="28" max="30" width="4.5" style="70" hidden="1" customWidth="1" outlineLevel="1"/>
    <col min="31" max="31" width="6.625" style="71" customWidth="1" outlineLevel="1"/>
    <col min="32" max="32" width="10.125" style="66" customWidth="1"/>
    <col min="33" max="33" width="9.5" style="66" customWidth="1"/>
    <col min="34" max="34" width="8" style="66" customWidth="1"/>
    <col min="35" max="35" width="5.25" style="66" customWidth="1"/>
    <col min="36" max="16384" width="9" style="70"/>
  </cols>
  <sheetData>
    <row r="1" spans="1:35" s="60" customFormat="1" ht="12" customHeight="1" x14ac:dyDescent="0.2">
      <c r="A1" s="265" t="s">
        <v>30</v>
      </c>
      <c r="B1" s="265" t="s">
        <v>5</v>
      </c>
      <c r="C1" s="265"/>
      <c r="D1" s="265"/>
      <c r="E1" s="265"/>
      <c r="F1" s="265"/>
      <c r="G1" s="265"/>
      <c r="H1" s="265" t="s">
        <v>31</v>
      </c>
      <c r="I1" s="265" t="s">
        <v>46</v>
      </c>
      <c r="J1" s="266" t="s">
        <v>32</v>
      </c>
      <c r="K1" s="272" t="s">
        <v>33</v>
      </c>
      <c r="L1" s="273"/>
      <c r="M1" s="273"/>
      <c r="N1" s="273"/>
      <c r="O1" s="273"/>
      <c r="P1" s="273"/>
      <c r="Q1" s="273"/>
      <c r="R1" s="273"/>
      <c r="S1" s="273"/>
      <c r="T1" s="273"/>
      <c r="U1" s="273"/>
      <c r="V1" s="273"/>
      <c r="W1" s="273"/>
      <c r="X1" s="273"/>
      <c r="Y1" s="273"/>
      <c r="Z1" s="273"/>
      <c r="AA1" s="273"/>
      <c r="AB1" s="273"/>
      <c r="AC1" s="273"/>
      <c r="AD1" s="273"/>
      <c r="AE1" s="273"/>
      <c r="AF1" s="59" t="s">
        <v>36</v>
      </c>
      <c r="AG1" s="59">
        <f>16*1024</f>
        <v>16384</v>
      </c>
      <c r="AH1" s="59"/>
      <c r="AI1" s="59"/>
    </row>
    <row r="2" spans="1:35" s="65" customFormat="1" ht="35.25" x14ac:dyDescent="0.2">
      <c r="A2" s="265"/>
      <c r="B2" s="72" t="s">
        <v>6</v>
      </c>
      <c r="C2" s="72" t="s">
        <v>7</v>
      </c>
      <c r="D2" s="73" t="s">
        <v>35</v>
      </c>
      <c r="E2" s="72" t="s">
        <v>8</v>
      </c>
      <c r="F2" s="72" t="s">
        <v>9</v>
      </c>
      <c r="G2" s="72" t="s">
        <v>10</v>
      </c>
      <c r="H2" s="265" t="s">
        <v>11</v>
      </c>
      <c r="I2" s="265"/>
      <c r="J2" s="265"/>
      <c r="K2" s="62" t="s">
        <v>34</v>
      </c>
      <c r="L2" s="62" t="s">
        <v>253</v>
      </c>
      <c r="M2" s="63" t="s">
        <v>13</v>
      </c>
      <c r="N2" s="63" t="s">
        <v>20</v>
      </c>
      <c r="O2" s="63" t="s">
        <v>21</v>
      </c>
      <c r="P2" s="63" t="s">
        <v>22</v>
      </c>
      <c r="Q2" s="63" t="s">
        <v>23</v>
      </c>
      <c r="R2" s="61" t="s">
        <v>24</v>
      </c>
      <c r="S2" s="61" t="s">
        <v>25</v>
      </c>
      <c r="T2" s="63" t="s">
        <v>26</v>
      </c>
      <c r="U2" s="63" t="s">
        <v>27</v>
      </c>
      <c r="V2" s="63" t="s">
        <v>28</v>
      </c>
      <c r="W2" s="63" t="s">
        <v>29</v>
      </c>
      <c r="X2" s="63" t="s">
        <v>14</v>
      </c>
      <c r="Y2" s="63" t="s">
        <v>15</v>
      </c>
      <c r="Z2" s="61" t="s">
        <v>16</v>
      </c>
      <c r="AA2" s="63" t="s">
        <v>17</v>
      </c>
      <c r="AB2" s="63" t="s">
        <v>18</v>
      </c>
      <c r="AC2" s="64" t="s">
        <v>155</v>
      </c>
      <c r="AD2" s="64" t="s">
        <v>156</v>
      </c>
      <c r="AE2" s="63" t="s">
        <v>19</v>
      </c>
      <c r="AF2" s="59" t="s">
        <v>37</v>
      </c>
      <c r="AG2" s="59" t="s">
        <v>38</v>
      </c>
      <c r="AH2" s="59"/>
      <c r="AI2" s="59"/>
    </row>
    <row r="3" spans="1:35" s="65" customFormat="1" ht="12" x14ac:dyDescent="0.2">
      <c r="A3" s="173" t="s">
        <v>598</v>
      </c>
      <c r="B3" s="171"/>
      <c r="C3" s="171"/>
      <c r="D3" s="172"/>
      <c r="E3" s="171"/>
      <c r="F3" s="171"/>
      <c r="G3" s="171"/>
      <c r="H3" s="171"/>
      <c r="I3" s="171"/>
      <c r="J3" s="171"/>
      <c r="K3" s="62"/>
      <c r="L3" s="62"/>
      <c r="M3" s="63"/>
      <c r="N3" s="63"/>
      <c r="O3" s="63"/>
      <c r="P3" s="63"/>
      <c r="Q3" s="63"/>
      <c r="R3" s="61"/>
      <c r="S3" s="61"/>
      <c r="T3" s="63"/>
      <c r="U3" s="63"/>
      <c r="V3" s="63"/>
      <c r="W3" s="63"/>
      <c r="X3" s="63"/>
      <c r="Y3" s="63"/>
      <c r="Z3" s="61"/>
      <c r="AA3" s="63"/>
      <c r="AB3" s="63"/>
      <c r="AC3" s="64"/>
      <c r="AD3" s="64"/>
      <c r="AE3" s="63"/>
      <c r="AF3" s="59"/>
      <c r="AG3" s="59"/>
      <c r="AH3" s="59"/>
      <c r="AI3" s="59"/>
    </row>
    <row r="4" spans="1:35" s="77" customFormat="1" ht="18" customHeight="1" x14ac:dyDescent="0.2">
      <c r="A4" s="269" t="s">
        <v>310</v>
      </c>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270"/>
      <c r="AD4" s="270"/>
      <c r="AE4" s="271"/>
      <c r="AF4" s="160"/>
      <c r="AG4" s="160"/>
      <c r="AH4" s="160"/>
      <c r="AI4" s="160"/>
    </row>
    <row r="5" spans="1:35" s="77" customFormat="1" ht="34.5" customHeight="1" x14ac:dyDescent="0.2">
      <c r="A5" s="175" t="s">
        <v>311</v>
      </c>
      <c r="B5" s="176" t="s">
        <v>312</v>
      </c>
      <c r="C5" s="81" t="s">
        <v>622</v>
      </c>
      <c r="D5" s="79" t="s">
        <v>254</v>
      </c>
      <c r="E5" s="79" t="s">
        <v>252</v>
      </c>
      <c r="F5" s="79" t="s">
        <v>256</v>
      </c>
      <c r="G5" s="79" t="s">
        <v>255</v>
      </c>
      <c r="H5" s="78" t="s">
        <v>290</v>
      </c>
      <c r="I5" s="84"/>
      <c r="J5" s="83" t="s">
        <v>257</v>
      </c>
      <c r="K5" s="79" t="s">
        <v>539</v>
      </c>
      <c r="L5" s="79">
        <v>10</v>
      </c>
      <c r="M5" s="79">
        <v>0.85099999999999998</v>
      </c>
      <c r="N5" s="79">
        <v>1.044</v>
      </c>
      <c r="O5" s="74">
        <v>48950</v>
      </c>
      <c r="P5" s="74">
        <v>0</v>
      </c>
      <c r="Q5" s="82">
        <f t="shared" ref="Q5:Q15" si="0">IF(O5="","",O5/(O5+P5))</f>
        <v>1</v>
      </c>
      <c r="R5" s="79">
        <v>76.483999999999995</v>
      </c>
      <c r="S5" s="79">
        <v>129</v>
      </c>
      <c r="T5" s="79">
        <v>2.8029999999999999</v>
      </c>
      <c r="U5" s="79">
        <v>50.604999999999997</v>
      </c>
      <c r="V5" s="82">
        <v>0.83009999999999995</v>
      </c>
      <c r="W5" s="82"/>
      <c r="X5" s="82">
        <v>0.18212</v>
      </c>
      <c r="Y5" s="82">
        <v>0.48259999999999997</v>
      </c>
      <c r="Z5" s="79" t="s">
        <v>613</v>
      </c>
      <c r="AA5" s="75"/>
      <c r="AB5" s="80"/>
      <c r="AC5" s="80"/>
      <c r="AD5" s="80"/>
      <c r="AE5" s="76"/>
      <c r="AF5" s="160"/>
      <c r="AG5" s="160"/>
      <c r="AH5" s="160">
        <v>35.9</v>
      </c>
      <c r="AI5" s="160">
        <v>62.7</v>
      </c>
    </row>
    <row r="6" spans="1:35" s="77" customFormat="1" ht="26.25" customHeight="1" x14ac:dyDescent="0.2">
      <c r="A6" s="175" t="s">
        <v>0</v>
      </c>
      <c r="B6" s="155" t="s">
        <v>321</v>
      </c>
      <c r="C6" s="81" t="s">
        <v>622</v>
      </c>
      <c r="D6" s="79" t="s">
        <v>254</v>
      </c>
      <c r="E6" s="79" t="s">
        <v>252</v>
      </c>
      <c r="F6" s="79" t="s">
        <v>256</v>
      </c>
      <c r="G6" s="79" t="s">
        <v>255</v>
      </c>
      <c r="H6" s="78" t="s">
        <v>290</v>
      </c>
      <c r="I6" s="84"/>
      <c r="J6" s="83" t="s">
        <v>257</v>
      </c>
      <c r="K6" s="79" t="s">
        <v>539</v>
      </c>
      <c r="L6" s="79">
        <v>10</v>
      </c>
      <c r="M6" s="79">
        <v>9.9000000000000005E-2</v>
      </c>
      <c r="N6" s="79">
        <v>0.17599999999999999</v>
      </c>
      <c r="O6" s="74">
        <v>27222</v>
      </c>
      <c r="P6" s="74">
        <v>0</v>
      </c>
      <c r="Q6" s="82">
        <f t="shared" si="0"/>
        <v>1</v>
      </c>
      <c r="R6" s="88">
        <v>43.905999999999999</v>
      </c>
      <c r="S6" s="91">
        <v>100</v>
      </c>
      <c r="T6" s="79">
        <v>8.0000000000000002E-3</v>
      </c>
      <c r="U6" s="79">
        <v>1.0999999999999999E-2</v>
      </c>
      <c r="V6" s="82">
        <v>0.88329999999999997</v>
      </c>
      <c r="W6" s="82" t="str">
        <f t="shared" ref="W6:W11" si="1">IF(1-(AF6/$AG$1)=100%,"",1-(AF6/$AG$1))</f>
        <v/>
      </c>
      <c r="X6" s="82">
        <v>2.061E-2</v>
      </c>
      <c r="Y6" s="82">
        <v>2.061E-2</v>
      </c>
      <c r="Z6" s="79" t="s">
        <v>614</v>
      </c>
      <c r="AA6" s="75"/>
      <c r="AB6" s="80"/>
      <c r="AC6" s="80"/>
      <c r="AD6" s="80"/>
      <c r="AE6" s="76"/>
      <c r="AF6" s="160"/>
      <c r="AG6" s="160"/>
      <c r="AH6" s="160"/>
      <c r="AI6" s="160"/>
    </row>
    <row r="7" spans="1:35" s="77" customFormat="1" ht="26.25" customHeight="1" x14ac:dyDescent="0.2">
      <c r="A7" s="175" t="s">
        <v>1</v>
      </c>
      <c r="B7" s="155" t="s">
        <v>604</v>
      </c>
      <c r="C7" s="81" t="s">
        <v>622</v>
      </c>
      <c r="D7" s="79" t="s">
        <v>254</v>
      </c>
      <c r="E7" s="79" t="s">
        <v>252</v>
      </c>
      <c r="F7" s="79" t="s">
        <v>256</v>
      </c>
      <c r="G7" s="79" t="s">
        <v>255</v>
      </c>
      <c r="H7" s="85" t="s">
        <v>291</v>
      </c>
      <c r="I7" s="84"/>
      <c r="J7" s="83" t="s">
        <v>258</v>
      </c>
      <c r="K7" s="79" t="s">
        <v>539</v>
      </c>
      <c r="L7" s="79">
        <v>10</v>
      </c>
      <c r="M7" s="79">
        <v>9.9000000000000005E-2</v>
      </c>
      <c r="N7" s="79">
        <v>0.17599999999999999</v>
      </c>
      <c r="O7" s="74">
        <v>27222</v>
      </c>
      <c r="P7" s="74">
        <v>0</v>
      </c>
      <c r="Q7" s="82">
        <f t="shared" si="0"/>
        <v>1</v>
      </c>
      <c r="R7" s="88">
        <v>43.905999999999999</v>
      </c>
      <c r="S7" s="91">
        <v>100</v>
      </c>
      <c r="T7" s="79">
        <v>8.0000000000000002E-3</v>
      </c>
      <c r="U7" s="79">
        <v>1.0999999999999999E-2</v>
      </c>
      <c r="V7" s="82">
        <v>0.88329999999999997</v>
      </c>
      <c r="W7" s="82" t="str">
        <f t="shared" si="1"/>
        <v/>
      </c>
      <c r="X7" s="82">
        <v>2.061E-2</v>
      </c>
      <c r="Y7" s="82">
        <v>2.061E-2</v>
      </c>
      <c r="Z7" s="79" t="s">
        <v>614</v>
      </c>
      <c r="AA7" s="75"/>
      <c r="AB7" s="80"/>
      <c r="AC7" s="80"/>
      <c r="AD7" s="80"/>
      <c r="AE7" s="76"/>
      <c r="AF7" s="160"/>
      <c r="AG7" s="160"/>
      <c r="AH7" s="160"/>
      <c r="AI7" s="160"/>
    </row>
    <row r="8" spans="1:35" s="77" customFormat="1" ht="26.25" customHeight="1" x14ac:dyDescent="0.2">
      <c r="A8" s="269" t="s">
        <v>327</v>
      </c>
      <c r="B8" s="270"/>
      <c r="C8" s="270" t="s">
        <v>541</v>
      </c>
      <c r="D8" s="270" t="s">
        <v>254</v>
      </c>
      <c r="E8" s="270" t="s">
        <v>252</v>
      </c>
      <c r="F8" s="270" t="s">
        <v>256</v>
      </c>
      <c r="G8" s="270" t="s">
        <v>255</v>
      </c>
      <c r="H8" s="270" t="s">
        <v>542</v>
      </c>
      <c r="I8" s="270"/>
      <c r="J8" s="270" t="s">
        <v>543</v>
      </c>
      <c r="K8" s="270" t="s">
        <v>544</v>
      </c>
      <c r="L8" s="270">
        <v>10</v>
      </c>
      <c r="M8" s="270"/>
      <c r="N8" s="270"/>
      <c r="O8" s="270"/>
      <c r="P8" s="270">
        <v>0</v>
      </c>
      <c r="Q8" s="270" t="str">
        <f t="shared" si="0"/>
        <v/>
      </c>
      <c r="R8" s="270"/>
      <c r="S8" s="270"/>
      <c r="T8" s="270"/>
      <c r="U8" s="270"/>
      <c r="V8" s="270" t="str">
        <f t="shared" ref="V8" si="2">IF(1-(AG8/$AG$1)=100%,"",1-(AG8/$AG$1))</f>
        <v/>
      </c>
      <c r="W8" s="270" t="str">
        <f t="shared" si="1"/>
        <v/>
      </c>
      <c r="X8" s="270" t="str">
        <f t="shared" ref="X8" si="3">IF(AH8="","",AH8/100)</f>
        <v/>
      </c>
      <c r="Y8" s="270" t="str">
        <f t="shared" ref="Y8" si="4">IF(AI8="","",AI8/100)</f>
        <v/>
      </c>
      <c r="Z8" s="270"/>
      <c r="AA8" s="270"/>
      <c r="AB8" s="270"/>
      <c r="AC8" s="270"/>
      <c r="AD8" s="270"/>
      <c r="AE8" s="271"/>
      <c r="AF8" s="86"/>
      <c r="AG8" s="86"/>
      <c r="AH8" s="86"/>
      <c r="AI8" s="86"/>
    </row>
    <row r="9" spans="1:35" s="77" customFormat="1" ht="26.25" customHeight="1" x14ac:dyDescent="0.2">
      <c r="A9" s="175" t="s">
        <v>311</v>
      </c>
      <c r="B9" s="136" t="s">
        <v>564</v>
      </c>
      <c r="C9" s="81" t="s">
        <v>622</v>
      </c>
      <c r="D9" s="79" t="s">
        <v>254</v>
      </c>
      <c r="E9" s="79" t="s">
        <v>252</v>
      </c>
      <c r="F9" s="79" t="s">
        <v>256</v>
      </c>
      <c r="G9" s="79" t="s">
        <v>255</v>
      </c>
      <c r="H9" s="85" t="s">
        <v>291</v>
      </c>
      <c r="I9" s="84"/>
      <c r="J9" s="83" t="s">
        <v>258</v>
      </c>
      <c r="K9" s="79" t="s">
        <v>539</v>
      </c>
      <c r="L9" s="79">
        <v>10</v>
      </c>
      <c r="M9" s="79">
        <v>5.2999999999999999E-2</v>
      </c>
      <c r="N9" s="79">
        <v>6.9000000000000006E-2</v>
      </c>
      <c r="O9" s="74">
        <v>29091</v>
      </c>
      <c r="P9" s="74">
        <v>0</v>
      </c>
      <c r="Q9" s="82">
        <f t="shared" si="0"/>
        <v>1</v>
      </c>
      <c r="R9" s="79">
        <v>46.103000000000002</v>
      </c>
      <c r="S9" s="79">
        <v>100</v>
      </c>
      <c r="T9" s="79">
        <v>1.73</v>
      </c>
      <c r="U9" s="79">
        <v>44.341999999999999</v>
      </c>
      <c r="V9" s="82">
        <v>0.85419999999999996</v>
      </c>
      <c r="W9" s="82" t="str">
        <f t="shared" si="1"/>
        <v/>
      </c>
      <c r="X9" s="82">
        <v>9.776E-2</v>
      </c>
      <c r="Y9" s="82">
        <v>0.11871</v>
      </c>
      <c r="Z9" s="79" t="s">
        <v>618</v>
      </c>
      <c r="AA9" s="80"/>
      <c r="AB9" s="80"/>
      <c r="AC9" s="80"/>
      <c r="AD9" s="80"/>
      <c r="AE9" s="76"/>
      <c r="AF9" s="160"/>
      <c r="AG9" s="160"/>
      <c r="AH9" s="160"/>
      <c r="AI9" s="160"/>
    </row>
    <row r="10" spans="1:35" s="87" customFormat="1" ht="26.25" customHeight="1" x14ac:dyDescent="0.2">
      <c r="A10" s="175" t="s">
        <v>0</v>
      </c>
      <c r="B10" s="136" t="s">
        <v>565</v>
      </c>
      <c r="C10" s="81" t="s">
        <v>622</v>
      </c>
      <c r="D10" s="79" t="s">
        <v>254</v>
      </c>
      <c r="E10" s="79" t="s">
        <v>252</v>
      </c>
      <c r="F10" s="79" t="s">
        <v>256</v>
      </c>
      <c r="G10" s="79" t="s">
        <v>255</v>
      </c>
      <c r="H10" s="85" t="s">
        <v>292</v>
      </c>
      <c r="I10" s="84" t="s">
        <v>259</v>
      </c>
      <c r="J10" s="83" t="s">
        <v>260</v>
      </c>
      <c r="K10" s="79" t="s">
        <v>539</v>
      </c>
      <c r="L10" s="79">
        <v>10</v>
      </c>
      <c r="M10" s="79">
        <v>4.9000000000000002E-2</v>
      </c>
      <c r="N10" s="79">
        <v>6.3E-2</v>
      </c>
      <c r="O10" s="74">
        <v>29100</v>
      </c>
      <c r="P10" s="74">
        <v>0</v>
      </c>
      <c r="Q10" s="82">
        <f t="shared" si="0"/>
        <v>1</v>
      </c>
      <c r="R10" s="79">
        <v>46.116999999999997</v>
      </c>
      <c r="S10" s="79">
        <v>100</v>
      </c>
      <c r="T10" s="79">
        <v>1.73</v>
      </c>
      <c r="U10" s="79">
        <v>44.341999999999999</v>
      </c>
      <c r="V10" s="82">
        <v>0.85419999999999996</v>
      </c>
      <c r="W10" s="82" t="str">
        <f t="shared" si="1"/>
        <v/>
      </c>
      <c r="X10" s="82">
        <v>9.776E-2</v>
      </c>
      <c r="Y10" s="82">
        <v>0.11871</v>
      </c>
      <c r="Z10" s="79" t="s">
        <v>618</v>
      </c>
      <c r="AA10" s="80"/>
      <c r="AB10" s="80"/>
      <c r="AC10" s="80"/>
      <c r="AD10" s="80"/>
      <c r="AE10" s="76"/>
      <c r="AF10" s="160"/>
      <c r="AG10" s="160"/>
      <c r="AH10" s="160"/>
      <c r="AI10" s="160"/>
    </row>
    <row r="11" spans="1:35" s="87" customFormat="1" ht="26.25" customHeight="1" x14ac:dyDescent="0.2">
      <c r="A11" s="175" t="s">
        <v>1</v>
      </c>
      <c r="B11" s="136" t="s">
        <v>579</v>
      </c>
      <c r="C11" s="81" t="s">
        <v>622</v>
      </c>
      <c r="D11" s="79" t="s">
        <v>254</v>
      </c>
      <c r="E11" s="79" t="s">
        <v>252</v>
      </c>
      <c r="F11" s="79" t="s">
        <v>256</v>
      </c>
      <c r="G11" s="79" t="s">
        <v>255</v>
      </c>
      <c r="H11" s="85" t="s">
        <v>292</v>
      </c>
      <c r="I11" s="84" t="s">
        <v>259</v>
      </c>
      <c r="J11" s="83" t="s">
        <v>260</v>
      </c>
      <c r="K11" s="79" t="s">
        <v>539</v>
      </c>
      <c r="L11" s="79">
        <v>10</v>
      </c>
      <c r="M11" s="79">
        <v>5.0999999999999997E-2</v>
      </c>
      <c r="N11" s="79">
        <v>6.5000000000000002E-2</v>
      </c>
      <c r="O11" s="74">
        <v>29100</v>
      </c>
      <c r="P11" s="74">
        <v>0</v>
      </c>
      <c r="Q11" s="82">
        <f t="shared" si="0"/>
        <v>1</v>
      </c>
      <c r="R11" s="79">
        <v>46.116999999999997</v>
      </c>
      <c r="S11" s="79">
        <v>100</v>
      </c>
      <c r="T11" s="79">
        <v>1.73</v>
      </c>
      <c r="U11" s="79">
        <v>44.341999999999999</v>
      </c>
      <c r="V11" s="82">
        <v>0.85419999999999996</v>
      </c>
      <c r="W11" s="82" t="str">
        <f t="shared" si="1"/>
        <v/>
      </c>
      <c r="X11" s="82">
        <v>9.776E-2</v>
      </c>
      <c r="Y11" s="82">
        <v>0.11871</v>
      </c>
      <c r="Z11" s="79" t="s">
        <v>615</v>
      </c>
      <c r="AA11" s="80"/>
      <c r="AB11" s="80"/>
      <c r="AC11" s="80"/>
      <c r="AD11" s="80"/>
      <c r="AE11" s="76"/>
      <c r="AF11" s="160"/>
      <c r="AG11" s="160"/>
      <c r="AH11" s="160"/>
      <c r="AI11" s="160"/>
    </row>
    <row r="12" spans="1:35" s="87" customFormat="1" ht="26.25" customHeight="1" x14ac:dyDescent="0.2">
      <c r="A12" s="175" t="s">
        <v>2</v>
      </c>
      <c r="B12" s="136" t="s">
        <v>338</v>
      </c>
      <c r="C12" s="81" t="s">
        <v>622</v>
      </c>
      <c r="D12" s="79" t="s">
        <v>254</v>
      </c>
      <c r="E12" s="79" t="s">
        <v>252</v>
      </c>
      <c r="F12" s="79" t="s">
        <v>256</v>
      </c>
      <c r="G12" s="79" t="s">
        <v>255</v>
      </c>
      <c r="H12" s="78" t="s">
        <v>306</v>
      </c>
      <c r="I12" s="84"/>
      <c r="J12" s="83" t="s">
        <v>261</v>
      </c>
      <c r="K12" s="79" t="s">
        <v>539</v>
      </c>
      <c r="L12" s="165" t="s">
        <v>570</v>
      </c>
      <c r="M12" s="79">
        <v>1.8140000000000001</v>
      </c>
      <c r="N12" s="79">
        <v>2.1269999999999998</v>
      </c>
      <c r="O12" s="74">
        <v>100</v>
      </c>
      <c r="P12" s="74">
        <v>0</v>
      </c>
      <c r="Q12" s="82">
        <f t="shared" si="0"/>
        <v>1</v>
      </c>
      <c r="R12" s="79">
        <v>2.5</v>
      </c>
      <c r="S12" s="79">
        <v>90</v>
      </c>
      <c r="T12" s="174">
        <v>30.434999999999999</v>
      </c>
      <c r="U12" s="83">
        <v>184.292</v>
      </c>
      <c r="V12" s="82">
        <v>0.88439999999999996</v>
      </c>
      <c r="W12" s="82"/>
      <c r="X12" s="82">
        <v>0.10098</v>
      </c>
      <c r="Y12" s="82">
        <v>0.34995999999999999</v>
      </c>
      <c r="Z12" s="79" t="s">
        <v>616</v>
      </c>
      <c r="AA12" s="80"/>
      <c r="AB12" s="80"/>
      <c r="AC12" s="80"/>
      <c r="AD12" s="80"/>
      <c r="AE12" s="80"/>
      <c r="AF12" s="160"/>
      <c r="AG12" s="160"/>
      <c r="AH12" s="160">
        <v>5.3239999999999998</v>
      </c>
      <c r="AI12" s="160">
        <v>33.643000000000001</v>
      </c>
    </row>
    <row r="13" spans="1:35" s="87" customFormat="1" ht="26.25" customHeight="1" x14ac:dyDescent="0.2">
      <c r="A13" s="242" t="s">
        <v>342</v>
      </c>
      <c r="B13" s="136" t="s">
        <v>606</v>
      </c>
      <c r="C13" s="81" t="s">
        <v>622</v>
      </c>
      <c r="D13" s="79" t="s">
        <v>254</v>
      </c>
      <c r="E13" s="79" t="s">
        <v>252</v>
      </c>
      <c r="F13" s="79" t="s">
        <v>256</v>
      </c>
      <c r="G13" s="79" t="s">
        <v>255</v>
      </c>
      <c r="H13" s="85" t="s">
        <v>307</v>
      </c>
      <c r="I13" s="84" t="s">
        <v>259</v>
      </c>
      <c r="J13" s="83" t="s">
        <v>262</v>
      </c>
      <c r="K13" s="79" t="s">
        <v>539</v>
      </c>
      <c r="L13" s="79"/>
      <c r="M13" s="79"/>
      <c r="N13" s="79"/>
      <c r="O13" s="74"/>
      <c r="P13" s="74">
        <v>0</v>
      </c>
      <c r="Q13" s="82" t="str">
        <f t="shared" si="0"/>
        <v/>
      </c>
      <c r="R13" s="79"/>
      <c r="S13" s="79"/>
      <c r="T13" s="83"/>
      <c r="U13" s="83"/>
      <c r="V13" s="82" t="str">
        <f t="shared" ref="V13:V15" si="5">IF(1-(AG13/$AG$1)=100%,"",1-(AG13/$AG$1))</f>
        <v/>
      </c>
      <c r="W13" s="82" t="str">
        <f t="shared" ref="W13:W15" si="6">IF(1-(AF13/$AG$1)=100%,"",1-(AF13/$AG$1))</f>
        <v/>
      </c>
      <c r="X13" s="82" t="str">
        <f t="shared" ref="X13:X15" si="7">IF(AH13="","",AH13/100)</f>
        <v/>
      </c>
      <c r="Y13" s="82" t="str">
        <f t="shared" ref="Y13:Y15" si="8">IF(AI13="","",AI13/100)</f>
        <v/>
      </c>
      <c r="Z13" s="79"/>
      <c r="AA13" s="274" t="s">
        <v>624</v>
      </c>
      <c r="AB13" s="80"/>
      <c r="AC13" s="80"/>
      <c r="AD13" s="80"/>
      <c r="AE13" s="80"/>
      <c r="AF13" s="160"/>
      <c r="AG13" s="160"/>
      <c r="AH13" s="160"/>
      <c r="AI13" s="160"/>
    </row>
    <row r="14" spans="1:35" s="87" customFormat="1" ht="26.25" customHeight="1" x14ac:dyDescent="0.2">
      <c r="A14" s="243"/>
      <c r="B14" s="136" t="s">
        <v>607</v>
      </c>
      <c r="C14" s="81" t="s">
        <v>622</v>
      </c>
      <c r="D14" s="79" t="s">
        <v>254</v>
      </c>
      <c r="E14" s="79" t="s">
        <v>252</v>
      </c>
      <c r="F14" s="79" t="s">
        <v>256</v>
      </c>
      <c r="G14" s="79" t="s">
        <v>255</v>
      </c>
      <c r="H14" s="78" t="s">
        <v>306</v>
      </c>
      <c r="I14" s="84"/>
      <c r="J14" s="83" t="s">
        <v>261</v>
      </c>
      <c r="K14" s="79" t="s">
        <v>539</v>
      </c>
      <c r="L14" s="79"/>
      <c r="M14" s="79"/>
      <c r="N14" s="79"/>
      <c r="O14" s="74"/>
      <c r="P14" s="74">
        <v>0</v>
      </c>
      <c r="Q14" s="82" t="str">
        <f t="shared" si="0"/>
        <v/>
      </c>
      <c r="R14" s="79"/>
      <c r="S14" s="79"/>
      <c r="T14" s="83"/>
      <c r="U14" s="83"/>
      <c r="V14" s="82" t="str">
        <f t="shared" si="5"/>
        <v/>
      </c>
      <c r="W14" s="82" t="str">
        <f t="shared" si="6"/>
        <v/>
      </c>
      <c r="X14" s="82" t="str">
        <f t="shared" si="7"/>
        <v/>
      </c>
      <c r="Y14" s="82" t="str">
        <f t="shared" si="8"/>
        <v/>
      </c>
      <c r="Z14" s="79"/>
      <c r="AA14" s="212"/>
      <c r="AB14" s="80"/>
      <c r="AC14" s="80"/>
      <c r="AD14" s="80"/>
      <c r="AE14" s="80"/>
      <c r="AF14" s="160"/>
      <c r="AG14" s="160"/>
      <c r="AH14" s="160"/>
      <c r="AI14" s="160"/>
    </row>
    <row r="15" spans="1:35" s="87" customFormat="1" ht="26.25" customHeight="1" x14ac:dyDescent="0.2">
      <c r="A15" s="244"/>
      <c r="B15" s="136" t="s">
        <v>599</v>
      </c>
      <c r="C15" s="81" t="s">
        <v>622</v>
      </c>
      <c r="D15" s="79" t="s">
        <v>254</v>
      </c>
      <c r="E15" s="79" t="s">
        <v>252</v>
      </c>
      <c r="F15" s="79" t="s">
        <v>256</v>
      </c>
      <c r="G15" s="79" t="s">
        <v>255</v>
      </c>
      <c r="H15" s="85" t="s">
        <v>307</v>
      </c>
      <c r="I15" s="84" t="s">
        <v>259</v>
      </c>
      <c r="J15" s="83" t="s">
        <v>262</v>
      </c>
      <c r="K15" s="79" t="s">
        <v>539</v>
      </c>
      <c r="L15" s="79"/>
      <c r="M15" s="79"/>
      <c r="N15" s="79"/>
      <c r="O15" s="74"/>
      <c r="P15" s="74">
        <v>0</v>
      </c>
      <c r="Q15" s="82" t="str">
        <f t="shared" si="0"/>
        <v/>
      </c>
      <c r="R15" s="79"/>
      <c r="S15" s="79"/>
      <c r="T15" s="83"/>
      <c r="U15" s="83"/>
      <c r="V15" s="82" t="str">
        <f t="shared" si="5"/>
        <v/>
      </c>
      <c r="W15" s="82" t="str">
        <f t="shared" si="6"/>
        <v/>
      </c>
      <c r="X15" s="82" t="str">
        <f t="shared" si="7"/>
        <v/>
      </c>
      <c r="Y15" s="82" t="str">
        <f t="shared" si="8"/>
        <v/>
      </c>
      <c r="Z15" s="79"/>
      <c r="AA15" s="213"/>
      <c r="AB15" s="80"/>
      <c r="AC15" s="80"/>
      <c r="AD15" s="80"/>
      <c r="AE15" s="75"/>
      <c r="AF15" s="160"/>
      <c r="AG15" s="160"/>
      <c r="AH15" s="160"/>
      <c r="AI15" s="160"/>
    </row>
    <row r="16" spans="1:35" s="87" customFormat="1" ht="23.25" customHeight="1" x14ac:dyDescent="0.2">
      <c r="A16" s="269" t="s">
        <v>416</v>
      </c>
      <c r="B16" s="270"/>
      <c r="C16" s="270" t="s">
        <v>541</v>
      </c>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1"/>
      <c r="AF16" s="267"/>
      <c r="AG16" s="268"/>
      <c r="AH16" s="86"/>
      <c r="AI16" s="86"/>
    </row>
    <row r="17" spans="1:35" s="87" customFormat="1" ht="27" customHeight="1" x14ac:dyDescent="0.2">
      <c r="A17" s="175" t="s">
        <v>311</v>
      </c>
      <c r="B17" s="136" t="s">
        <v>417</v>
      </c>
      <c r="C17" s="81" t="s">
        <v>622</v>
      </c>
      <c r="D17" s="79" t="s">
        <v>254</v>
      </c>
      <c r="E17" s="79" t="s">
        <v>252</v>
      </c>
      <c r="F17" s="79" t="s">
        <v>256</v>
      </c>
      <c r="G17" s="79" t="s">
        <v>255</v>
      </c>
      <c r="H17" s="78" t="s">
        <v>290</v>
      </c>
      <c r="I17" s="84"/>
      <c r="J17" s="83" t="s">
        <v>257</v>
      </c>
      <c r="K17" s="79" t="s">
        <v>539</v>
      </c>
      <c r="L17" s="79">
        <v>10</v>
      </c>
      <c r="M17" s="91">
        <v>1.3560000000000001</v>
      </c>
      <c r="N17" s="91">
        <v>1.611</v>
      </c>
      <c r="O17" s="159">
        <v>3189</v>
      </c>
      <c r="P17" s="91">
        <v>19</v>
      </c>
      <c r="Q17" s="82">
        <f t="shared" ref="Q17:Q32" si="9">IF(O17="","",O17/(O17+P17))</f>
        <v>0.99407730673316708</v>
      </c>
      <c r="R17" s="79">
        <v>4.6760000000000002</v>
      </c>
      <c r="S17" s="91">
        <v>100</v>
      </c>
      <c r="T17" s="91">
        <v>2.9220000000000002</v>
      </c>
      <c r="U17" s="158">
        <v>33.177999999999997</v>
      </c>
      <c r="V17" s="82">
        <v>0.81630000000000003</v>
      </c>
      <c r="W17" s="82"/>
      <c r="X17" s="82">
        <v>7.8109999999999999E-2</v>
      </c>
      <c r="Y17" s="82">
        <v>0.90368999999999999</v>
      </c>
      <c r="Z17" s="91" t="s">
        <v>619</v>
      </c>
      <c r="AA17" s="91"/>
      <c r="AB17" s="158"/>
      <c r="AC17" s="158"/>
      <c r="AD17" s="158"/>
      <c r="AE17" s="158"/>
      <c r="AF17" s="160"/>
      <c r="AG17" s="160"/>
      <c r="AH17" s="160">
        <v>3.67</v>
      </c>
      <c r="AI17" s="160">
        <v>80.992999999999995</v>
      </c>
    </row>
    <row r="18" spans="1:35" s="87" customFormat="1" ht="27" customHeight="1" x14ac:dyDescent="0.2">
      <c r="A18" s="175" t="s">
        <v>0</v>
      </c>
      <c r="B18" s="176" t="s">
        <v>420</v>
      </c>
      <c r="C18" s="81" t="s">
        <v>622</v>
      </c>
      <c r="D18" s="79" t="s">
        <v>254</v>
      </c>
      <c r="E18" s="79" t="s">
        <v>252</v>
      </c>
      <c r="F18" s="79" t="s">
        <v>256</v>
      </c>
      <c r="G18" s="79" t="s">
        <v>255</v>
      </c>
      <c r="H18" s="78" t="s">
        <v>290</v>
      </c>
      <c r="I18" s="84"/>
      <c r="J18" s="83" t="s">
        <v>257</v>
      </c>
      <c r="K18" s="79" t="s">
        <v>539</v>
      </c>
      <c r="L18" s="165" t="s">
        <v>570</v>
      </c>
      <c r="M18" s="91">
        <v>0.88900000000000001</v>
      </c>
      <c r="N18" s="91">
        <v>1.113</v>
      </c>
      <c r="O18" s="91">
        <v>100</v>
      </c>
      <c r="P18" s="91">
        <v>0</v>
      </c>
      <c r="Q18" s="82">
        <f t="shared" si="9"/>
        <v>1</v>
      </c>
      <c r="R18" s="91">
        <v>1.22</v>
      </c>
      <c r="S18" s="91">
        <v>60</v>
      </c>
      <c r="T18" s="91">
        <v>14.692</v>
      </c>
      <c r="U18" s="158">
        <v>180.24299999999999</v>
      </c>
      <c r="V18" s="82">
        <v>0.7893</v>
      </c>
      <c r="W18" s="82"/>
      <c r="X18" s="82">
        <v>5.8840000000000003E-2</v>
      </c>
      <c r="Y18" s="82">
        <v>0.76175999999999999</v>
      </c>
      <c r="Z18" s="91" t="s">
        <v>620</v>
      </c>
      <c r="AA18" s="167"/>
      <c r="AB18" s="158"/>
      <c r="AC18" s="158"/>
      <c r="AD18" s="158"/>
      <c r="AE18" s="158"/>
      <c r="AF18" s="160"/>
      <c r="AG18" s="160"/>
      <c r="AH18" s="160">
        <v>3.762</v>
      </c>
      <c r="AI18" s="160">
        <v>44.406999999999996</v>
      </c>
    </row>
    <row r="19" spans="1:35" s="87" customFormat="1" ht="27" customHeight="1" x14ac:dyDescent="0.2">
      <c r="A19" s="175" t="s">
        <v>1</v>
      </c>
      <c r="B19" s="176" t="s">
        <v>423</v>
      </c>
      <c r="C19" s="81" t="s">
        <v>622</v>
      </c>
      <c r="D19" s="79" t="s">
        <v>254</v>
      </c>
      <c r="E19" s="79" t="s">
        <v>252</v>
      </c>
      <c r="F19" s="79" t="s">
        <v>256</v>
      </c>
      <c r="G19" s="79" t="s">
        <v>255</v>
      </c>
      <c r="H19" s="78" t="s">
        <v>290</v>
      </c>
      <c r="I19" s="84"/>
      <c r="J19" s="83" t="s">
        <v>257</v>
      </c>
      <c r="K19" s="79" t="s">
        <v>539</v>
      </c>
      <c r="L19" s="165" t="s">
        <v>570</v>
      </c>
      <c r="M19" s="91">
        <v>0.78800000000000003</v>
      </c>
      <c r="N19" s="91">
        <v>0.96499999999999997</v>
      </c>
      <c r="O19" s="91">
        <v>100</v>
      </c>
      <c r="P19" s="91">
        <v>0</v>
      </c>
      <c r="Q19" s="82">
        <f t="shared" si="9"/>
        <v>1</v>
      </c>
      <c r="R19" s="91">
        <v>0.82599999999999996</v>
      </c>
      <c r="S19" s="91">
        <v>97</v>
      </c>
      <c r="T19" s="91">
        <v>9.8729999999999993</v>
      </c>
      <c r="U19" s="158">
        <v>117.464</v>
      </c>
      <c r="V19" s="82">
        <v>0.79120000000000001</v>
      </c>
      <c r="W19" s="82"/>
      <c r="X19" s="82">
        <v>5.6370000000000003E-2</v>
      </c>
      <c r="Y19" s="82">
        <v>0.52758000000000005</v>
      </c>
      <c r="Z19" s="91" t="s">
        <v>621</v>
      </c>
      <c r="AA19" s="163"/>
      <c r="AB19" s="158"/>
      <c r="AC19" s="158"/>
      <c r="AD19" s="158"/>
      <c r="AE19" s="158"/>
      <c r="AF19" s="160"/>
      <c r="AG19" s="160"/>
      <c r="AH19" s="160">
        <v>4.1619999999999999</v>
      </c>
      <c r="AI19" s="160">
        <v>22.100999999999999</v>
      </c>
    </row>
    <row r="20" spans="1:35" s="87" customFormat="1" ht="23.25" customHeight="1" x14ac:dyDescent="0.2">
      <c r="A20" s="175" t="s">
        <v>2</v>
      </c>
      <c r="B20" s="157" t="s">
        <v>426</v>
      </c>
      <c r="C20" s="81" t="s">
        <v>622</v>
      </c>
      <c r="D20" s="79" t="s">
        <v>254</v>
      </c>
      <c r="E20" s="79" t="s">
        <v>252</v>
      </c>
      <c r="F20" s="79" t="s">
        <v>256</v>
      </c>
      <c r="G20" s="79" t="s">
        <v>255</v>
      </c>
      <c r="H20" s="78" t="s">
        <v>290</v>
      </c>
      <c r="I20" s="84"/>
      <c r="J20" s="83" t="s">
        <v>257</v>
      </c>
      <c r="K20" s="79" t="s">
        <v>539</v>
      </c>
      <c r="L20" s="79"/>
      <c r="M20" s="91"/>
      <c r="N20" s="91"/>
      <c r="O20" s="91"/>
      <c r="P20" s="91"/>
      <c r="Q20" s="82" t="str">
        <f t="shared" si="9"/>
        <v/>
      </c>
      <c r="R20" s="91"/>
      <c r="S20" s="91"/>
      <c r="T20" s="91"/>
      <c r="U20" s="158"/>
      <c r="V20" s="82" t="str">
        <f t="shared" ref="V20" si="10">IF(1-(AG20/$AG$1)=100%,"",1-(AG20/$AG$1))</f>
        <v/>
      </c>
      <c r="W20" s="82" t="str">
        <f t="shared" ref="W20:W27" si="11">IF(1-(AF20/$AG$1)=100%,"",1-(AF20/$AG$1))</f>
        <v/>
      </c>
      <c r="X20" s="82" t="str">
        <f t="shared" ref="X20" si="12">IF(AH20="","",AH20/100)</f>
        <v/>
      </c>
      <c r="Y20" s="82" t="str">
        <f t="shared" ref="Y20" si="13">IF(AI20="","",AI20/100)</f>
        <v/>
      </c>
      <c r="Z20" s="158"/>
      <c r="AA20" s="161" t="s">
        <v>623</v>
      </c>
      <c r="AB20" s="158"/>
      <c r="AC20" s="158"/>
      <c r="AD20" s="158"/>
      <c r="AE20" s="158"/>
      <c r="AF20" s="160"/>
      <c r="AG20" s="160"/>
      <c r="AH20" s="160"/>
      <c r="AI20" s="160"/>
    </row>
    <row r="21" spans="1:35" s="87" customFormat="1" ht="35.25" customHeight="1" x14ac:dyDescent="0.2">
      <c r="A21" s="175" t="s">
        <v>3</v>
      </c>
      <c r="B21" s="157" t="s">
        <v>428</v>
      </c>
      <c r="C21" s="81" t="s">
        <v>622</v>
      </c>
      <c r="D21" s="79" t="s">
        <v>254</v>
      </c>
      <c r="E21" s="79" t="s">
        <v>252</v>
      </c>
      <c r="F21" s="79" t="s">
        <v>256</v>
      </c>
      <c r="G21" s="79" t="s">
        <v>255</v>
      </c>
      <c r="H21" s="78" t="s">
        <v>290</v>
      </c>
      <c r="I21" s="84"/>
      <c r="J21" s="83" t="s">
        <v>257</v>
      </c>
      <c r="K21" s="79" t="s">
        <v>539</v>
      </c>
      <c r="L21" s="79">
        <v>10</v>
      </c>
      <c r="M21" s="79">
        <v>9.9000000000000005E-2</v>
      </c>
      <c r="N21" s="79">
        <v>0.17599999999999999</v>
      </c>
      <c r="O21" s="74">
        <v>27222</v>
      </c>
      <c r="P21" s="74">
        <v>0</v>
      </c>
      <c r="Q21" s="82">
        <f t="shared" si="9"/>
        <v>1</v>
      </c>
      <c r="R21" s="91">
        <v>43.905999999999999</v>
      </c>
      <c r="S21" s="91">
        <v>100</v>
      </c>
      <c r="T21" s="79">
        <v>8.0000000000000002E-3</v>
      </c>
      <c r="U21" s="79">
        <v>1.0999999999999999E-2</v>
      </c>
      <c r="V21" s="82">
        <v>0.88329999999999997</v>
      </c>
      <c r="W21" s="82" t="str">
        <f t="shared" si="11"/>
        <v/>
      </c>
      <c r="X21" s="82">
        <v>2.061E-2</v>
      </c>
      <c r="Y21" s="82">
        <v>2.061E-2</v>
      </c>
      <c r="Z21" s="79" t="s">
        <v>617</v>
      </c>
      <c r="AA21" s="158"/>
      <c r="AB21" s="158"/>
      <c r="AC21" s="158"/>
      <c r="AD21" s="158"/>
      <c r="AE21" s="158"/>
      <c r="AF21" s="160"/>
      <c r="AG21" s="160"/>
      <c r="AH21" s="160"/>
      <c r="AI21" s="160"/>
    </row>
    <row r="22" spans="1:35" s="87" customFormat="1" ht="17.25" customHeight="1" x14ac:dyDescent="0.2">
      <c r="A22" s="175" t="s">
        <v>4</v>
      </c>
      <c r="B22" s="157" t="s">
        <v>429</v>
      </c>
      <c r="C22" s="81" t="s">
        <v>622</v>
      </c>
      <c r="D22" s="79" t="s">
        <v>254</v>
      </c>
      <c r="E22" s="79" t="s">
        <v>252</v>
      </c>
      <c r="F22" s="79" t="s">
        <v>256</v>
      </c>
      <c r="G22" s="79" t="s">
        <v>255</v>
      </c>
      <c r="H22" s="78" t="s">
        <v>290</v>
      </c>
      <c r="I22" s="84"/>
      <c r="J22" s="83" t="s">
        <v>257</v>
      </c>
      <c r="K22" s="79" t="s">
        <v>539</v>
      </c>
      <c r="L22" s="79">
        <v>10</v>
      </c>
      <c r="M22" s="79">
        <v>9.9000000000000005E-2</v>
      </c>
      <c r="N22" s="79">
        <v>0.17599999999999999</v>
      </c>
      <c r="O22" s="74">
        <v>27222</v>
      </c>
      <c r="P22" s="74">
        <v>0</v>
      </c>
      <c r="Q22" s="82">
        <f t="shared" si="9"/>
        <v>1</v>
      </c>
      <c r="R22" s="91">
        <v>43.905999999999999</v>
      </c>
      <c r="S22" s="91">
        <v>100</v>
      </c>
      <c r="T22" s="79">
        <v>8.0000000000000002E-3</v>
      </c>
      <c r="U22" s="79">
        <v>1.0999999999999999E-2</v>
      </c>
      <c r="V22" s="82">
        <v>0.88329999999999997</v>
      </c>
      <c r="W22" s="82" t="str">
        <f t="shared" si="11"/>
        <v/>
      </c>
      <c r="X22" s="82">
        <v>2.061E-2</v>
      </c>
      <c r="Y22" s="82">
        <v>2.061E-2</v>
      </c>
      <c r="Z22" s="79" t="s">
        <v>603</v>
      </c>
      <c r="AA22" s="158"/>
      <c r="AB22" s="158"/>
      <c r="AC22" s="158"/>
      <c r="AD22" s="158"/>
      <c r="AE22" s="158"/>
      <c r="AF22" s="160"/>
      <c r="AG22" s="160"/>
      <c r="AH22" s="160"/>
      <c r="AI22" s="160"/>
    </row>
    <row r="23" spans="1:35" s="87" customFormat="1" ht="17.25" customHeight="1" x14ac:dyDescent="0.2">
      <c r="A23" s="175" t="s">
        <v>431</v>
      </c>
      <c r="B23" s="157" t="s">
        <v>432</v>
      </c>
      <c r="C23" s="81" t="s">
        <v>622</v>
      </c>
      <c r="D23" s="79" t="s">
        <v>254</v>
      </c>
      <c r="E23" s="79" t="s">
        <v>252</v>
      </c>
      <c r="F23" s="79" t="s">
        <v>256</v>
      </c>
      <c r="G23" s="79" t="s">
        <v>255</v>
      </c>
      <c r="H23" s="78" t="s">
        <v>290</v>
      </c>
      <c r="I23" s="84"/>
      <c r="J23" s="83" t="s">
        <v>257</v>
      </c>
      <c r="K23" s="79" t="s">
        <v>539</v>
      </c>
      <c r="L23" s="79">
        <v>10</v>
      </c>
      <c r="M23" s="79">
        <v>9.9000000000000005E-2</v>
      </c>
      <c r="N23" s="79">
        <v>0.17599999999999999</v>
      </c>
      <c r="O23" s="74">
        <v>27222</v>
      </c>
      <c r="P23" s="74">
        <v>0</v>
      </c>
      <c r="Q23" s="82">
        <f t="shared" si="9"/>
        <v>1</v>
      </c>
      <c r="R23" s="91">
        <v>43.905999999999999</v>
      </c>
      <c r="S23" s="91">
        <v>100</v>
      </c>
      <c r="T23" s="79">
        <v>8.0000000000000002E-3</v>
      </c>
      <c r="U23" s="79">
        <v>1.0999999999999999E-2</v>
      </c>
      <c r="V23" s="82">
        <v>0.88329999999999997</v>
      </c>
      <c r="W23" s="82" t="str">
        <f t="shared" si="11"/>
        <v/>
      </c>
      <c r="X23" s="82">
        <v>2.061E-2</v>
      </c>
      <c r="Y23" s="82">
        <v>2.061E-2</v>
      </c>
      <c r="Z23" s="79" t="s">
        <v>603</v>
      </c>
      <c r="AA23" s="158"/>
      <c r="AB23" s="158"/>
      <c r="AC23" s="158"/>
      <c r="AD23" s="158"/>
      <c r="AE23" s="158"/>
      <c r="AF23" s="160"/>
      <c r="AG23" s="160"/>
      <c r="AH23" s="160"/>
      <c r="AI23" s="160"/>
    </row>
    <row r="24" spans="1:35" s="87" customFormat="1" ht="17.25" customHeight="1" x14ac:dyDescent="0.2">
      <c r="A24" s="175" t="s">
        <v>434</v>
      </c>
      <c r="B24" s="157" t="s">
        <v>561</v>
      </c>
      <c r="C24" s="81" t="s">
        <v>622</v>
      </c>
      <c r="D24" s="79" t="s">
        <v>254</v>
      </c>
      <c r="E24" s="79" t="s">
        <v>252</v>
      </c>
      <c r="F24" s="79" t="s">
        <v>256</v>
      </c>
      <c r="G24" s="79" t="s">
        <v>255</v>
      </c>
      <c r="H24" s="78" t="s">
        <v>290</v>
      </c>
      <c r="I24" s="84"/>
      <c r="J24" s="83" t="s">
        <v>257</v>
      </c>
      <c r="K24" s="79" t="s">
        <v>539</v>
      </c>
      <c r="L24" s="79">
        <v>10</v>
      </c>
      <c r="M24" s="79">
        <v>9.9000000000000005E-2</v>
      </c>
      <c r="N24" s="79">
        <v>0.17599999999999999</v>
      </c>
      <c r="O24" s="74">
        <v>27222</v>
      </c>
      <c r="P24" s="74">
        <v>0</v>
      </c>
      <c r="Q24" s="82">
        <f t="shared" si="9"/>
        <v>1</v>
      </c>
      <c r="R24" s="91">
        <v>43.905999999999999</v>
      </c>
      <c r="S24" s="91">
        <v>100</v>
      </c>
      <c r="T24" s="79">
        <v>8.0000000000000002E-3</v>
      </c>
      <c r="U24" s="79">
        <v>1.0999999999999999E-2</v>
      </c>
      <c r="V24" s="82">
        <v>0.88329999999999997</v>
      </c>
      <c r="W24" s="82" t="str">
        <f t="shared" si="11"/>
        <v/>
      </c>
      <c r="X24" s="82">
        <v>2.061E-2</v>
      </c>
      <c r="Y24" s="82">
        <v>2.061E-2</v>
      </c>
      <c r="Z24" s="79" t="s">
        <v>603</v>
      </c>
      <c r="AA24" s="158"/>
      <c r="AB24" s="158"/>
      <c r="AC24" s="158"/>
      <c r="AD24" s="158"/>
      <c r="AE24" s="158"/>
      <c r="AF24" s="160"/>
      <c r="AG24" s="160"/>
      <c r="AH24" s="160"/>
      <c r="AI24" s="160"/>
    </row>
    <row r="25" spans="1:35" s="87" customFormat="1" ht="17.25" customHeight="1" x14ac:dyDescent="0.2">
      <c r="A25" s="175" t="s">
        <v>437</v>
      </c>
      <c r="B25" s="157" t="s">
        <v>438</v>
      </c>
      <c r="C25" s="81" t="s">
        <v>622</v>
      </c>
      <c r="D25" s="79" t="s">
        <v>254</v>
      </c>
      <c r="E25" s="79" t="s">
        <v>252</v>
      </c>
      <c r="F25" s="79" t="s">
        <v>256</v>
      </c>
      <c r="G25" s="79" t="s">
        <v>255</v>
      </c>
      <c r="H25" s="78" t="s">
        <v>290</v>
      </c>
      <c r="I25" s="84"/>
      <c r="J25" s="83" t="s">
        <v>257</v>
      </c>
      <c r="K25" s="79" t="s">
        <v>539</v>
      </c>
      <c r="L25" s="79">
        <v>10</v>
      </c>
      <c r="M25" s="79">
        <v>9.9000000000000005E-2</v>
      </c>
      <c r="N25" s="79">
        <v>0.17599999999999999</v>
      </c>
      <c r="O25" s="74">
        <v>27222</v>
      </c>
      <c r="P25" s="74">
        <v>0</v>
      </c>
      <c r="Q25" s="82">
        <f t="shared" si="9"/>
        <v>1</v>
      </c>
      <c r="R25" s="91">
        <v>43.905999999999999</v>
      </c>
      <c r="S25" s="91">
        <v>100</v>
      </c>
      <c r="T25" s="79">
        <v>8.0000000000000002E-3</v>
      </c>
      <c r="U25" s="79">
        <v>1.0999999999999999E-2</v>
      </c>
      <c r="V25" s="82">
        <v>0.88329999999999997</v>
      </c>
      <c r="W25" s="82" t="str">
        <f t="shared" si="11"/>
        <v/>
      </c>
      <c r="X25" s="82">
        <v>2.061E-2</v>
      </c>
      <c r="Y25" s="82">
        <v>2.061E-2</v>
      </c>
      <c r="Z25" s="79" t="s">
        <v>603</v>
      </c>
      <c r="AA25" s="158"/>
      <c r="AB25" s="158"/>
      <c r="AC25" s="158"/>
      <c r="AD25" s="158"/>
      <c r="AE25" s="158"/>
      <c r="AF25" s="160"/>
      <c r="AG25" s="160"/>
      <c r="AH25" s="160"/>
      <c r="AI25" s="160"/>
    </row>
    <row r="26" spans="1:35" s="87" customFormat="1" ht="23.25" customHeight="1" x14ac:dyDescent="0.2">
      <c r="A26" s="175" t="s">
        <v>440</v>
      </c>
      <c r="B26" s="157" t="s">
        <v>441</v>
      </c>
      <c r="C26" s="81" t="s">
        <v>622</v>
      </c>
      <c r="D26" s="79" t="s">
        <v>254</v>
      </c>
      <c r="E26" s="79" t="s">
        <v>252</v>
      </c>
      <c r="F26" s="79" t="s">
        <v>256</v>
      </c>
      <c r="G26" s="79" t="s">
        <v>255</v>
      </c>
      <c r="H26" s="78" t="s">
        <v>290</v>
      </c>
      <c r="I26" s="84"/>
      <c r="J26" s="83" t="s">
        <v>257</v>
      </c>
      <c r="K26" s="79" t="s">
        <v>539</v>
      </c>
      <c r="L26" s="79">
        <v>10</v>
      </c>
      <c r="M26" s="79">
        <v>9.9000000000000005E-2</v>
      </c>
      <c r="N26" s="79">
        <v>0.17599999999999999</v>
      </c>
      <c r="O26" s="74">
        <v>27222</v>
      </c>
      <c r="P26" s="74">
        <v>0</v>
      </c>
      <c r="Q26" s="82">
        <f t="shared" si="9"/>
        <v>1</v>
      </c>
      <c r="R26" s="91">
        <v>43.905999999999999</v>
      </c>
      <c r="S26" s="91">
        <v>100</v>
      </c>
      <c r="T26" s="79">
        <v>8.0000000000000002E-3</v>
      </c>
      <c r="U26" s="79">
        <v>1.0999999999999999E-2</v>
      </c>
      <c r="V26" s="82">
        <v>0.88329999999999997</v>
      </c>
      <c r="W26" s="82" t="str">
        <f t="shared" si="11"/>
        <v/>
      </c>
      <c r="X26" s="82">
        <v>2.061E-2</v>
      </c>
      <c r="Y26" s="82">
        <v>2.061E-2</v>
      </c>
      <c r="Z26" s="79" t="s">
        <v>603</v>
      </c>
      <c r="AA26" s="158"/>
      <c r="AB26" s="158"/>
      <c r="AC26" s="158"/>
      <c r="AD26" s="158"/>
      <c r="AE26" s="158"/>
      <c r="AF26" s="160"/>
      <c r="AG26" s="160"/>
      <c r="AH26" s="160"/>
      <c r="AI26" s="160"/>
    </row>
    <row r="27" spans="1:35" s="87" customFormat="1" ht="23.25" customHeight="1" x14ac:dyDescent="0.2">
      <c r="A27" s="175" t="s">
        <v>443</v>
      </c>
      <c r="B27" s="157" t="s">
        <v>444</v>
      </c>
      <c r="C27" s="81" t="s">
        <v>622</v>
      </c>
      <c r="D27" s="79" t="s">
        <v>254</v>
      </c>
      <c r="E27" s="79" t="s">
        <v>252</v>
      </c>
      <c r="F27" s="79" t="s">
        <v>256</v>
      </c>
      <c r="G27" s="79" t="s">
        <v>255</v>
      </c>
      <c r="H27" s="78" t="s">
        <v>290</v>
      </c>
      <c r="I27" s="84"/>
      <c r="J27" s="83" t="s">
        <v>257</v>
      </c>
      <c r="K27" s="79" t="s">
        <v>539</v>
      </c>
      <c r="L27" s="79">
        <v>10</v>
      </c>
      <c r="M27" s="79">
        <v>9.9000000000000005E-2</v>
      </c>
      <c r="N27" s="79">
        <v>0.17599999999999999</v>
      </c>
      <c r="O27" s="74">
        <v>27222</v>
      </c>
      <c r="P27" s="74">
        <v>0</v>
      </c>
      <c r="Q27" s="82">
        <f t="shared" si="9"/>
        <v>1</v>
      </c>
      <c r="R27" s="91">
        <v>43.905999999999999</v>
      </c>
      <c r="S27" s="91">
        <v>100</v>
      </c>
      <c r="T27" s="79">
        <v>8.0000000000000002E-3</v>
      </c>
      <c r="U27" s="79">
        <v>1.0999999999999999E-2</v>
      </c>
      <c r="V27" s="82">
        <v>0.88329999999999997</v>
      </c>
      <c r="W27" s="82" t="str">
        <f t="shared" si="11"/>
        <v/>
      </c>
      <c r="X27" s="82">
        <v>2.061E-2</v>
      </c>
      <c r="Y27" s="82">
        <v>2.061E-2</v>
      </c>
      <c r="Z27" s="79" t="s">
        <v>603</v>
      </c>
      <c r="AA27" s="158"/>
      <c r="AB27" s="158"/>
      <c r="AC27" s="158"/>
      <c r="AD27" s="158"/>
      <c r="AE27" s="158"/>
      <c r="AF27" s="160"/>
      <c r="AG27" s="160"/>
      <c r="AH27" s="160"/>
      <c r="AI27" s="160"/>
    </row>
    <row r="28" spans="1:35" s="87" customFormat="1" ht="23.25" customHeight="1" x14ac:dyDescent="0.2">
      <c r="A28" s="175" t="s">
        <v>446</v>
      </c>
      <c r="B28" s="176" t="s">
        <v>447</v>
      </c>
      <c r="C28" s="81" t="s">
        <v>622</v>
      </c>
      <c r="D28" s="79" t="s">
        <v>254</v>
      </c>
      <c r="E28" s="79" t="s">
        <v>252</v>
      </c>
      <c r="F28" s="79" t="s">
        <v>256</v>
      </c>
      <c r="G28" s="79" t="s">
        <v>255</v>
      </c>
      <c r="H28" s="78" t="s">
        <v>290</v>
      </c>
      <c r="I28" s="84"/>
      <c r="J28" s="83" t="s">
        <v>257</v>
      </c>
      <c r="K28" s="79" t="s">
        <v>539</v>
      </c>
      <c r="L28" s="79">
        <v>10</v>
      </c>
      <c r="M28" s="91">
        <v>0.53</v>
      </c>
      <c r="N28" s="91">
        <v>0.66300000000000003</v>
      </c>
      <c r="O28" s="159">
        <v>21614</v>
      </c>
      <c r="P28" s="91">
        <v>0</v>
      </c>
      <c r="Q28" s="82">
        <f t="shared" si="9"/>
        <v>1</v>
      </c>
      <c r="R28" s="91">
        <v>33.404000000000003</v>
      </c>
      <c r="S28" s="91">
        <v>100</v>
      </c>
      <c r="T28" s="91">
        <v>2.1240000000000001</v>
      </c>
      <c r="U28" s="158">
        <v>54.773000000000003</v>
      </c>
      <c r="V28" s="82">
        <v>0.82520000000000004</v>
      </c>
      <c r="W28" s="82"/>
      <c r="X28" s="82">
        <v>0.19642999999999999</v>
      </c>
      <c r="Y28" s="82">
        <v>0.48211999999999999</v>
      </c>
      <c r="Z28" s="91" t="s">
        <v>605</v>
      </c>
      <c r="AA28" s="158"/>
      <c r="AB28" s="158"/>
      <c r="AC28" s="158"/>
      <c r="AD28" s="158"/>
      <c r="AE28" s="158"/>
      <c r="AF28" s="160"/>
      <c r="AG28" s="160"/>
      <c r="AH28" s="160">
        <v>19.690000000000001</v>
      </c>
      <c r="AI28" s="160">
        <v>30.093</v>
      </c>
    </row>
    <row r="29" spans="1:35" s="87" customFormat="1" ht="23.25" customHeight="1" x14ac:dyDescent="0.2">
      <c r="A29" s="175" t="s">
        <v>451</v>
      </c>
      <c r="B29" s="176" t="s">
        <v>575</v>
      </c>
      <c r="C29" s="81" t="s">
        <v>622</v>
      </c>
      <c r="D29" s="79" t="s">
        <v>254</v>
      </c>
      <c r="E29" s="79" t="s">
        <v>252</v>
      </c>
      <c r="F29" s="79" t="s">
        <v>256</v>
      </c>
      <c r="G29" s="79" t="s">
        <v>255</v>
      </c>
      <c r="H29" s="78" t="s">
        <v>290</v>
      </c>
      <c r="I29" s="84"/>
      <c r="J29" s="83" t="s">
        <v>257</v>
      </c>
      <c r="K29" s="79" t="s">
        <v>539</v>
      </c>
      <c r="L29" s="79">
        <v>10</v>
      </c>
      <c r="M29" s="91">
        <v>0.61599999999999999</v>
      </c>
      <c r="N29" s="91">
        <v>0.79400000000000004</v>
      </c>
      <c r="O29" s="159">
        <v>18720</v>
      </c>
      <c r="P29" s="91">
        <v>0</v>
      </c>
      <c r="Q29" s="82">
        <f t="shared" si="9"/>
        <v>1</v>
      </c>
      <c r="R29" s="91">
        <v>28.888999999999999</v>
      </c>
      <c r="S29" s="91">
        <v>99</v>
      </c>
      <c r="T29" s="91">
        <v>5.2409999999999997</v>
      </c>
      <c r="U29" s="158">
        <v>51.485999999999997</v>
      </c>
      <c r="V29" s="82">
        <v>0.88219999999999998</v>
      </c>
      <c r="W29" s="82"/>
      <c r="X29" s="82">
        <v>0.21887000000000001</v>
      </c>
      <c r="Y29" s="82">
        <v>0.31731999999999999</v>
      </c>
      <c r="Z29" s="91" t="s">
        <v>601</v>
      </c>
      <c r="AA29" s="158" t="s">
        <v>574</v>
      </c>
      <c r="AB29" s="158"/>
      <c r="AC29" s="158"/>
      <c r="AD29" s="158"/>
      <c r="AE29" s="158"/>
      <c r="AF29" s="160"/>
      <c r="AG29" s="160"/>
      <c r="AH29" s="160">
        <v>23.446000000000002</v>
      </c>
      <c r="AI29" s="160"/>
    </row>
    <row r="30" spans="1:35" s="87" customFormat="1" ht="23.25" customHeight="1" x14ac:dyDescent="0.2">
      <c r="A30" s="175" t="s">
        <v>456</v>
      </c>
      <c r="B30" s="176" t="s">
        <v>576</v>
      </c>
      <c r="C30" s="81" t="s">
        <v>622</v>
      </c>
      <c r="D30" s="79" t="s">
        <v>254</v>
      </c>
      <c r="E30" s="79" t="s">
        <v>252</v>
      </c>
      <c r="F30" s="79" t="s">
        <v>256</v>
      </c>
      <c r="G30" s="79" t="s">
        <v>255</v>
      </c>
      <c r="H30" s="78" t="s">
        <v>290</v>
      </c>
      <c r="I30" s="84"/>
      <c r="J30" s="83" t="s">
        <v>257</v>
      </c>
      <c r="K30" s="79" t="s">
        <v>539</v>
      </c>
      <c r="L30" s="79">
        <v>10</v>
      </c>
      <c r="M30" s="91">
        <v>1.03</v>
      </c>
      <c r="N30" s="91">
        <v>1.329</v>
      </c>
      <c r="O30" s="159">
        <v>25297</v>
      </c>
      <c r="P30" s="91">
        <v>0</v>
      </c>
      <c r="Q30" s="82">
        <f t="shared" si="9"/>
        <v>1</v>
      </c>
      <c r="R30" s="91">
        <v>40.67</v>
      </c>
      <c r="S30" s="91">
        <v>100</v>
      </c>
      <c r="T30" s="91">
        <v>6.5359999999999996</v>
      </c>
      <c r="U30" s="158">
        <v>70.852000000000004</v>
      </c>
      <c r="V30" s="82">
        <v>0.86760000000000004</v>
      </c>
      <c r="W30" s="82"/>
      <c r="X30" s="82">
        <v>0.50931000000000004</v>
      </c>
      <c r="Y30" s="82">
        <v>0.62961</v>
      </c>
      <c r="Z30" s="91" t="s">
        <v>600</v>
      </c>
      <c r="AA30" s="161" t="s">
        <v>573</v>
      </c>
      <c r="AB30" s="158"/>
      <c r="AC30" s="158"/>
      <c r="AD30" s="158"/>
      <c r="AE30" s="158"/>
      <c r="AF30" s="160"/>
      <c r="AG30" s="160"/>
      <c r="AH30" s="160">
        <v>49.371000000000002</v>
      </c>
      <c r="AI30" s="160">
        <v>64.819000000000003</v>
      </c>
    </row>
    <row r="31" spans="1:35" s="87" customFormat="1" ht="23.25" customHeight="1" x14ac:dyDescent="0.2">
      <c r="A31" s="235" t="s">
        <v>342</v>
      </c>
      <c r="B31" s="176" t="s">
        <v>447</v>
      </c>
      <c r="C31" s="81" t="s">
        <v>622</v>
      </c>
      <c r="D31" s="79" t="s">
        <v>254</v>
      </c>
      <c r="E31" s="79" t="s">
        <v>252</v>
      </c>
      <c r="F31" s="79" t="s">
        <v>256</v>
      </c>
      <c r="G31" s="79" t="s">
        <v>255</v>
      </c>
      <c r="H31" s="78" t="s">
        <v>290</v>
      </c>
      <c r="I31" s="84"/>
      <c r="J31" s="83" t="s">
        <v>257</v>
      </c>
      <c r="K31" s="79" t="s">
        <v>547</v>
      </c>
      <c r="L31" s="79">
        <v>20</v>
      </c>
      <c r="M31" s="91">
        <v>0.107</v>
      </c>
      <c r="N31" s="91">
        <v>0.17599999999999999</v>
      </c>
      <c r="O31" s="159">
        <v>53742</v>
      </c>
      <c r="P31" s="91">
        <v>0</v>
      </c>
      <c r="Q31" s="82">
        <f t="shared" si="9"/>
        <v>1</v>
      </c>
      <c r="R31" s="91">
        <v>44.015000000000001</v>
      </c>
      <c r="S31" s="91">
        <v>61</v>
      </c>
      <c r="T31" s="91">
        <v>7.0359999999999996</v>
      </c>
      <c r="U31" s="158">
        <v>35.302</v>
      </c>
      <c r="V31" s="82">
        <v>0.81969999999999998</v>
      </c>
      <c r="W31" s="82"/>
      <c r="X31" s="82">
        <v>0.57694999999999996</v>
      </c>
      <c r="Y31" s="82">
        <v>0.63048000000000004</v>
      </c>
      <c r="Z31" s="91" t="s">
        <v>602</v>
      </c>
      <c r="AA31" s="158"/>
      <c r="AB31" s="158"/>
      <c r="AC31" s="158"/>
      <c r="AD31" s="158"/>
      <c r="AE31" s="158"/>
      <c r="AF31" s="160"/>
      <c r="AG31" s="160"/>
      <c r="AH31" s="160">
        <v>53.844999999999999</v>
      </c>
      <c r="AI31" s="160">
        <v>66.98</v>
      </c>
    </row>
    <row r="32" spans="1:35" s="87" customFormat="1" ht="23.25" customHeight="1" x14ac:dyDescent="0.2">
      <c r="A32" s="235"/>
      <c r="B32" s="176" t="s">
        <v>459</v>
      </c>
      <c r="C32" s="81" t="s">
        <v>622</v>
      </c>
      <c r="D32" s="79" t="s">
        <v>254</v>
      </c>
      <c r="E32" s="79" t="s">
        <v>252</v>
      </c>
      <c r="F32" s="79" t="s">
        <v>256</v>
      </c>
      <c r="G32" s="79" t="s">
        <v>255</v>
      </c>
      <c r="H32" s="78" t="s">
        <v>290</v>
      </c>
      <c r="I32" s="84"/>
      <c r="J32" s="83" t="s">
        <v>257</v>
      </c>
      <c r="K32" s="79" t="s">
        <v>547</v>
      </c>
      <c r="L32" s="79">
        <v>20</v>
      </c>
      <c r="M32" s="91">
        <v>0.11</v>
      </c>
      <c r="N32" s="91">
        <v>0.192</v>
      </c>
      <c r="O32" s="159">
        <v>53336</v>
      </c>
      <c r="P32" s="91">
        <v>0</v>
      </c>
      <c r="Q32" s="82">
        <f t="shared" si="9"/>
        <v>1</v>
      </c>
      <c r="R32" s="91">
        <v>43.682000000000002</v>
      </c>
      <c r="S32" s="91">
        <v>63</v>
      </c>
      <c r="T32" s="91">
        <v>7.0359999999999996</v>
      </c>
      <c r="U32" s="158">
        <v>35.302</v>
      </c>
      <c r="V32" s="82">
        <v>0.81969999999999998</v>
      </c>
      <c r="W32" s="82"/>
      <c r="X32" s="82">
        <v>0.57694999999999996</v>
      </c>
      <c r="Y32" s="82">
        <v>0.63048000000000004</v>
      </c>
      <c r="Z32" s="91" t="s">
        <v>602</v>
      </c>
      <c r="AA32" s="158"/>
      <c r="AB32" s="158"/>
      <c r="AC32" s="158"/>
      <c r="AD32" s="158"/>
      <c r="AE32" s="158"/>
      <c r="AF32" s="160"/>
      <c r="AG32" s="160"/>
      <c r="AH32" s="160">
        <v>53.844999999999999</v>
      </c>
      <c r="AI32" s="160">
        <v>66.98</v>
      </c>
    </row>
    <row r="33" spans="1:35" s="65" customFormat="1" ht="12" x14ac:dyDescent="0.2">
      <c r="A33" s="173" t="s">
        <v>585</v>
      </c>
      <c r="B33" s="171"/>
      <c r="C33" s="171"/>
      <c r="D33" s="172"/>
      <c r="E33" s="171"/>
      <c r="F33" s="171"/>
      <c r="G33" s="171"/>
      <c r="H33" s="171"/>
      <c r="I33" s="171"/>
      <c r="J33" s="171"/>
      <c r="K33" s="62"/>
      <c r="L33" s="62"/>
      <c r="M33" s="63"/>
      <c r="N33" s="63"/>
      <c r="O33" s="63"/>
      <c r="P33" s="63"/>
      <c r="Q33" s="63"/>
      <c r="R33" s="61"/>
      <c r="S33" s="61"/>
      <c r="T33" s="63"/>
      <c r="U33" s="63"/>
      <c r="V33" s="63"/>
      <c r="W33" s="63"/>
      <c r="X33" s="63"/>
      <c r="Y33" s="63"/>
      <c r="Z33" s="61"/>
      <c r="AA33" s="63"/>
      <c r="AB33" s="63"/>
      <c r="AC33" s="64"/>
      <c r="AD33" s="64"/>
      <c r="AE33" s="63"/>
      <c r="AF33" s="59"/>
      <c r="AG33" s="59"/>
      <c r="AH33" s="59"/>
      <c r="AI33" s="59"/>
    </row>
    <row r="34" spans="1:35" s="87" customFormat="1" ht="26.25" customHeight="1" x14ac:dyDescent="0.2">
      <c r="A34" s="169" t="s">
        <v>2</v>
      </c>
      <c r="B34" s="136" t="s">
        <v>338</v>
      </c>
      <c r="C34" s="81" t="s">
        <v>622</v>
      </c>
      <c r="D34" s="79" t="s">
        <v>254</v>
      </c>
      <c r="E34" s="79" t="s">
        <v>252</v>
      </c>
      <c r="F34" s="79" t="s">
        <v>256</v>
      </c>
      <c r="G34" s="79" t="s">
        <v>255</v>
      </c>
      <c r="H34" s="78" t="s">
        <v>306</v>
      </c>
      <c r="I34" s="84"/>
      <c r="J34" s="83" t="s">
        <v>261</v>
      </c>
      <c r="K34" s="79" t="s">
        <v>539</v>
      </c>
      <c r="L34" s="165" t="s">
        <v>570</v>
      </c>
      <c r="M34" s="79">
        <v>0.71599999999999997</v>
      </c>
      <c r="N34" s="79">
        <v>0.76500000000000001</v>
      </c>
      <c r="O34" s="74">
        <v>100</v>
      </c>
      <c r="P34" s="74">
        <v>0</v>
      </c>
      <c r="Q34" s="82">
        <f t="shared" ref="Q34:Q39" si="14">IF(O34="","",O34/(O34+P34))</f>
        <v>1</v>
      </c>
      <c r="R34" s="79">
        <v>2.5640000000000001</v>
      </c>
      <c r="S34" s="79">
        <v>100</v>
      </c>
      <c r="T34" s="168">
        <v>31.245000000000001</v>
      </c>
      <c r="U34" s="83">
        <v>198.46199999999999</v>
      </c>
      <c r="V34" s="164">
        <v>0.72409999999999997</v>
      </c>
      <c r="W34" s="82"/>
      <c r="X34" s="82">
        <v>0.11644</v>
      </c>
      <c r="Y34" s="82">
        <v>0.32434000000000002</v>
      </c>
      <c r="Z34" s="79" t="s">
        <v>587</v>
      </c>
      <c r="AA34" s="80"/>
      <c r="AB34" s="80"/>
      <c r="AC34" s="80"/>
      <c r="AD34" s="80"/>
      <c r="AE34" s="80"/>
      <c r="AF34" s="160"/>
      <c r="AG34" s="160"/>
      <c r="AH34" s="160">
        <v>5.3239999999999998</v>
      </c>
      <c r="AI34" s="160">
        <v>33.643000000000001</v>
      </c>
    </row>
    <row r="35" spans="1:35" s="87" customFormat="1" ht="27" customHeight="1" x14ac:dyDescent="0.2">
      <c r="A35" s="169" t="s">
        <v>311</v>
      </c>
      <c r="B35" s="136" t="s">
        <v>417</v>
      </c>
      <c r="C35" s="81" t="s">
        <v>622</v>
      </c>
      <c r="D35" s="79" t="s">
        <v>254</v>
      </c>
      <c r="E35" s="79" t="s">
        <v>252</v>
      </c>
      <c r="F35" s="79" t="s">
        <v>256</v>
      </c>
      <c r="G35" s="79" t="s">
        <v>255</v>
      </c>
      <c r="H35" s="78" t="s">
        <v>290</v>
      </c>
      <c r="I35" s="84"/>
      <c r="J35" s="83" t="s">
        <v>257</v>
      </c>
      <c r="K35" s="79" t="s">
        <v>539</v>
      </c>
      <c r="L35" s="79">
        <v>10</v>
      </c>
      <c r="M35" s="91">
        <v>0.97499999999999998</v>
      </c>
      <c r="N35" s="91">
        <v>1.169</v>
      </c>
      <c r="O35" s="159">
        <v>2828</v>
      </c>
      <c r="P35" s="91">
        <v>20</v>
      </c>
      <c r="Q35" s="82">
        <f t="shared" si="14"/>
        <v>0.9929775280898876</v>
      </c>
      <c r="R35" s="79">
        <v>4.24</v>
      </c>
      <c r="S35" s="91">
        <v>99</v>
      </c>
      <c r="T35" s="91">
        <v>2.8650000000000002</v>
      </c>
      <c r="U35" s="158">
        <v>32.274000000000001</v>
      </c>
      <c r="V35" s="164">
        <v>0.71779999999999999</v>
      </c>
      <c r="W35" s="82"/>
      <c r="X35" s="82">
        <v>4.8219999999999999E-2</v>
      </c>
      <c r="Y35" s="82">
        <v>0.70506999999999997</v>
      </c>
      <c r="Z35" s="91" t="s">
        <v>588</v>
      </c>
      <c r="AA35" s="162" t="s">
        <v>589</v>
      </c>
      <c r="AB35" s="158"/>
      <c r="AC35" s="158"/>
      <c r="AD35" s="158"/>
      <c r="AE35" s="158"/>
      <c r="AF35" s="160"/>
      <c r="AG35" s="160"/>
      <c r="AH35" s="160">
        <v>3.67</v>
      </c>
      <c r="AI35" s="160">
        <v>80.992999999999995</v>
      </c>
    </row>
    <row r="36" spans="1:35" s="87" customFormat="1" ht="27" customHeight="1" x14ac:dyDescent="0.2">
      <c r="A36" s="169" t="s">
        <v>0</v>
      </c>
      <c r="B36" s="170" t="s">
        <v>420</v>
      </c>
      <c r="C36" s="81" t="s">
        <v>622</v>
      </c>
      <c r="D36" s="79" t="s">
        <v>254</v>
      </c>
      <c r="E36" s="79" t="s">
        <v>252</v>
      </c>
      <c r="F36" s="79" t="s">
        <v>256</v>
      </c>
      <c r="G36" s="79" t="s">
        <v>255</v>
      </c>
      <c r="H36" s="78" t="s">
        <v>290</v>
      </c>
      <c r="I36" s="84"/>
      <c r="J36" s="83" t="s">
        <v>257</v>
      </c>
      <c r="K36" s="79" t="s">
        <v>539</v>
      </c>
      <c r="L36" s="165" t="s">
        <v>570</v>
      </c>
      <c r="M36" s="91">
        <v>2.7050000000000001</v>
      </c>
      <c r="N36" s="162">
        <v>3.1970000000000001</v>
      </c>
      <c r="O36" s="91">
        <v>7</v>
      </c>
      <c r="P36" s="91">
        <v>93</v>
      </c>
      <c r="Q36" s="164">
        <f t="shared" si="14"/>
        <v>7.0000000000000007E-2</v>
      </c>
      <c r="R36" s="91">
        <v>5.0999999999999997E-2</v>
      </c>
      <c r="S36" s="91">
        <v>6</v>
      </c>
      <c r="T36" s="91">
        <v>8.7200000000000006</v>
      </c>
      <c r="U36" s="158">
        <v>197.422</v>
      </c>
      <c r="V36" s="164">
        <v>0.71650000000000003</v>
      </c>
      <c r="W36" s="82"/>
      <c r="X36" s="82">
        <v>2.879E-2</v>
      </c>
      <c r="Y36" s="82">
        <v>0.27006999999999998</v>
      </c>
      <c r="Z36" s="91" t="s">
        <v>591</v>
      </c>
      <c r="AA36" s="162" t="s">
        <v>590</v>
      </c>
      <c r="AB36" s="158"/>
      <c r="AC36" s="158"/>
      <c r="AD36" s="158"/>
      <c r="AE36" s="158"/>
      <c r="AF36" s="160"/>
      <c r="AG36" s="160"/>
      <c r="AH36" s="160">
        <v>3.762</v>
      </c>
      <c r="AI36" s="160">
        <v>44.406999999999996</v>
      </c>
    </row>
    <row r="37" spans="1:35" s="87" customFormat="1" ht="27" customHeight="1" x14ac:dyDescent="0.2">
      <c r="A37" s="169" t="s">
        <v>1</v>
      </c>
      <c r="B37" s="170" t="s">
        <v>423</v>
      </c>
      <c r="C37" s="81" t="s">
        <v>622</v>
      </c>
      <c r="D37" s="79" t="s">
        <v>254</v>
      </c>
      <c r="E37" s="79" t="s">
        <v>252</v>
      </c>
      <c r="F37" s="79" t="s">
        <v>256</v>
      </c>
      <c r="G37" s="79" t="s">
        <v>255</v>
      </c>
      <c r="H37" s="78" t="s">
        <v>290</v>
      </c>
      <c r="I37" s="84"/>
      <c r="J37" s="83" t="s">
        <v>257</v>
      </c>
      <c r="K37" s="79" t="s">
        <v>539</v>
      </c>
      <c r="L37" s="165" t="s">
        <v>570</v>
      </c>
      <c r="M37" s="91">
        <v>1.179</v>
      </c>
      <c r="N37" s="91">
        <v>1.4419999999999999</v>
      </c>
      <c r="O37" s="91">
        <v>18</v>
      </c>
      <c r="P37" s="91">
        <v>82</v>
      </c>
      <c r="Q37" s="164">
        <f t="shared" si="14"/>
        <v>0.18</v>
      </c>
      <c r="R37" s="91">
        <v>0.20699999999999999</v>
      </c>
      <c r="S37" s="91">
        <v>15</v>
      </c>
      <c r="T37" s="91">
        <v>13.819000000000001</v>
      </c>
      <c r="U37" s="158">
        <v>194.41200000000001</v>
      </c>
      <c r="V37" s="164">
        <v>0.72599999999999998</v>
      </c>
      <c r="W37" s="82"/>
      <c r="X37" s="82">
        <v>4.4999999999999998E-2</v>
      </c>
      <c r="Y37" s="82">
        <v>0.89900000000000002</v>
      </c>
      <c r="Z37" s="91" t="s">
        <v>596</v>
      </c>
      <c r="AA37" s="162" t="s">
        <v>594</v>
      </c>
      <c r="AB37" s="158"/>
      <c r="AC37" s="158"/>
      <c r="AD37" s="158"/>
      <c r="AE37" s="158"/>
      <c r="AF37" s="160"/>
      <c r="AG37" s="160"/>
      <c r="AH37" s="160">
        <v>4.1619999999999999</v>
      </c>
      <c r="AI37" s="160">
        <v>22.100999999999999</v>
      </c>
    </row>
    <row r="38" spans="1:35" s="87" customFormat="1" ht="48.75" customHeight="1" x14ac:dyDescent="0.2">
      <c r="A38" s="169" t="s">
        <v>3</v>
      </c>
      <c r="B38" s="170" t="s">
        <v>586</v>
      </c>
      <c r="C38" s="81" t="s">
        <v>622</v>
      </c>
      <c r="D38" s="79" t="s">
        <v>254</v>
      </c>
      <c r="E38" s="79" t="s">
        <v>252</v>
      </c>
      <c r="F38" s="79" t="s">
        <v>256</v>
      </c>
      <c r="G38" s="79" t="s">
        <v>255</v>
      </c>
      <c r="H38" s="78" t="s">
        <v>290</v>
      </c>
      <c r="I38" s="84"/>
      <c r="J38" s="83" t="s">
        <v>257</v>
      </c>
      <c r="K38" s="79" t="s">
        <v>539</v>
      </c>
      <c r="L38" s="79">
        <v>10</v>
      </c>
      <c r="M38" s="91">
        <v>8.4000000000000005E-2</v>
      </c>
      <c r="N38" s="91">
        <v>0.152</v>
      </c>
      <c r="O38" s="159">
        <v>27541</v>
      </c>
      <c r="P38" s="91">
        <v>0</v>
      </c>
      <c r="Q38" s="82">
        <f t="shared" si="14"/>
        <v>1</v>
      </c>
      <c r="R38" s="91">
        <v>44.348999999999997</v>
      </c>
      <c r="S38" s="91">
        <v>100</v>
      </c>
      <c r="T38" s="91">
        <v>8.0000000000000002E-3</v>
      </c>
      <c r="U38" s="158">
        <v>1.0999999999999999E-2</v>
      </c>
      <c r="V38" s="164">
        <v>0.72719999999999996</v>
      </c>
      <c r="W38" s="82" t="str">
        <f t="shared" ref="W38:W39" si="15">IF(1-(AF38/$AG$1)=100%,"",1-(AF38/$AG$1))</f>
        <v/>
      </c>
      <c r="X38" s="82">
        <v>1.687E-2</v>
      </c>
      <c r="Y38" s="82">
        <v>3.5349999999999999E-2</v>
      </c>
      <c r="Z38" s="91" t="s">
        <v>592</v>
      </c>
      <c r="AA38" s="167" t="s">
        <v>595</v>
      </c>
      <c r="AB38" s="158"/>
      <c r="AC38" s="158"/>
      <c r="AD38" s="158"/>
      <c r="AE38" s="158"/>
      <c r="AF38" s="160"/>
      <c r="AG38" s="160"/>
      <c r="AH38" s="160"/>
      <c r="AI38" s="160"/>
    </row>
    <row r="39" spans="1:35" s="87" customFormat="1" ht="40.5" customHeight="1" x14ac:dyDescent="0.2">
      <c r="A39" s="169" t="s">
        <v>2</v>
      </c>
      <c r="B39" s="157" t="s">
        <v>593</v>
      </c>
      <c r="C39" s="81" t="s">
        <v>622</v>
      </c>
      <c r="D39" s="79" t="s">
        <v>254</v>
      </c>
      <c r="E39" s="79" t="s">
        <v>252</v>
      </c>
      <c r="F39" s="79" t="s">
        <v>256</v>
      </c>
      <c r="G39" s="79" t="s">
        <v>255</v>
      </c>
      <c r="H39" s="78" t="s">
        <v>290</v>
      </c>
      <c r="I39" s="84"/>
      <c r="J39" s="83" t="s">
        <v>257</v>
      </c>
      <c r="K39" s="79" t="s">
        <v>539</v>
      </c>
      <c r="L39" s="79">
        <v>10</v>
      </c>
      <c r="M39" s="91"/>
      <c r="N39" s="91"/>
      <c r="O39" s="91"/>
      <c r="P39" s="91"/>
      <c r="Q39" s="82" t="str">
        <f t="shared" si="14"/>
        <v/>
      </c>
      <c r="R39" s="91"/>
      <c r="S39" s="91"/>
      <c r="T39" s="91"/>
      <c r="U39" s="158"/>
      <c r="V39" s="82" t="str">
        <f t="shared" ref="V39" si="16">IF(1-(AG39/$AG$1)=100%,"",1-(AG39/$AG$1))</f>
        <v/>
      </c>
      <c r="W39" s="82" t="str">
        <f t="shared" si="15"/>
        <v/>
      </c>
      <c r="X39" s="82" t="str">
        <f t="shared" ref="X39" si="17">IF(AH39="","",AH39/100)</f>
        <v/>
      </c>
      <c r="Y39" s="82" t="str">
        <f t="shared" ref="Y39" si="18">IF(AI39="","",AI39/100)</f>
        <v/>
      </c>
      <c r="Z39" s="158"/>
      <c r="AA39" s="158"/>
      <c r="AB39" s="158"/>
      <c r="AC39" s="158"/>
      <c r="AD39" s="158"/>
      <c r="AE39" s="158"/>
      <c r="AF39" s="160"/>
      <c r="AG39" s="160"/>
      <c r="AH39" s="160"/>
      <c r="AI39" s="160"/>
    </row>
    <row r="40" spans="1:35" s="65" customFormat="1" ht="12" x14ac:dyDescent="0.2">
      <c r="A40" s="173" t="s">
        <v>584</v>
      </c>
      <c r="B40" s="171"/>
      <c r="C40" s="171"/>
      <c r="D40" s="172"/>
      <c r="E40" s="171"/>
      <c r="F40" s="171"/>
      <c r="G40" s="171"/>
      <c r="H40" s="171"/>
      <c r="I40" s="171"/>
      <c r="J40" s="171"/>
      <c r="K40" s="62"/>
      <c r="L40" s="62"/>
      <c r="M40" s="63"/>
      <c r="N40" s="63"/>
      <c r="O40" s="63"/>
      <c r="P40" s="63"/>
      <c r="Q40" s="63"/>
      <c r="R40" s="61"/>
      <c r="S40" s="61"/>
      <c r="T40" s="63"/>
      <c r="U40" s="63"/>
      <c r="V40" s="63"/>
      <c r="W40" s="63"/>
      <c r="X40" s="63"/>
      <c r="Y40" s="63"/>
      <c r="Z40" s="61"/>
      <c r="AA40" s="63"/>
      <c r="AB40" s="63"/>
      <c r="AC40" s="64"/>
      <c r="AD40" s="64"/>
      <c r="AE40" s="63"/>
      <c r="AF40" s="59"/>
      <c r="AG40" s="59"/>
      <c r="AH40" s="59"/>
      <c r="AI40" s="59"/>
    </row>
    <row r="41" spans="1:35" s="10" customFormat="1" ht="18" customHeight="1" x14ac:dyDescent="0.2">
      <c r="A41" s="269" t="s">
        <v>310</v>
      </c>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1"/>
      <c r="AF41" s="160"/>
      <c r="AG41" s="160"/>
      <c r="AH41" s="160"/>
      <c r="AI41" s="160"/>
    </row>
    <row r="42" spans="1:35" s="77" customFormat="1" ht="34.5" customHeight="1" x14ac:dyDescent="0.2">
      <c r="A42" s="153" t="s">
        <v>311</v>
      </c>
      <c r="B42" s="154" t="s">
        <v>597</v>
      </c>
      <c r="C42" s="81" t="s">
        <v>622</v>
      </c>
      <c r="D42" s="79" t="s">
        <v>254</v>
      </c>
      <c r="E42" s="79" t="s">
        <v>252</v>
      </c>
      <c r="F42" s="79" t="s">
        <v>256</v>
      </c>
      <c r="G42" s="79" t="s">
        <v>255</v>
      </c>
      <c r="H42" s="78" t="s">
        <v>290</v>
      </c>
      <c r="I42" s="84"/>
      <c r="J42" s="83" t="s">
        <v>257</v>
      </c>
      <c r="K42" s="79" t="s">
        <v>539</v>
      </c>
      <c r="L42" s="79">
        <v>10</v>
      </c>
      <c r="M42" s="79">
        <v>0.85099999999999998</v>
      </c>
      <c r="N42" s="79">
        <v>1.044</v>
      </c>
      <c r="O42" s="74">
        <v>48950</v>
      </c>
      <c r="P42" s="74">
        <v>0</v>
      </c>
      <c r="Q42" s="82">
        <f t="shared" ref="Q42" si="19">IF(O42="","",O42/(O42+P42))</f>
        <v>1</v>
      </c>
      <c r="R42" s="79">
        <v>76.483999999999995</v>
      </c>
      <c r="S42" s="79">
        <v>129</v>
      </c>
      <c r="T42" s="79">
        <v>2.8029999999999999</v>
      </c>
      <c r="U42" s="79">
        <v>50.604999999999997</v>
      </c>
      <c r="V42" s="164">
        <v>0.84130000000000005</v>
      </c>
      <c r="W42" s="82"/>
      <c r="X42" s="82">
        <f t="shared" ref="X42:X45" si="20">IF(AH42="","",AH42/100)</f>
        <v>0.35899999999999999</v>
      </c>
      <c r="Y42" s="82">
        <f t="shared" ref="Y42:Y45" si="21">IF(AI42="","",AI42/100)</f>
        <v>0.627</v>
      </c>
      <c r="Z42" s="79" t="s">
        <v>550</v>
      </c>
      <c r="AA42" s="75" t="s">
        <v>538</v>
      </c>
      <c r="AB42" s="80"/>
      <c r="AC42" s="80"/>
      <c r="AD42" s="80"/>
      <c r="AE42" s="76"/>
      <c r="AF42" s="160"/>
      <c r="AG42" s="160"/>
      <c r="AH42" s="160">
        <v>35.9</v>
      </c>
      <c r="AI42" s="160">
        <v>62.7</v>
      </c>
    </row>
    <row r="43" spans="1:35" s="77" customFormat="1" ht="26.25" customHeight="1" x14ac:dyDescent="0.2">
      <c r="A43" s="153" t="s">
        <v>0</v>
      </c>
      <c r="B43" s="155" t="s">
        <v>321</v>
      </c>
      <c r="C43" s="81" t="s">
        <v>622</v>
      </c>
      <c r="D43" s="79" t="s">
        <v>254</v>
      </c>
      <c r="E43" s="79" t="s">
        <v>252</v>
      </c>
      <c r="F43" s="79" t="s">
        <v>256</v>
      </c>
      <c r="G43" s="79" t="s">
        <v>255</v>
      </c>
      <c r="H43" s="78" t="s">
        <v>290</v>
      </c>
      <c r="I43" s="84"/>
      <c r="J43" s="83" t="s">
        <v>257</v>
      </c>
      <c r="K43" s="79" t="s">
        <v>539</v>
      </c>
      <c r="L43" s="79">
        <v>10</v>
      </c>
      <c r="M43" s="79"/>
      <c r="N43" s="79"/>
      <c r="O43" s="74"/>
      <c r="P43" s="74">
        <v>0</v>
      </c>
      <c r="Q43" s="82" t="str">
        <f t="shared" ref="Q43:Q46" si="22">IF(O43="","",O43/(O43+P43))</f>
        <v/>
      </c>
      <c r="R43" s="88"/>
      <c r="S43" s="91"/>
      <c r="T43" s="79"/>
      <c r="U43" s="79"/>
      <c r="V43" s="82" t="str">
        <f>IF(1-(AG43/$AG$1)=100%,"",1-(AG43/$AG$1))</f>
        <v/>
      </c>
      <c r="W43" s="82" t="str">
        <f t="shared" ref="W43:W46" si="23">IF(1-(AF43/$AG$1)=100%,"",1-(AF43/$AG$1))</f>
        <v/>
      </c>
      <c r="X43" s="82" t="str">
        <f>IF(AH43="","",AH43/100)</f>
        <v/>
      </c>
      <c r="Y43" s="82" t="str">
        <f t="shared" si="21"/>
        <v/>
      </c>
      <c r="Z43" s="79"/>
      <c r="AA43" s="75"/>
      <c r="AB43" s="80"/>
      <c r="AC43" s="80"/>
      <c r="AD43" s="80"/>
      <c r="AE43" s="76"/>
      <c r="AF43" s="160"/>
      <c r="AG43" s="160"/>
      <c r="AH43" s="160"/>
      <c r="AI43" s="160"/>
    </row>
    <row r="44" spans="1:35" s="10" customFormat="1" ht="26.25" customHeight="1" x14ac:dyDescent="0.2">
      <c r="A44" s="153" t="s">
        <v>1</v>
      </c>
      <c r="B44" s="155" t="s">
        <v>325</v>
      </c>
      <c r="C44" s="81" t="s">
        <v>622</v>
      </c>
      <c r="D44" s="79" t="s">
        <v>254</v>
      </c>
      <c r="E44" s="79" t="s">
        <v>252</v>
      </c>
      <c r="F44" s="79" t="s">
        <v>256</v>
      </c>
      <c r="G44" s="79" t="s">
        <v>255</v>
      </c>
      <c r="H44" s="85" t="s">
        <v>291</v>
      </c>
      <c r="I44" s="84"/>
      <c r="J44" s="83" t="s">
        <v>258</v>
      </c>
      <c r="K44" s="79" t="s">
        <v>539</v>
      </c>
      <c r="L44" s="79">
        <v>10</v>
      </c>
      <c r="M44" s="79"/>
      <c r="N44" s="79"/>
      <c r="O44" s="74"/>
      <c r="P44" s="74">
        <v>0</v>
      </c>
      <c r="Q44" s="82" t="str">
        <f t="shared" si="22"/>
        <v/>
      </c>
      <c r="R44" s="79"/>
      <c r="S44" s="79"/>
      <c r="T44" s="79"/>
      <c r="U44" s="79"/>
      <c r="V44" s="82" t="str">
        <f t="shared" ref="V44:V45" si="24">IF(1-(AG44/$AG$1)=100%,"",1-(AG44/$AG$1))</f>
        <v/>
      </c>
      <c r="W44" s="82" t="str">
        <f t="shared" si="23"/>
        <v/>
      </c>
      <c r="X44" s="82" t="str">
        <f t="shared" si="20"/>
        <v/>
      </c>
      <c r="Y44" s="82" t="str">
        <f t="shared" si="21"/>
        <v/>
      </c>
      <c r="Z44" s="79"/>
      <c r="AA44" s="75"/>
      <c r="AB44" s="80"/>
      <c r="AC44" s="80"/>
      <c r="AD44" s="80"/>
      <c r="AE44" s="76"/>
      <c r="AF44" s="160"/>
      <c r="AG44" s="160"/>
      <c r="AH44" s="160"/>
      <c r="AI44" s="160"/>
    </row>
    <row r="45" spans="1:35" s="77" customFormat="1" ht="26.25" customHeight="1" x14ac:dyDescent="0.2">
      <c r="A45" s="269" t="s">
        <v>540</v>
      </c>
      <c r="B45" s="270"/>
      <c r="C45" s="270" t="s">
        <v>541</v>
      </c>
      <c r="D45" s="270" t="s">
        <v>254</v>
      </c>
      <c r="E45" s="270" t="s">
        <v>252</v>
      </c>
      <c r="F45" s="270" t="s">
        <v>256</v>
      </c>
      <c r="G45" s="270" t="s">
        <v>255</v>
      </c>
      <c r="H45" s="270" t="s">
        <v>542</v>
      </c>
      <c r="I45" s="270"/>
      <c r="J45" s="270" t="s">
        <v>543</v>
      </c>
      <c r="K45" s="270" t="s">
        <v>544</v>
      </c>
      <c r="L45" s="270">
        <v>10</v>
      </c>
      <c r="M45" s="270"/>
      <c r="N45" s="270"/>
      <c r="O45" s="270"/>
      <c r="P45" s="270">
        <v>0</v>
      </c>
      <c r="Q45" s="270" t="str">
        <f t="shared" si="22"/>
        <v/>
      </c>
      <c r="R45" s="270"/>
      <c r="S45" s="270"/>
      <c r="T45" s="270"/>
      <c r="U45" s="270"/>
      <c r="V45" s="270" t="str">
        <f t="shared" si="24"/>
        <v/>
      </c>
      <c r="W45" s="270" t="str">
        <f t="shared" si="23"/>
        <v/>
      </c>
      <c r="X45" s="270" t="str">
        <f t="shared" si="20"/>
        <v/>
      </c>
      <c r="Y45" s="270" t="str">
        <f t="shared" si="21"/>
        <v/>
      </c>
      <c r="Z45" s="270"/>
      <c r="AA45" s="270"/>
      <c r="AB45" s="270"/>
      <c r="AC45" s="270"/>
      <c r="AD45" s="270"/>
      <c r="AE45" s="271"/>
      <c r="AF45" s="86"/>
      <c r="AG45" s="86"/>
      <c r="AH45" s="86"/>
      <c r="AI45" s="86"/>
    </row>
    <row r="46" spans="1:35" s="77" customFormat="1" ht="26.25" customHeight="1" x14ac:dyDescent="0.2">
      <c r="A46" s="153" t="s">
        <v>311</v>
      </c>
      <c r="B46" s="136" t="s">
        <v>577</v>
      </c>
      <c r="C46" s="81" t="s">
        <v>622</v>
      </c>
      <c r="D46" s="79" t="s">
        <v>254</v>
      </c>
      <c r="E46" s="79" t="s">
        <v>252</v>
      </c>
      <c r="F46" s="79" t="s">
        <v>256</v>
      </c>
      <c r="G46" s="79" t="s">
        <v>255</v>
      </c>
      <c r="H46" s="85" t="s">
        <v>291</v>
      </c>
      <c r="I46" s="84"/>
      <c r="J46" s="83" t="s">
        <v>258</v>
      </c>
      <c r="K46" s="79" t="s">
        <v>539</v>
      </c>
      <c r="L46" s="79">
        <v>10</v>
      </c>
      <c r="M46" s="79">
        <v>8.5999999999999993E-2</v>
      </c>
      <c r="N46" s="79">
        <v>0.12</v>
      </c>
      <c r="O46" s="74">
        <v>26800</v>
      </c>
      <c r="P46" s="74">
        <v>0</v>
      </c>
      <c r="Q46" s="82">
        <f t="shared" si="22"/>
        <v>1</v>
      </c>
      <c r="R46" s="79">
        <v>42.137999999999998</v>
      </c>
      <c r="S46" s="79">
        <v>100</v>
      </c>
      <c r="T46" s="79">
        <v>1.7230000000000001</v>
      </c>
      <c r="U46" s="79">
        <v>43.697000000000003</v>
      </c>
      <c r="V46" s="82">
        <v>0.74509999999999998</v>
      </c>
      <c r="W46" s="82" t="str">
        <f t="shared" si="23"/>
        <v/>
      </c>
      <c r="X46" s="82">
        <v>0.16300000000000001</v>
      </c>
      <c r="Y46" s="82">
        <v>0.17799999999999999</v>
      </c>
      <c r="Z46" s="79" t="s">
        <v>580</v>
      </c>
      <c r="AA46" s="80"/>
      <c r="AB46" s="80"/>
      <c r="AC46" s="80"/>
      <c r="AD46" s="80"/>
      <c r="AE46" s="76"/>
      <c r="AF46" s="160"/>
      <c r="AG46" s="160"/>
      <c r="AH46" s="160"/>
      <c r="AI46" s="160"/>
    </row>
    <row r="47" spans="1:35" s="67" customFormat="1" ht="26.25" customHeight="1" x14ac:dyDescent="0.2">
      <c r="A47" s="153" t="s">
        <v>0</v>
      </c>
      <c r="B47" s="136" t="s">
        <v>578</v>
      </c>
      <c r="C47" s="81" t="s">
        <v>622</v>
      </c>
      <c r="D47" s="79" t="s">
        <v>254</v>
      </c>
      <c r="E47" s="79" t="s">
        <v>252</v>
      </c>
      <c r="F47" s="79" t="s">
        <v>256</v>
      </c>
      <c r="G47" s="79" t="s">
        <v>255</v>
      </c>
      <c r="H47" s="85" t="s">
        <v>292</v>
      </c>
      <c r="I47" s="84" t="s">
        <v>259</v>
      </c>
      <c r="J47" s="83" t="s">
        <v>260</v>
      </c>
      <c r="K47" s="79" t="s">
        <v>539</v>
      </c>
      <c r="L47" s="16">
        <v>10</v>
      </c>
      <c r="M47" s="16">
        <v>8.4000000000000005E-2</v>
      </c>
      <c r="N47" s="16">
        <v>0.115</v>
      </c>
      <c r="O47" s="74">
        <v>26891</v>
      </c>
      <c r="P47" s="74">
        <v>0</v>
      </c>
      <c r="Q47" s="34">
        <f t="shared" ref="Q47:Q71" si="25">IF(O47="","",O47/(O47+P47))</f>
        <v>1</v>
      </c>
      <c r="R47" s="16">
        <v>42.180999999999997</v>
      </c>
      <c r="S47" s="16">
        <v>100</v>
      </c>
      <c r="T47" s="79">
        <v>1.7230000000000001</v>
      </c>
      <c r="U47" s="79">
        <v>43.697000000000003</v>
      </c>
      <c r="V47" s="82">
        <v>0.74509999999999998</v>
      </c>
      <c r="W47" s="34" t="str">
        <f t="shared" ref="W47:W64" si="26">IF(1-(AF47/$AG$1)=100%,"",1-(AF47/$AG$1))</f>
        <v/>
      </c>
      <c r="X47" s="82">
        <v>0.16300000000000001</v>
      </c>
      <c r="Y47" s="82">
        <v>0.17799999999999999</v>
      </c>
      <c r="Z47" s="16" t="s">
        <v>580</v>
      </c>
      <c r="AA47" s="38"/>
      <c r="AB47" s="38"/>
      <c r="AC47" s="38"/>
      <c r="AD47" s="38"/>
      <c r="AE47" s="76"/>
      <c r="AF47" s="160"/>
      <c r="AG47" s="160"/>
      <c r="AH47" s="160"/>
      <c r="AI47" s="160"/>
    </row>
    <row r="48" spans="1:35" s="87" customFormat="1" ht="26.25" customHeight="1" x14ac:dyDescent="0.2">
      <c r="A48" s="153" t="s">
        <v>1</v>
      </c>
      <c r="B48" s="136" t="s">
        <v>579</v>
      </c>
      <c r="C48" s="81" t="s">
        <v>622</v>
      </c>
      <c r="D48" s="79" t="s">
        <v>254</v>
      </c>
      <c r="E48" s="79" t="s">
        <v>252</v>
      </c>
      <c r="F48" s="79" t="s">
        <v>256</v>
      </c>
      <c r="G48" s="79" t="s">
        <v>255</v>
      </c>
      <c r="H48" s="85" t="s">
        <v>292</v>
      </c>
      <c r="I48" s="84" t="s">
        <v>259</v>
      </c>
      <c r="J48" s="83" t="s">
        <v>260</v>
      </c>
      <c r="K48" s="79" t="s">
        <v>539</v>
      </c>
      <c r="L48" s="79">
        <v>10</v>
      </c>
      <c r="M48" s="79">
        <v>8.5999999999999993E-2</v>
      </c>
      <c r="N48" s="79">
        <v>0.12</v>
      </c>
      <c r="O48" s="74">
        <v>26800</v>
      </c>
      <c r="P48" s="74">
        <v>0</v>
      </c>
      <c r="Q48" s="82">
        <f t="shared" ref="Q48" si="27">IF(O48="","",O48/(O48+P48))</f>
        <v>1</v>
      </c>
      <c r="R48" s="79">
        <v>42.137999999999998</v>
      </c>
      <c r="S48" s="79">
        <v>100</v>
      </c>
      <c r="T48" s="79">
        <v>1.7230000000000001</v>
      </c>
      <c r="U48" s="79">
        <v>43.697000000000003</v>
      </c>
      <c r="V48" s="82">
        <v>0.74509999999999998</v>
      </c>
      <c r="W48" s="82" t="str">
        <f t="shared" ref="W48" si="28">IF(1-(AF48/$AG$1)=100%,"",1-(AF48/$AG$1))</f>
        <v/>
      </c>
      <c r="X48" s="82">
        <v>0.16300000000000001</v>
      </c>
      <c r="Y48" s="82">
        <v>0.17799999999999999</v>
      </c>
      <c r="Z48" s="79" t="s">
        <v>580</v>
      </c>
      <c r="AA48" s="80"/>
      <c r="AB48" s="80"/>
      <c r="AC48" s="80"/>
      <c r="AD48" s="80"/>
      <c r="AE48" s="76"/>
      <c r="AF48" s="160"/>
      <c r="AG48" s="160"/>
      <c r="AH48" s="160"/>
      <c r="AI48" s="160"/>
    </row>
    <row r="49" spans="1:35" s="67" customFormat="1" ht="26.25" customHeight="1" x14ac:dyDescent="0.2">
      <c r="A49" s="153" t="s">
        <v>2</v>
      </c>
      <c r="B49" s="136" t="s">
        <v>581</v>
      </c>
      <c r="C49" s="81" t="s">
        <v>622</v>
      </c>
      <c r="D49" s="79" t="s">
        <v>254</v>
      </c>
      <c r="E49" s="79" t="s">
        <v>252</v>
      </c>
      <c r="F49" s="79" t="s">
        <v>256</v>
      </c>
      <c r="G49" s="79" t="s">
        <v>255</v>
      </c>
      <c r="H49" s="78" t="s">
        <v>306</v>
      </c>
      <c r="I49" s="84"/>
      <c r="J49" s="83" t="s">
        <v>261</v>
      </c>
      <c r="K49" s="79" t="s">
        <v>539</v>
      </c>
      <c r="L49" s="165" t="s">
        <v>570</v>
      </c>
      <c r="M49" s="16">
        <v>20.048999999999999</v>
      </c>
      <c r="N49" s="166">
        <v>26.640999999999998</v>
      </c>
      <c r="O49" s="74">
        <v>100</v>
      </c>
      <c r="P49" s="74">
        <v>0</v>
      </c>
      <c r="Q49" s="34">
        <f t="shared" si="25"/>
        <v>1</v>
      </c>
      <c r="R49" s="16">
        <v>1.613</v>
      </c>
      <c r="S49" s="16">
        <v>43</v>
      </c>
      <c r="T49" s="152">
        <v>16.712</v>
      </c>
      <c r="U49" s="83">
        <v>172.101</v>
      </c>
      <c r="V49" s="164">
        <v>0.98980000000000001</v>
      </c>
      <c r="W49" s="82"/>
      <c r="X49" s="82">
        <v>3.7999999999999999E-2</v>
      </c>
      <c r="Y49" s="82">
        <v>0.51500000000000001</v>
      </c>
      <c r="Z49" s="79" t="s">
        <v>569</v>
      </c>
      <c r="AA49" s="80"/>
      <c r="AB49" s="80"/>
      <c r="AC49" s="80"/>
      <c r="AD49" s="80"/>
      <c r="AE49" s="80"/>
      <c r="AF49" s="160"/>
      <c r="AG49" s="160"/>
      <c r="AH49" s="160">
        <v>5.3239999999999998</v>
      </c>
      <c r="AI49" s="160">
        <v>33.643000000000001</v>
      </c>
    </row>
    <row r="50" spans="1:35" s="67" customFormat="1" ht="26.25" customHeight="1" x14ac:dyDescent="0.2">
      <c r="A50" s="242" t="s">
        <v>342</v>
      </c>
      <c r="B50" s="156" t="s">
        <v>564</v>
      </c>
      <c r="C50" s="81" t="s">
        <v>622</v>
      </c>
      <c r="D50" s="79" t="s">
        <v>254</v>
      </c>
      <c r="E50" s="79" t="s">
        <v>252</v>
      </c>
      <c r="F50" s="79" t="s">
        <v>256</v>
      </c>
      <c r="G50" s="79" t="s">
        <v>255</v>
      </c>
      <c r="H50" s="85" t="s">
        <v>307</v>
      </c>
      <c r="I50" s="84" t="s">
        <v>259</v>
      </c>
      <c r="J50" s="83" t="s">
        <v>262</v>
      </c>
      <c r="K50" s="79" t="s">
        <v>539</v>
      </c>
      <c r="L50" s="79"/>
      <c r="M50" s="16"/>
      <c r="N50" s="79"/>
      <c r="O50" s="74"/>
      <c r="P50" s="74">
        <v>0</v>
      </c>
      <c r="Q50" s="34" t="str">
        <f t="shared" si="25"/>
        <v/>
      </c>
      <c r="R50" s="16"/>
      <c r="S50" s="16"/>
      <c r="T50" s="83"/>
      <c r="U50" s="83"/>
      <c r="V50" s="82" t="str">
        <f t="shared" ref="V50:V64" si="29">IF(1-(AG50/$AG$1)=100%,"",1-(AG50/$AG$1))</f>
        <v/>
      </c>
      <c r="W50" s="82" t="str">
        <f t="shared" si="26"/>
        <v/>
      </c>
      <c r="X50" s="82" t="str">
        <f t="shared" ref="X50:X52" si="30">IF(AH50="","",AH50/100)</f>
        <v/>
      </c>
      <c r="Y50" s="82" t="str">
        <f t="shared" ref="Y50:Y52" si="31">IF(AI50="","",AI50/100)</f>
        <v/>
      </c>
      <c r="Z50" s="79"/>
      <c r="AA50" s="80"/>
      <c r="AB50" s="80"/>
      <c r="AC50" s="80"/>
      <c r="AD50" s="80"/>
      <c r="AE50" s="80"/>
      <c r="AF50" s="160"/>
      <c r="AG50" s="160"/>
      <c r="AH50" s="160"/>
      <c r="AI50" s="160"/>
    </row>
    <row r="51" spans="1:35" s="87" customFormat="1" ht="26.25" customHeight="1" x14ac:dyDescent="0.2">
      <c r="A51" s="243"/>
      <c r="B51" s="156" t="s">
        <v>565</v>
      </c>
      <c r="C51" s="81" t="s">
        <v>622</v>
      </c>
      <c r="D51" s="79" t="s">
        <v>254</v>
      </c>
      <c r="E51" s="79" t="s">
        <v>252</v>
      </c>
      <c r="F51" s="79" t="s">
        <v>256</v>
      </c>
      <c r="G51" s="79" t="s">
        <v>255</v>
      </c>
      <c r="H51" s="78" t="s">
        <v>306</v>
      </c>
      <c r="I51" s="84"/>
      <c r="J51" s="83" t="s">
        <v>261</v>
      </c>
      <c r="K51" s="79" t="s">
        <v>539</v>
      </c>
      <c r="L51" s="79"/>
      <c r="M51" s="79"/>
      <c r="N51" s="79"/>
      <c r="O51" s="74"/>
      <c r="P51" s="74">
        <v>0</v>
      </c>
      <c r="Q51" s="82" t="str">
        <f t="shared" si="25"/>
        <v/>
      </c>
      <c r="R51" s="79"/>
      <c r="S51" s="79"/>
      <c r="T51" s="83"/>
      <c r="U51" s="83"/>
      <c r="V51" s="82" t="str">
        <f t="shared" si="29"/>
        <v/>
      </c>
      <c r="W51" s="82" t="str">
        <f t="shared" si="26"/>
        <v/>
      </c>
      <c r="X51" s="82" t="str">
        <f t="shared" si="30"/>
        <v/>
      </c>
      <c r="Y51" s="82" t="str">
        <f t="shared" si="31"/>
        <v/>
      </c>
      <c r="Z51" s="79"/>
      <c r="AA51" s="80"/>
      <c r="AB51" s="80"/>
      <c r="AC51" s="80"/>
      <c r="AD51" s="80"/>
      <c r="AE51" s="80"/>
      <c r="AF51" s="160"/>
      <c r="AG51" s="160"/>
      <c r="AH51" s="160"/>
      <c r="AI51" s="160"/>
    </row>
    <row r="52" spans="1:35" s="87" customFormat="1" ht="26.25" customHeight="1" x14ac:dyDescent="0.2">
      <c r="A52" s="244"/>
      <c r="B52" s="156" t="s">
        <v>338</v>
      </c>
      <c r="C52" s="81" t="s">
        <v>622</v>
      </c>
      <c r="D52" s="79" t="s">
        <v>254</v>
      </c>
      <c r="E52" s="79" t="s">
        <v>252</v>
      </c>
      <c r="F52" s="79" t="s">
        <v>256</v>
      </c>
      <c r="G52" s="79" t="s">
        <v>255</v>
      </c>
      <c r="H52" s="85" t="s">
        <v>307</v>
      </c>
      <c r="I52" s="84" t="s">
        <v>259</v>
      </c>
      <c r="J52" s="83" t="s">
        <v>262</v>
      </c>
      <c r="K52" s="79" t="s">
        <v>539</v>
      </c>
      <c r="L52" s="79"/>
      <c r="M52" s="79"/>
      <c r="N52" s="79"/>
      <c r="O52" s="74"/>
      <c r="P52" s="74">
        <v>0</v>
      </c>
      <c r="Q52" s="82" t="str">
        <f t="shared" si="25"/>
        <v/>
      </c>
      <c r="R52" s="79"/>
      <c r="S52" s="79"/>
      <c r="T52" s="83"/>
      <c r="U52" s="83"/>
      <c r="V52" s="82" t="str">
        <f t="shared" si="29"/>
        <v/>
      </c>
      <c r="W52" s="82" t="str">
        <f t="shared" si="26"/>
        <v/>
      </c>
      <c r="X52" s="82" t="str">
        <f t="shared" si="30"/>
        <v/>
      </c>
      <c r="Y52" s="82" t="str">
        <f t="shared" si="31"/>
        <v/>
      </c>
      <c r="Z52" s="79"/>
      <c r="AA52" s="80"/>
      <c r="AB52" s="80"/>
      <c r="AC52" s="80"/>
      <c r="AD52" s="80"/>
      <c r="AE52" s="75"/>
      <c r="AF52" s="160"/>
      <c r="AG52" s="160"/>
      <c r="AH52" s="160"/>
      <c r="AI52" s="160"/>
    </row>
    <row r="53" spans="1:35" s="67" customFormat="1" ht="23.25" customHeight="1" x14ac:dyDescent="0.2">
      <c r="A53" s="269" t="s">
        <v>545</v>
      </c>
      <c r="B53" s="270"/>
      <c r="C53" s="270" t="s">
        <v>546</v>
      </c>
      <c r="D53" s="270"/>
      <c r="E53" s="270"/>
      <c r="F53" s="270"/>
      <c r="G53" s="270"/>
      <c r="H53" s="270"/>
      <c r="I53" s="270"/>
      <c r="J53" s="270"/>
      <c r="K53" s="270"/>
      <c r="L53" s="270"/>
      <c r="M53" s="270"/>
      <c r="N53" s="270"/>
      <c r="O53" s="270"/>
      <c r="P53" s="270"/>
      <c r="Q53" s="270"/>
      <c r="R53" s="270"/>
      <c r="S53" s="270"/>
      <c r="T53" s="270"/>
      <c r="U53" s="270"/>
      <c r="V53" s="270"/>
      <c r="W53" s="270"/>
      <c r="X53" s="270"/>
      <c r="Y53" s="270"/>
      <c r="Z53" s="270"/>
      <c r="AA53" s="270"/>
      <c r="AB53" s="270"/>
      <c r="AC53" s="270"/>
      <c r="AD53" s="270"/>
      <c r="AE53" s="271"/>
      <c r="AF53" s="267"/>
      <c r="AG53" s="268"/>
      <c r="AH53" s="66"/>
      <c r="AI53" s="66"/>
    </row>
    <row r="54" spans="1:35" s="67" customFormat="1" ht="27" customHeight="1" x14ac:dyDescent="0.2">
      <c r="A54" s="153" t="s">
        <v>311</v>
      </c>
      <c r="B54" s="136" t="s">
        <v>558</v>
      </c>
      <c r="C54" s="81" t="s">
        <v>622</v>
      </c>
      <c r="D54" s="79" t="s">
        <v>254</v>
      </c>
      <c r="E54" s="79" t="s">
        <v>252</v>
      </c>
      <c r="F54" s="79" t="s">
        <v>256</v>
      </c>
      <c r="G54" s="79" t="s">
        <v>255</v>
      </c>
      <c r="H54" s="78" t="s">
        <v>290</v>
      </c>
      <c r="I54" s="84"/>
      <c r="J54" s="83" t="s">
        <v>257</v>
      </c>
      <c r="K54" s="79" t="s">
        <v>539</v>
      </c>
      <c r="L54" s="79">
        <v>10</v>
      </c>
      <c r="M54" s="91">
        <v>0.81399999999999995</v>
      </c>
      <c r="N54" s="91">
        <v>0.97599999999999998</v>
      </c>
      <c r="O54" s="159">
        <v>2334</v>
      </c>
      <c r="P54" s="91">
        <v>23</v>
      </c>
      <c r="Q54" s="82">
        <f t="shared" si="25"/>
        <v>0.99024183283835387</v>
      </c>
      <c r="R54" s="162">
        <v>3.5419999999999998</v>
      </c>
      <c r="S54" s="91">
        <v>99</v>
      </c>
      <c r="T54" s="91">
        <v>1.696</v>
      </c>
      <c r="U54" s="158">
        <v>62.008000000000003</v>
      </c>
      <c r="V54" s="164">
        <v>0.84199999999999997</v>
      </c>
      <c r="W54" s="82"/>
      <c r="X54" s="82">
        <f t="shared" ref="X54:X64" si="32">IF(AH54="","",AH54/100)</f>
        <v>3.6699999999999997E-2</v>
      </c>
      <c r="Y54" s="82">
        <v>0.47799999999999998</v>
      </c>
      <c r="Z54" s="91" t="s">
        <v>568</v>
      </c>
      <c r="AA54" s="91" t="s">
        <v>571</v>
      </c>
      <c r="AB54" s="158"/>
      <c r="AC54" s="158"/>
      <c r="AD54" s="158"/>
      <c r="AE54" s="158"/>
      <c r="AF54" s="160"/>
      <c r="AG54" s="160"/>
      <c r="AH54" s="160">
        <v>3.67</v>
      </c>
      <c r="AI54" s="160">
        <v>80.992999999999995</v>
      </c>
    </row>
    <row r="55" spans="1:35" s="67" customFormat="1" ht="27" customHeight="1" x14ac:dyDescent="0.2">
      <c r="A55" s="153" t="s">
        <v>0</v>
      </c>
      <c r="B55" s="154" t="s">
        <v>567</v>
      </c>
      <c r="C55" s="81" t="s">
        <v>622</v>
      </c>
      <c r="D55" s="79" t="s">
        <v>254</v>
      </c>
      <c r="E55" s="79" t="s">
        <v>252</v>
      </c>
      <c r="F55" s="79" t="s">
        <v>256</v>
      </c>
      <c r="G55" s="79" t="s">
        <v>255</v>
      </c>
      <c r="H55" s="78" t="s">
        <v>290</v>
      </c>
      <c r="I55" s="84"/>
      <c r="J55" s="83" t="s">
        <v>257</v>
      </c>
      <c r="K55" s="79" t="s">
        <v>539</v>
      </c>
      <c r="L55" s="165" t="s">
        <v>570</v>
      </c>
      <c r="M55" s="91">
        <v>0.85499999999999998</v>
      </c>
      <c r="N55" s="91">
        <v>0.995</v>
      </c>
      <c r="O55" s="91">
        <v>6</v>
      </c>
      <c r="P55" s="91">
        <v>93</v>
      </c>
      <c r="Q55" s="164">
        <f t="shared" si="25"/>
        <v>6.0606060606060608E-2</v>
      </c>
      <c r="R55" s="91">
        <v>5.8000000000000003E-2</v>
      </c>
      <c r="S55" s="91">
        <v>5</v>
      </c>
      <c r="T55" s="91">
        <v>9.8740000000000006</v>
      </c>
      <c r="U55" s="158">
        <v>196.672</v>
      </c>
      <c r="V55" s="164">
        <v>0.98899999999999999</v>
      </c>
      <c r="W55" s="82"/>
      <c r="X55" s="82">
        <v>4.4999999999999998E-2</v>
      </c>
      <c r="Y55" s="82">
        <v>0.74199999999999999</v>
      </c>
      <c r="Z55" s="91" t="s">
        <v>562</v>
      </c>
      <c r="AA55" s="167" t="s">
        <v>572</v>
      </c>
      <c r="AB55" s="158"/>
      <c r="AC55" s="158"/>
      <c r="AD55" s="158"/>
      <c r="AE55" s="158"/>
      <c r="AF55" s="160"/>
      <c r="AG55" s="160"/>
      <c r="AH55" s="160">
        <v>3.762</v>
      </c>
      <c r="AI55" s="160">
        <v>44.406999999999996</v>
      </c>
    </row>
    <row r="56" spans="1:35" s="67" customFormat="1" ht="27" customHeight="1" x14ac:dyDescent="0.2">
      <c r="A56" s="153" t="s">
        <v>1</v>
      </c>
      <c r="B56" s="154" t="s">
        <v>566</v>
      </c>
      <c r="C56" s="81" t="s">
        <v>622</v>
      </c>
      <c r="D56" s="79" t="s">
        <v>254</v>
      </c>
      <c r="E56" s="79" t="s">
        <v>252</v>
      </c>
      <c r="F56" s="79" t="s">
        <v>256</v>
      </c>
      <c r="G56" s="79" t="s">
        <v>255</v>
      </c>
      <c r="H56" s="78" t="s">
        <v>290</v>
      </c>
      <c r="I56" s="84"/>
      <c r="J56" s="83" t="s">
        <v>257</v>
      </c>
      <c r="K56" s="79" t="s">
        <v>539</v>
      </c>
      <c r="L56" s="165" t="s">
        <v>570</v>
      </c>
      <c r="M56" s="91">
        <v>0.77800000000000002</v>
      </c>
      <c r="N56" s="91">
        <v>0.90200000000000002</v>
      </c>
      <c r="O56" s="91">
        <v>27</v>
      </c>
      <c r="P56" s="91">
        <v>72</v>
      </c>
      <c r="Q56" s="164">
        <f t="shared" si="25"/>
        <v>0.27272727272727271</v>
      </c>
      <c r="R56" s="91">
        <v>0.28399999999999997</v>
      </c>
      <c r="S56" s="91">
        <v>23</v>
      </c>
      <c r="T56" s="91">
        <v>10.971</v>
      </c>
      <c r="U56" s="158">
        <v>186.274</v>
      </c>
      <c r="V56" s="164">
        <v>0.98880000000000001</v>
      </c>
      <c r="W56" s="82"/>
      <c r="X56" s="82">
        <v>4.4999999999999998E-2</v>
      </c>
      <c r="Y56" s="82">
        <v>0.89900000000000002</v>
      </c>
      <c r="Z56" s="91" t="s">
        <v>563</v>
      </c>
      <c r="AA56" s="163" t="s">
        <v>583</v>
      </c>
      <c r="AB56" s="158"/>
      <c r="AC56" s="158"/>
      <c r="AD56" s="158"/>
      <c r="AE56" s="158"/>
      <c r="AF56" s="160"/>
      <c r="AG56" s="160"/>
      <c r="AH56" s="160">
        <v>4.1619999999999999</v>
      </c>
      <c r="AI56" s="160">
        <v>22.100999999999999</v>
      </c>
    </row>
    <row r="57" spans="1:35" s="67" customFormat="1" ht="23.25" customHeight="1" x14ac:dyDescent="0.2">
      <c r="A57" s="153" t="s">
        <v>2</v>
      </c>
      <c r="B57" s="157" t="s">
        <v>426</v>
      </c>
      <c r="C57" s="81" t="s">
        <v>622</v>
      </c>
      <c r="D57" s="79" t="s">
        <v>254</v>
      </c>
      <c r="E57" s="79" t="s">
        <v>252</v>
      </c>
      <c r="F57" s="79" t="s">
        <v>256</v>
      </c>
      <c r="G57" s="79" t="s">
        <v>255</v>
      </c>
      <c r="H57" s="78" t="s">
        <v>290</v>
      </c>
      <c r="I57" s="84"/>
      <c r="J57" s="83" t="s">
        <v>257</v>
      </c>
      <c r="K57" s="79" t="s">
        <v>539</v>
      </c>
      <c r="L57" s="79">
        <v>10</v>
      </c>
      <c r="M57" s="91"/>
      <c r="N57" s="91"/>
      <c r="O57" s="91"/>
      <c r="P57" s="91"/>
      <c r="Q57" s="82" t="str">
        <f t="shared" si="25"/>
        <v/>
      </c>
      <c r="R57" s="91"/>
      <c r="S57" s="91"/>
      <c r="T57" s="91"/>
      <c r="U57" s="158"/>
      <c r="V57" s="82" t="str">
        <f t="shared" si="29"/>
        <v/>
      </c>
      <c r="W57" s="82" t="str">
        <f t="shared" si="26"/>
        <v/>
      </c>
      <c r="X57" s="82" t="str">
        <f t="shared" si="32"/>
        <v/>
      </c>
      <c r="Y57" s="82" t="str">
        <f t="shared" ref="Y57:Y66" si="33">IF(AI57="","",AI57/100)</f>
        <v/>
      </c>
      <c r="Z57" s="158"/>
      <c r="AA57" s="158"/>
      <c r="AB57" s="158"/>
      <c r="AC57" s="158"/>
      <c r="AD57" s="158"/>
      <c r="AE57" s="158"/>
      <c r="AF57" s="160"/>
      <c r="AG57" s="160"/>
      <c r="AH57" s="160"/>
      <c r="AI57" s="160"/>
    </row>
    <row r="58" spans="1:35" s="67" customFormat="1" ht="17.25" customHeight="1" x14ac:dyDescent="0.2">
      <c r="A58" s="153" t="s">
        <v>3</v>
      </c>
      <c r="B58" s="157" t="s">
        <v>428</v>
      </c>
      <c r="C58" s="81" t="s">
        <v>622</v>
      </c>
      <c r="D58" s="79" t="s">
        <v>254</v>
      </c>
      <c r="E58" s="79" t="s">
        <v>252</v>
      </c>
      <c r="F58" s="79" t="s">
        <v>256</v>
      </c>
      <c r="G58" s="79" t="s">
        <v>255</v>
      </c>
      <c r="H58" s="78" t="s">
        <v>290</v>
      </c>
      <c r="I58" s="84"/>
      <c r="J58" s="83" t="s">
        <v>257</v>
      </c>
      <c r="K58" s="79" t="s">
        <v>539</v>
      </c>
      <c r="L58" s="79">
        <v>10</v>
      </c>
      <c r="M58" s="91"/>
      <c r="N58" s="91"/>
      <c r="O58" s="91"/>
      <c r="P58" s="91"/>
      <c r="Q58" s="82" t="str">
        <f t="shared" si="25"/>
        <v/>
      </c>
      <c r="R58" s="91"/>
      <c r="S58" s="91"/>
      <c r="T58" s="91"/>
      <c r="U58" s="158"/>
      <c r="V58" s="82" t="str">
        <f t="shared" si="29"/>
        <v/>
      </c>
      <c r="W58" s="82" t="str">
        <f t="shared" si="26"/>
        <v/>
      </c>
      <c r="X58" s="82" t="str">
        <f t="shared" si="32"/>
        <v/>
      </c>
      <c r="Y58" s="82" t="str">
        <f t="shared" si="33"/>
        <v/>
      </c>
      <c r="Z58" s="158"/>
      <c r="AA58" s="158"/>
      <c r="AB58" s="158"/>
      <c r="AC58" s="158"/>
      <c r="AD58" s="158"/>
      <c r="AE58" s="158"/>
      <c r="AF58" s="160"/>
      <c r="AG58" s="160"/>
      <c r="AH58" s="160"/>
      <c r="AI58" s="160"/>
    </row>
    <row r="59" spans="1:35" s="67" customFormat="1" ht="17.25" customHeight="1" x14ac:dyDescent="0.2">
      <c r="A59" s="153" t="s">
        <v>4</v>
      </c>
      <c r="B59" s="157" t="s">
        <v>429</v>
      </c>
      <c r="C59" s="81" t="s">
        <v>622</v>
      </c>
      <c r="D59" s="79" t="s">
        <v>254</v>
      </c>
      <c r="E59" s="79" t="s">
        <v>252</v>
      </c>
      <c r="F59" s="79" t="s">
        <v>256</v>
      </c>
      <c r="G59" s="79" t="s">
        <v>255</v>
      </c>
      <c r="H59" s="78" t="s">
        <v>290</v>
      </c>
      <c r="I59" s="84"/>
      <c r="J59" s="83" t="s">
        <v>257</v>
      </c>
      <c r="K59" s="79" t="s">
        <v>539</v>
      </c>
      <c r="L59" s="79">
        <v>10</v>
      </c>
      <c r="M59" s="91"/>
      <c r="N59" s="91"/>
      <c r="O59" s="91"/>
      <c r="P59" s="91"/>
      <c r="Q59" s="82" t="str">
        <f t="shared" si="25"/>
        <v/>
      </c>
      <c r="R59" s="91"/>
      <c r="S59" s="91"/>
      <c r="T59" s="91"/>
      <c r="U59" s="158"/>
      <c r="V59" s="82" t="str">
        <f t="shared" si="29"/>
        <v/>
      </c>
      <c r="W59" s="82" t="str">
        <f t="shared" si="26"/>
        <v/>
      </c>
      <c r="X59" s="82" t="str">
        <f t="shared" si="32"/>
        <v/>
      </c>
      <c r="Y59" s="82" t="str">
        <f t="shared" si="33"/>
        <v/>
      </c>
      <c r="Z59" s="158"/>
      <c r="AA59" s="158"/>
      <c r="AB59" s="158"/>
      <c r="AC59" s="158"/>
      <c r="AD59" s="158"/>
      <c r="AE59" s="158"/>
      <c r="AF59" s="160"/>
      <c r="AG59" s="160"/>
      <c r="AH59" s="160"/>
      <c r="AI59" s="160"/>
    </row>
    <row r="60" spans="1:35" s="67" customFormat="1" ht="17.25" customHeight="1" x14ac:dyDescent="0.2">
      <c r="A60" s="153" t="s">
        <v>431</v>
      </c>
      <c r="B60" s="157" t="s">
        <v>432</v>
      </c>
      <c r="C60" s="81" t="s">
        <v>622</v>
      </c>
      <c r="D60" s="79" t="s">
        <v>254</v>
      </c>
      <c r="E60" s="79" t="s">
        <v>252</v>
      </c>
      <c r="F60" s="79" t="s">
        <v>256</v>
      </c>
      <c r="G60" s="79" t="s">
        <v>255</v>
      </c>
      <c r="H60" s="78" t="s">
        <v>290</v>
      </c>
      <c r="I60" s="84"/>
      <c r="J60" s="83" t="s">
        <v>257</v>
      </c>
      <c r="K60" s="79" t="s">
        <v>539</v>
      </c>
      <c r="L60" s="79">
        <v>10</v>
      </c>
      <c r="M60" s="91"/>
      <c r="N60" s="91"/>
      <c r="O60" s="91"/>
      <c r="P60" s="91"/>
      <c r="Q60" s="82" t="str">
        <f t="shared" si="25"/>
        <v/>
      </c>
      <c r="R60" s="91"/>
      <c r="S60" s="91"/>
      <c r="T60" s="91"/>
      <c r="U60" s="158"/>
      <c r="V60" s="82" t="str">
        <f t="shared" si="29"/>
        <v/>
      </c>
      <c r="W60" s="82" t="str">
        <f t="shared" si="26"/>
        <v/>
      </c>
      <c r="X60" s="82" t="str">
        <f t="shared" si="32"/>
        <v/>
      </c>
      <c r="Y60" s="82" t="str">
        <f t="shared" si="33"/>
        <v/>
      </c>
      <c r="Z60" s="158"/>
      <c r="AA60" s="158"/>
      <c r="AB60" s="158"/>
      <c r="AC60" s="158"/>
      <c r="AD60" s="158"/>
      <c r="AE60" s="158"/>
      <c r="AF60" s="160"/>
      <c r="AG60" s="160"/>
      <c r="AH60" s="160"/>
      <c r="AI60" s="160"/>
    </row>
    <row r="61" spans="1:35" s="67" customFormat="1" ht="17.25" customHeight="1" x14ac:dyDescent="0.2">
      <c r="A61" s="153" t="s">
        <v>434</v>
      </c>
      <c r="B61" s="157" t="s">
        <v>561</v>
      </c>
      <c r="C61" s="81" t="s">
        <v>622</v>
      </c>
      <c r="D61" s="79" t="s">
        <v>254</v>
      </c>
      <c r="E61" s="79" t="s">
        <v>252</v>
      </c>
      <c r="F61" s="79" t="s">
        <v>256</v>
      </c>
      <c r="G61" s="79" t="s">
        <v>255</v>
      </c>
      <c r="H61" s="78" t="s">
        <v>290</v>
      </c>
      <c r="I61" s="84"/>
      <c r="J61" s="83" t="s">
        <v>257</v>
      </c>
      <c r="K61" s="79" t="s">
        <v>539</v>
      </c>
      <c r="L61" s="79">
        <v>10</v>
      </c>
      <c r="M61" s="91"/>
      <c r="N61" s="91"/>
      <c r="O61" s="91"/>
      <c r="P61" s="91"/>
      <c r="Q61" s="82" t="str">
        <f t="shared" si="25"/>
        <v/>
      </c>
      <c r="R61" s="91"/>
      <c r="S61" s="91"/>
      <c r="T61" s="91"/>
      <c r="U61" s="158"/>
      <c r="V61" s="82" t="str">
        <f t="shared" si="29"/>
        <v/>
      </c>
      <c r="W61" s="82" t="str">
        <f t="shared" si="26"/>
        <v/>
      </c>
      <c r="X61" s="82" t="str">
        <f t="shared" si="32"/>
        <v/>
      </c>
      <c r="Y61" s="82" t="str">
        <f t="shared" si="33"/>
        <v/>
      </c>
      <c r="Z61" s="158"/>
      <c r="AA61" s="158"/>
      <c r="AB61" s="158"/>
      <c r="AC61" s="158"/>
      <c r="AD61" s="158"/>
      <c r="AE61" s="158"/>
      <c r="AF61" s="160"/>
      <c r="AG61" s="160"/>
      <c r="AH61" s="160"/>
      <c r="AI61" s="160"/>
    </row>
    <row r="62" spans="1:35" s="67" customFormat="1" ht="17.25" customHeight="1" x14ac:dyDescent="0.2">
      <c r="A62" s="153" t="s">
        <v>437</v>
      </c>
      <c r="B62" s="157" t="s">
        <v>438</v>
      </c>
      <c r="C62" s="81" t="s">
        <v>622</v>
      </c>
      <c r="D62" s="79" t="s">
        <v>254</v>
      </c>
      <c r="E62" s="79" t="s">
        <v>252</v>
      </c>
      <c r="F62" s="79" t="s">
        <v>256</v>
      </c>
      <c r="G62" s="79" t="s">
        <v>255</v>
      </c>
      <c r="H62" s="78" t="s">
        <v>290</v>
      </c>
      <c r="I62" s="84"/>
      <c r="J62" s="83" t="s">
        <v>257</v>
      </c>
      <c r="K62" s="79" t="s">
        <v>539</v>
      </c>
      <c r="L62" s="79">
        <v>10</v>
      </c>
      <c r="M62" s="91"/>
      <c r="N62" s="91"/>
      <c r="O62" s="91"/>
      <c r="P62" s="91"/>
      <c r="Q62" s="82" t="str">
        <f t="shared" si="25"/>
        <v/>
      </c>
      <c r="R62" s="91"/>
      <c r="S62" s="91"/>
      <c r="T62" s="91"/>
      <c r="U62" s="158"/>
      <c r="V62" s="82" t="str">
        <f t="shared" si="29"/>
        <v/>
      </c>
      <c r="W62" s="82" t="str">
        <f t="shared" si="26"/>
        <v/>
      </c>
      <c r="X62" s="82" t="str">
        <f t="shared" si="32"/>
        <v/>
      </c>
      <c r="Y62" s="82" t="str">
        <f t="shared" si="33"/>
        <v/>
      </c>
      <c r="Z62" s="158"/>
      <c r="AA62" s="158"/>
      <c r="AB62" s="158"/>
      <c r="AC62" s="158"/>
      <c r="AD62" s="158"/>
      <c r="AE62" s="158"/>
      <c r="AF62" s="160"/>
      <c r="AG62" s="160"/>
      <c r="AH62" s="160"/>
      <c r="AI62" s="160"/>
    </row>
    <row r="63" spans="1:35" s="67" customFormat="1" ht="23.25" customHeight="1" x14ac:dyDescent="0.2">
      <c r="A63" s="153" t="s">
        <v>440</v>
      </c>
      <c r="B63" s="157" t="s">
        <v>441</v>
      </c>
      <c r="C63" s="81" t="s">
        <v>622</v>
      </c>
      <c r="D63" s="79" t="s">
        <v>254</v>
      </c>
      <c r="E63" s="79" t="s">
        <v>252</v>
      </c>
      <c r="F63" s="79" t="s">
        <v>256</v>
      </c>
      <c r="G63" s="79" t="s">
        <v>255</v>
      </c>
      <c r="H63" s="78" t="s">
        <v>290</v>
      </c>
      <c r="I63" s="84"/>
      <c r="J63" s="83" t="s">
        <v>257</v>
      </c>
      <c r="K63" s="79" t="s">
        <v>539</v>
      </c>
      <c r="L63" s="79">
        <v>10</v>
      </c>
      <c r="M63" s="91"/>
      <c r="N63" s="91"/>
      <c r="O63" s="91"/>
      <c r="P63" s="91"/>
      <c r="Q63" s="82" t="str">
        <f t="shared" si="25"/>
        <v/>
      </c>
      <c r="R63" s="91"/>
      <c r="S63" s="91"/>
      <c r="T63" s="91"/>
      <c r="U63" s="158"/>
      <c r="V63" s="82" t="str">
        <f t="shared" si="29"/>
        <v/>
      </c>
      <c r="W63" s="82" t="str">
        <f t="shared" si="26"/>
        <v/>
      </c>
      <c r="X63" s="82" t="str">
        <f t="shared" si="32"/>
        <v/>
      </c>
      <c r="Y63" s="82" t="str">
        <f t="shared" si="33"/>
        <v/>
      </c>
      <c r="Z63" s="158"/>
      <c r="AA63" s="158"/>
      <c r="AB63" s="158"/>
      <c r="AC63" s="158"/>
      <c r="AD63" s="158"/>
      <c r="AE63" s="158"/>
      <c r="AF63" s="160"/>
      <c r="AG63" s="160"/>
      <c r="AH63" s="160"/>
      <c r="AI63" s="160"/>
    </row>
    <row r="64" spans="1:35" s="67" customFormat="1" ht="23.25" customHeight="1" x14ac:dyDescent="0.2">
      <c r="A64" s="153" t="s">
        <v>443</v>
      </c>
      <c r="B64" s="157" t="s">
        <v>444</v>
      </c>
      <c r="C64" s="81" t="s">
        <v>622</v>
      </c>
      <c r="D64" s="79" t="s">
        <v>254</v>
      </c>
      <c r="E64" s="79" t="s">
        <v>252</v>
      </c>
      <c r="F64" s="79" t="s">
        <v>256</v>
      </c>
      <c r="G64" s="79" t="s">
        <v>255</v>
      </c>
      <c r="H64" s="78" t="s">
        <v>290</v>
      </c>
      <c r="I64" s="84"/>
      <c r="J64" s="83" t="s">
        <v>257</v>
      </c>
      <c r="K64" s="79" t="s">
        <v>539</v>
      </c>
      <c r="L64" s="79">
        <v>10</v>
      </c>
      <c r="M64" s="91"/>
      <c r="N64" s="91"/>
      <c r="O64" s="91"/>
      <c r="P64" s="91"/>
      <c r="Q64" s="82" t="str">
        <f t="shared" si="25"/>
        <v/>
      </c>
      <c r="R64" s="91"/>
      <c r="S64" s="91"/>
      <c r="T64" s="91"/>
      <c r="U64" s="158"/>
      <c r="V64" s="82" t="str">
        <f t="shared" si="29"/>
        <v/>
      </c>
      <c r="W64" s="82" t="str">
        <f t="shared" si="26"/>
        <v/>
      </c>
      <c r="X64" s="82" t="str">
        <f t="shared" si="32"/>
        <v/>
      </c>
      <c r="Y64" s="82" t="str">
        <f t="shared" si="33"/>
        <v/>
      </c>
      <c r="Z64" s="158"/>
      <c r="AA64" s="158"/>
      <c r="AB64" s="158"/>
      <c r="AC64" s="158"/>
      <c r="AD64" s="158"/>
      <c r="AE64" s="158"/>
      <c r="AF64" s="160"/>
      <c r="AG64" s="160"/>
      <c r="AH64" s="160"/>
      <c r="AI64" s="160"/>
    </row>
    <row r="65" spans="1:35" s="67" customFormat="1" ht="23.25" customHeight="1" x14ac:dyDescent="0.2">
      <c r="A65" s="153" t="s">
        <v>446</v>
      </c>
      <c r="B65" s="154" t="s">
        <v>557</v>
      </c>
      <c r="C65" s="81" t="s">
        <v>622</v>
      </c>
      <c r="D65" s="79" t="s">
        <v>254</v>
      </c>
      <c r="E65" s="79" t="s">
        <v>252</v>
      </c>
      <c r="F65" s="79" t="s">
        <v>256</v>
      </c>
      <c r="G65" s="79" t="s">
        <v>255</v>
      </c>
      <c r="H65" s="78" t="s">
        <v>290</v>
      </c>
      <c r="I65" s="84"/>
      <c r="J65" s="83" t="s">
        <v>257</v>
      </c>
      <c r="K65" s="79" t="s">
        <v>539</v>
      </c>
      <c r="L65" s="79">
        <v>10</v>
      </c>
      <c r="M65" s="91">
        <v>1.946</v>
      </c>
      <c r="N65" s="91">
        <v>2.6040000000000001</v>
      </c>
      <c r="O65" s="91">
        <v>22600</v>
      </c>
      <c r="P65" s="91">
        <v>0</v>
      </c>
      <c r="Q65" s="82">
        <f t="shared" si="25"/>
        <v>1</v>
      </c>
      <c r="R65" s="91">
        <v>36.393000000000001</v>
      </c>
      <c r="S65" s="91">
        <v>80</v>
      </c>
      <c r="T65" s="91">
        <v>2.2120000000000002</v>
      </c>
      <c r="U65" s="158">
        <v>76.591999999999999</v>
      </c>
      <c r="V65" s="164">
        <v>0.85009999999999997</v>
      </c>
      <c r="W65" s="82"/>
      <c r="X65" s="82">
        <v>0.187</v>
      </c>
      <c r="Y65" s="82">
        <v>0.23100000000000001</v>
      </c>
      <c r="Z65" s="91" t="s">
        <v>549</v>
      </c>
      <c r="AA65" s="158"/>
      <c r="AB65" s="158"/>
      <c r="AC65" s="158"/>
      <c r="AD65" s="158"/>
      <c r="AE65" s="158"/>
      <c r="AF65" s="160"/>
      <c r="AG65" s="160"/>
      <c r="AH65" s="160">
        <v>19.690000000000001</v>
      </c>
      <c r="AI65" s="160">
        <v>30.093</v>
      </c>
    </row>
    <row r="66" spans="1:35" s="67" customFormat="1" ht="23.25" customHeight="1" x14ac:dyDescent="0.2">
      <c r="A66" s="153" t="s">
        <v>451</v>
      </c>
      <c r="B66" s="154" t="s">
        <v>559</v>
      </c>
      <c r="C66" s="81" t="s">
        <v>622</v>
      </c>
      <c r="D66" s="79" t="s">
        <v>254</v>
      </c>
      <c r="E66" s="79" t="s">
        <v>252</v>
      </c>
      <c r="F66" s="79" t="s">
        <v>256</v>
      </c>
      <c r="G66" s="79" t="s">
        <v>255</v>
      </c>
      <c r="H66" s="78" t="s">
        <v>290</v>
      </c>
      <c r="I66" s="84"/>
      <c r="J66" s="83" t="s">
        <v>257</v>
      </c>
      <c r="K66" s="79" t="s">
        <v>539</v>
      </c>
      <c r="L66" s="79">
        <v>10</v>
      </c>
      <c r="M66" s="91">
        <v>0.42599999999999999</v>
      </c>
      <c r="N66" s="91">
        <v>0.53700000000000003</v>
      </c>
      <c r="O66" s="159">
        <v>105850</v>
      </c>
      <c r="P66" s="91">
        <v>0</v>
      </c>
      <c r="Q66" s="82">
        <f t="shared" si="25"/>
        <v>1</v>
      </c>
      <c r="R66" s="91">
        <v>166.69300000000001</v>
      </c>
      <c r="S66" s="91">
        <v>206</v>
      </c>
      <c r="T66" s="91">
        <v>22.582000000000001</v>
      </c>
      <c r="U66" s="158">
        <v>55.22</v>
      </c>
      <c r="V66" s="164">
        <v>0.92110000000000003</v>
      </c>
      <c r="W66" s="82"/>
      <c r="X66" s="82">
        <v>0.83899999999999997</v>
      </c>
      <c r="Y66" s="82">
        <f t="shared" si="33"/>
        <v>0.93952000000000002</v>
      </c>
      <c r="Z66" s="91" t="s">
        <v>553</v>
      </c>
      <c r="AA66" s="158"/>
      <c r="AB66" s="158"/>
      <c r="AC66" s="158"/>
      <c r="AD66" s="158"/>
      <c r="AE66" s="158"/>
      <c r="AF66" s="160"/>
      <c r="AG66" s="160"/>
      <c r="AH66" s="160">
        <v>86.254000000000005</v>
      </c>
      <c r="AI66" s="160">
        <v>93.951999999999998</v>
      </c>
    </row>
    <row r="67" spans="1:35" s="87" customFormat="1" ht="23.25" customHeight="1" x14ac:dyDescent="0.2">
      <c r="A67" s="153" t="s">
        <v>451</v>
      </c>
      <c r="B67" s="154" t="s">
        <v>575</v>
      </c>
      <c r="C67" s="81" t="s">
        <v>622</v>
      </c>
      <c r="D67" s="79" t="s">
        <v>254</v>
      </c>
      <c r="E67" s="79" t="s">
        <v>252</v>
      </c>
      <c r="F67" s="79" t="s">
        <v>256</v>
      </c>
      <c r="G67" s="79" t="s">
        <v>255</v>
      </c>
      <c r="H67" s="78" t="s">
        <v>290</v>
      </c>
      <c r="I67" s="84"/>
      <c r="J67" s="83" t="s">
        <v>257</v>
      </c>
      <c r="K67" s="79" t="s">
        <v>539</v>
      </c>
      <c r="L67" s="79">
        <v>10</v>
      </c>
      <c r="M67" s="91">
        <v>0.55000000000000004</v>
      </c>
      <c r="N67" s="91">
        <v>0.67700000000000005</v>
      </c>
      <c r="O67" s="159">
        <v>22020</v>
      </c>
      <c r="P67" s="91">
        <v>0</v>
      </c>
      <c r="Q67" s="82">
        <f t="shared" si="25"/>
        <v>1</v>
      </c>
      <c r="R67" s="91">
        <v>33.877000000000002</v>
      </c>
      <c r="S67" s="91">
        <v>100</v>
      </c>
      <c r="T67" s="91">
        <v>5.8529999999999998</v>
      </c>
      <c r="U67" s="158">
        <v>53.603999999999999</v>
      </c>
      <c r="V67" s="164">
        <v>0.97629999999999995</v>
      </c>
      <c r="W67" s="82"/>
      <c r="X67" s="82">
        <v>0.23300000000000001</v>
      </c>
      <c r="Y67" s="82">
        <v>0.27500000000000002</v>
      </c>
      <c r="Z67" s="91" t="s">
        <v>555</v>
      </c>
      <c r="AA67" s="158" t="s">
        <v>574</v>
      </c>
      <c r="AB67" s="158"/>
      <c r="AC67" s="158"/>
      <c r="AD67" s="158"/>
      <c r="AE67" s="158"/>
      <c r="AF67" s="160"/>
      <c r="AG67" s="160"/>
      <c r="AH67" s="160">
        <v>23.446000000000002</v>
      </c>
      <c r="AI67" s="160"/>
    </row>
    <row r="68" spans="1:35" s="67" customFormat="1" ht="23.25" customHeight="1" x14ac:dyDescent="0.2">
      <c r="A68" s="153" t="s">
        <v>456</v>
      </c>
      <c r="B68" s="154" t="s">
        <v>560</v>
      </c>
      <c r="C68" s="81" t="s">
        <v>622</v>
      </c>
      <c r="D68" s="79" t="s">
        <v>254</v>
      </c>
      <c r="E68" s="79" t="s">
        <v>252</v>
      </c>
      <c r="F68" s="79" t="s">
        <v>256</v>
      </c>
      <c r="G68" s="79" t="s">
        <v>255</v>
      </c>
      <c r="H68" s="78" t="s">
        <v>290</v>
      </c>
      <c r="I68" s="84"/>
      <c r="J68" s="83" t="s">
        <v>257</v>
      </c>
      <c r="K68" s="79" t="s">
        <v>539</v>
      </c>
      <c r="L68" s="79">
        <v>10</v>
      </c>
      <c r="M68" s="91">
        <v>0.58199999999999996</v>
      </c>
      <c r="N68" s="91">
        <v>0.73</v>
      </c>
      <c r="O68" s="159">
        <v>64710</v>
      </c>
      <c r="P68" s="91">
        <v>0</v>
      </c>
      <c r="Q68" s="82">
        <f t="shared" si="25"/>
        <v>1</v>
      </c>
      <c r="R68" s="91">
        <v>104.203</v>
      </c>
      <c r="S68" s="91">
        <v>173</v>
      </c>
      <c r="T68" s="91">
        <v>14.212</v>
      </c>
      <c r="U68" s="158">
        <v>76.540999999999997</v>
      </c>
      <c r="V68" s="164">
        <v>0.86709999999999998</v>
      </c>
      <c r="W68" s="82"/>
      <c r="X68" s="82">
        <v>0.73699999999999999</v>
      </c>
      <c r="Y68" s="82">
        <v>0.93899999999999995</v>
      </c>
      <c r="Z68" s="91" t="s">
        <v>552</v>
      </c>
      <c r="AA68" s="91" t="s">
        <v>551</v>
      </c>
      <c r="AB68" s="158"/>
      <c r="AC68" s="158"/>
      <c r="AD68" s="158"/>
      <c r="AE68" s="158"/>
      <c r="AF68" s="160"/>
      <c r="AG68" s="160"/>
      <c r="AH68" s="160">
        <v>77.546999999999997</v>
      </c>
      <c r="AI68" s="160">
        <v>95.483000000000004</v>
      </c>
    </row>
    <row r="69" spans="1:35" s="87" customFormat="1" ht="23.25" customHeight="1" x14ac:dyDescent="0.2">
      <c r="A69" s="153" t="s">
        <v>456</v>
      </c>
      <c r="B69" s="154" t="s">
        <v>576</v>
      </c>
      <c r="C69" s="81" t="s">
        <v>622</v>
      </c>
      <c r="D69" s="79" t="s">
        <v>254</v>
      </c>
      <c r="E69" s="79" t="s">
        <v>252</v>
      </c>
      <c r="F69" s="79" t="s">
        <v>256</v>
      </c>
      <c r="G69" s="79" t="s">
        <v>255</v>
      </c>
      <c r="H69" s="78" t="s">
        <v>290</v>
      </c>
      <c r="I69" s="84"/>
      <c r="J69" s="83" t="s">
        <v>257</v>
      </c>
      <c r="K69" s="79" t="s">
        <v>539</v>
      </c>
      <c r="L69" s="79">
        <v>10</v>
      </c>
      <c r="M69" s="91">
        <v>0.86299999999999999</v>
      </c>
      <c r="N69" s="91">
        <v>1.0880000000000001</v>
      </c>
      <c r="O69" s="159">
        <v>28278</v>
      </c>
      <c r="P69" s="91">
        <v>0</v>
      </c>
      <c r="Q69" s="82">
        <f t="shared" ref="Q69" si="34">IF(O69="","",O69/(O69+P69))</f>
        <v>1</v>
      </c>
      <c r="R69" s="91">
        <v>45.463000000000001</v>
      </c>
      <c r="S69" s="91">
        <v>100</v>
      </c>
      <c r="T69" s="91">
        <v>7.1189999999999998</v>
      </c>
      <c r="U69" s="158">
        <v>73.745999999999995</v>
      </c>
      <c r="V69" s="164">
        <v>0.98660000000000003</v>
      </c>
      <c r="W69" s="82"/>
      <c r="X69" s="82">
        <v>0.47099999999999997</v>
      </c>
      <c r="Y69" s="82">
        <v>0.56100000000000005</v>
      </c>
      <c r="Z69" s="91" t="s">
        <v>556</v>
      </c>
      <c r="AA69" s="161" t="s">
        <v>573</v>
      </c>
      <c r="AB69" s="158"/>
      <c r="AC69" s="158"/>
      <c r="AD69" s="158"/>
      <c r="AE69" s="158"/>
      <c r="AF69" s="160"/>
      <c r="AG69" s="160"/>
      <c r="AH69" s="160">
        <v>49.371000000000002</v>
      </c>
      <c r="AI69" s="160">
        <v>64.819000000000003</v>
      </c>
    </row>
    <row r="70" spans="1:35" s="67" customFormat="1" ht="23.25" customHeight="1" x14ac:dyDescent="0.2">
      <c r="A70" s="235" t="s">
        <v>342</v>
      </c>
      <c r="B70" s="154" t="s">
        <v>447</v>
      </c>
      <c r="C70" s="81" t="s">
        <v>622</v>
      </c>
      <c r="D70" s="79" t="s">
        <v>254</v>
      </c>
      <c r="E70" s="79" t="s">
        <v>252</v>
      </c>
      <c r="F70" s="79" t="s">
        <v>256</v>
      </c>
      <c r="G70" s="79" t="s">
        <v>255</v>
      </c>
      <c r="H70" s="78" t="s">
        <v>290</v>
      </c>
      <c r="I70" s="84"/>
      <c r="J70" s="83" t="s">
        <v>257</v>
      </c>
      <c r="K70" s="79" t="s">
        <v>547</v>
      </c>
      <c r="L70" s="79">
        <v>20</v>
      </c>
      <c r="M70" s="91">
        <v>1.6160000000000001</v>
      </c>
      <c r="N70" s="91">
        <v>1.8480000000000001</v>
      </c>
      <c r="O70" s="159">
        <v>53599</v>
      </c>
      <c r="P70" s="91">
        <v>0</v>
      </c>
      <c r="Q70" s="82">
        <f t="shared" si="25"/>
        <v>1</v>
      </c>
      <c r="R70" s="91">
        <v>43.898000000000003</v>
      </c>
      <c r="S70" s="91">
        <v>54</v>
      </c>
      <c r="T70" s="91">
        <v>7.069</v>
      </c>
      <c r="U70" s="158">
        <v>34.497</v>
      </c>
      <c r="V70" s="164">
        <v>0.93240000000000001</v>
      </c>
      <c r="W70" s="82"/>
      <c r="X70" s="82">
        <v>0.495</v>
      </c>
      <c r="Y70" s="82">
        <v>0.63700000000000001</v>
      </c>
      <c r="Z70" s="91" t="s">
        <v>554</v>
      </c>
      <c r="AA70" s="158"/>
      <c r="AB70" s="158"/>
      <c r="AC70" s="158"/>
      <c r="AD70" s="158"/>
      <c r="AE70" s="158"/>
      <c r="AF70" s="160"/>
      <c r="AG70" s="160"/>
      <c r="AH70" s="160">
        <v>53.844999999999999</v>
      </c>
      <c r="AI70" s="160">
        <v>66.98</v>
      </c>
    </row>
    <row r="71" spans="1:35" s="67" customFormat="1" ht="23.25" customHeight="1" x14ac:dyDescent="0.2">
      <c r="A71" s="235"/>
      <c r="B71" s="154" t="s">
        <v>459</v>
      </c>
      <c r="C71" s="81" t="s">
        <v>622</v>
      </c>
      <c r="D71" s="79" t="s">
        <v>254</v>
      </c>
      <c r="E71" s="79" t="s">
        <v>252</v>
      </c>
      <c r="F71" s="79" t="s">
        <v>256</v>
      </c>
      <c r="G71" s="79" t="s">
        <v>255</v>
      </c>
      <c r="H71" s="78" t="s">
        <v>290</v>
      </c>
      <c r="I71" s="84"/>
      <c r="J71" s="83" t="s">
        <v>257</v>
      </c>
      <c r="K71" s="79" t="s">
        <v>547</v>
      </c>
      <c r="L71" s="79">
        <v>20</v>
      </c>
      <c r="M71" s="91">
        <v>0.61</v>
      </c>
      <c r="N71" s="91">
        <v>0.78400000000000003</v>
      </c>
      <c r="O71" s="159">
        <v>53980</v>
      </c>
      <c r="P71" s="91">
        <v>0</v>
      </c>
      <c r="Q71" s="82">
        <f t="shared" si="25"/>
        <v>1</v>
      </c>
      <c r="R71" s="91">
        <v>44.21</v>
      </c>
      <c r="S71" s="91">
        <v>100</v>
      </c>
      <c r="T71" s="91">
        <v>7.069</v>
      </c>
      <c r="U71" s="158">
        <v>34.497</v>
      </c>
      <c r="V71" s="164">
        <v>0.93240000000000001</v>
      </c>
      <c r="W71" s="82"/>
      <c r="X71" s="82">
        <v>0.495</v>
      </c>
      <c r="Y71" s="82">
        <v>0.63700000000000001</v>
      </c>
      <c r="Z71" s="91" t="s">
        <v>554</v>
      </c>
      <c r="AA71" s="158"/>
      <c r="AB71" s="158"/>
      <c r="AC71" s="158"/>
      <c r="AD71" s="158"/>
      <c r="AE71" s="158"/>
      <c r="AF71" s="160"/>
      <c r="AG71" s="160"/>
      <c r="AH71" s="160">
        <v>53.844999999999999</v>
      </c>
      <c r="AI71" s="160">
        <v>66.98</v>
      </c>
    </row>
    <row r="72" spans="1:35" s="67" customFormat="1" x14ac:dyDescent="0.2">
      <c r="A72" s="68"/>
      <c r="B72" s="68"/>
      <c r="C72" s="68"/>
      <c r="D72" s="68"/>
      <c r="E72" s="68"/>
      <c r="F72" s="68"/>
      <c r="G72" s="68"/>
      <c r="H72" s="68"/>
      <c r="I72" s="68"/>
      <c r="J72" s="68"/>
      <c r="K72" s="68"/>
      <c r="L72" s="68"/>
      <c r="M72" s="68"/>
      <c r="N72" s="68"/>
      <c r="O72" s="68"/>
      <c r="P72" s="68"/>
      <c r="Q72" s="68"/>
      <c r="R72" s="68"/>
      <c r="S72" s="68"/>
      <c r="T72" s="68"/>
      <c r="AF72" s="66"/>
      <c r="AG72" s="66"/>
      <c r="AH72" s="66"/>
      <c r="AI72" s="66"/>
    </row>
    <row r="73" spans="1:35" s="67" customFormat="1" x14ac:dyDescent="0.2">
      <c r="A73" s="68"/>
      <c r="B73" s="68"/>
      <c r="C73" s="68"/>
      <c r="D73" s="68"/>
      <c r="E73" s="68"/>
      <c r="F73" s="68"/>
      <c r="G73" s="68"/>
      <c r="H73" s="68"/>
      <c r="I73" s="68"/>
      <c r="J73" s="68"/>
      <c r="K73" s="68"/>
      <c r="L73" s="68"/>
      <c r="M73" s="68"/>
      <c r="N73" s="68"/>
      <c r="O73" s="68"/>
      <c r="P73" s="68"/>
      <c r="Q73" s="68"/>
      <c r="R73" s="68"/>
      <c r="S73" s="68"/>
      <c r="T73" s="68"/>
      <c r="AF73" s="66"/>
      <c r="AG73" s="66"/>
      <c r="AH73" s="66"/>
      <c r="AI73" s="66"/>
    </row>
    <row r="74" spans="1:35" s="67" customFormat="1" x14ac:dyDescent="0.2">
      <c r="A74" s="68"/>
      <c r="B74" s="68"/>
      <c r="C74" s="68"/>
      <c r="D74" s="68"/>
      <c r="E74" s="68"/>
      <c r="F74" s="68"/>
      <c r="G74" s="68"/>
      <c r="H74" s="68"/>
      <c r="I74" s="68"/>
      <c r="J74" s="68"/>
      <c r="K74" s="68"/>
      <c r="L74" s="68"/>
      <c r="M74" s="68"/>
      <c r="N74" s="68"/>
      <c r="O74" s="68"/>
      <c r="P74" s="68"/>
      <c r="Q74" s="68"/>
      <c r="R74" s="68"/>
      <c r="S74" s="68"/>
      <c r="T74" s="68"/>
      <c r="AF74" s="66"/>
      <c r="AG74" s="66"/>
      <c r="AH74" s="66"/>
      <c r="AI74" s="66"/>
    </row>
    <row r="75" spans="1:35" s="67" customFormat="1" x14ac:dyDescent="0.2">
      <c r="A75" s="68"/>
      <c r="B75" s="68"/>
      <c r="C75" s="68"/>
      <c r="D75" s="68"/>
      <c r="E75" s="68"/>
      <c r="F75" s="68"/>
      <c r="G75" s="68"/>
      <c r="H75" s="68"/>
      <c r="I75" s="68"/>
      <c r="J75" s="68"/>
      <c r="K75" s="68"/>
      <c r="L75" s="68"/>
      <c r="M75" s="68"/>
      <c r="N75" s="68"/>
      <c r="O75" s="68"/>
      <c r="P75" s="68"/>
      <c r="Q75" s="68"/>
      <c r="R75" s="68"/>
      <c r="S75" s="68"/>
      <c r="T75" s="68"/>
      <c r="AF75" s="66"/>
      <c r="AG75" s="66"/>
      <c r="AH75" s="66"/>
      <c r="AI75" s="66"/>
    </row>
    <row r="76" spans="1:35" s="67" customFormat="1" x14ac:dyDescent="0.2">
      <c r="A76" s="68"/>
      <c r="B76" s="68"/>
      <c r="C76" s="68"/>
      <c r="D76" s="68"/>
      <c r="E76" s="68"/>
      <c r="F76" s="68"/>
      <c r="G76" s="68"/>
      <c r="H76" s="68"/>
      <c r="I76" s="68"/>
      <c r="J76" s="68"/>
      <c r="K76" s="68"/>
      <c r="L76" s="68"/>
      <c r="M76" s="68"/>
      <c r="N76" s="68"/>
      <c r="O76" s="68"/>
      <c r="P76" s="68"/>
      <c r="Q76" s="68"/>
      <c r="R76" s="68"/>
      <c r="S76" s="68"/>
      <c r="T76" s="68"/>
      <c r="AF76" s="66"/>
      <c r="AG76" s="66"/>
      <c r="AH76" s="66"/>
      <c r="AI76" s="66"/>
    </row>
    <row r="77" spans="1:35" s="67" customFormat="1" x14ac:dyDescent="0.2">
      <c r="A77" s="68"/>
      <c r="B77" s="68"/>
      <c r="C77" s="68"/>
      <c r="D77" s="68"/>
      <c r="E77" s="68"/>
      <c r="F77" s="68"/>
      <c r="G77" s="68"/>
      <c r="H77" s="68"/>
      <c r="I77" s="68"/>
      <c r="J77" s="68"/>
      <c r="K77" s="68"/>
      <c r="L77" s="68"/>
      <c r="M77" s="68"/>
      <c r="N77" s="68"/>
      <c r="O77" s="68"/>
      <c r="P77" s="68"/>
      <c r="Q77" s="68"/>
      <c r="R77" s="68"/>
      <c r="S77" s="68"/>
      <c r="T77" s="68"/>
      <c r="AF77" s="66"/>
      <c r="AG77" s="66"/>
      <c r="AH77" s="66"/>
      <c r="AI77" s="66"/>
    </row>
    <row r="78" spans="1:35" s="67" customFormat="1" x14ac:dyDescent="0.2">
      <c r="A78" s="68"/>
      <c r="B78" s="68"/>
      <c r="C78" s="68"/>
      <c r="D78" s="68"/>
      <c r="E78" s="68"/>
      <c r="F78" s="68"/>
      <c r="G78" s="68"/>
      <c r="H78" s="68"/>
      <c r="I78" s="68"/>
      <c r="J78" s="68"/>
      <c r="K78" s="68"/>
      <c r="L78" s="68"/>
      <c r="M78" s="68"/>
      <c r="N78" s="68"/>
      <c r="O78" s="68"/>
      <c r="P78" s="68"/>
      <c r="Q78" s="68"/>
      <c r="R78" s="68"/>
      <c r="S78" s="68"/>
      <c r="T78" s="68"/>
      <c r="AF78" s="66"/>
      <c r="AG78" s="66"/>
      <c r="AH78" s="66"/>
      <c r="AI78" s="66"/>
    </row>
    <row r="79" spans="1:35" s="67" customFormat="1" x14ac:dyDescent="0.2">
      <c r="A79" s="68"/>
      <c r="B79" s="68"/>
      <c r="C79" s="68"/>
      <c r="D79" s="68"/>
      <c r="E79" s="68"/>
      <c r="F79" s="68"/>
      <c r="G79" s="68"/>
      <c r="H79" s="68"/>
      <c r="I79" s="68"/>
      <c r="J79" s="68"/>
      <c r="K79" s="68"/>
      <c r="L79" s="68"/>
      <c r="M79" s="68"/>
      <c r="N79" s="68"/>
      <c r="O79" s="68"/>
      <c r="P79" s="68"/>
      <c r="Q79" s="68"/>
      <c r="R79" s="68"/>
      <c r="S79" s="68"/>
      <c r="T79" s="68"/>
      <c r="AF79" s="66"/>
      <c r="AG79" s="66"/>
      <c r="AH79" s="66"/>
      <c r="AI79" s="66"/>
    </row>
    <row r="80" spans="1:35" s="67" customFormat="1" x14ac:dyDescent="0.2">
      <c r="A80" s="68"/>
      <c r="B80" s="68"/>
      <c r="C80" s="68"/>
      <c r="D80" s="68"/>
      <c r="E80" s="68"/>
      <c r="F80" s="68"/>
      <c r="G80" s="68"/>
      <c r="H80" s="68"/>
      <c r="I80" s="68"/>
      <c r="J80" s="68"/>
      <c r="K80" s="68"/>
      <c r="L80" s="68"/>
      <c r="M80" s="68"/>
      <c r="N80" s="68"/>
      <c r="O80" s="68"/>
      <c r="P80" s="68"/>
      <c r="Q80" s="68"/>
      <c r="R80" s="68"/>
      <c r="S80" s="68"/>
      <c r="T80" s="68"/>
      <c r="AF80" s="66"/>
      <c r="AG80" s="66"/>
      <c r="AH80" s="66"/>
      <c r="AI80" s="66"/>
    </row>
    <row r="81" spans="1:35" s="67" customFormat="1" x14ac:dyDescent="0.2">
      <c r="A81" s="68"/>
      <c r="B81" s="68"/>
      <c r="C81" s="68"/>
      <c r="D81" s="68"/>
      <c r="E81" s="68"/>
      <c r="F81" s="68"/>
      <c r="G81" s="68"/>
      <c r="H81" s="68"/>
      <c r="I81" s="68"/>
      <c r="J81" s="68"/>
      <c r="K81" s="68"/>
      <c r="L81" s="68"/>
      <c r="M81" s="68"/>
      <c r="N81" s="68"/>
      <c r="O81" s="68"/>
      <c r="P81" s="68"/>
      <c r="Q81" s="68"/>
      <c r="R81" s="68"/>
      <c r="S81" s="68"/>
      <c r="T81" s="68"/>
      <c r="AF81" s="66"/>
      <c r="AG81" s="66"/>
      <c r="AH81" s="66"/>
      <c r="AI81" s="66"/>
    </row>
    <row r="82" spans="1:35" s="67" customFormat="1" x14ac:dyDescent="0.2">
      <c r="A82" s="68"/>
      <c r="B82" s="68"/>
      <c r="C82" s="68"/>
      <c r="D82" s="68"/>
      <c r="E82" s="68"/>
      <c r="F82" s="68"/>
      <c r="G82" s="68"/>
      <c r="H82" s="68"/>
      <c r="I82" s="68"/>
      <c r="J82" s="68"/>
      <c r="K82" s="68"/>
      <c r="L82" s="68"/>
      <c r="M82" s="68"/>
      <c r="N82" s="68"/>
      <c r="O82" s="68"/>
      <c r="P82" s="68"/>
      <c r="Q82" s="68"/>
      <c r="R82" s="68"/>
      <c r="S82" s="68"/>
      <c r="T82" s="68"/>
      <c r="AF82" s="66"/>
      <c r="AG82" s="66"/>
      <c r="AH82" s="66"/>
      <c r="AI82" s="66"/>
    </row>
    <row r="83" spans="1:35" s="67" customFormat="1" x14ac:dyDescent="0.2">
      <c r="A83" s="68"/>
      <c r="B83" s="68"/>
      <c r="C83" s="68"/>
      <c r="D83" s="68"/>
      <c r="E83" s="68"/>
      <c r="F83" s="68"/>
      <c r="G83" s="68"/>
      <c r="H83" s="68"/>
      <c r="I83" s="68"/>
      <c r="J83" s="68"/>
      <c r="K83" s="68"/>
      <c r="L83" s="68"/>
      <c r="M83" s="68"/>
      <c r="N83" s="68"/>
      <c r="O83" s="68"/>
      <c r="P83" s="68"/>
      <c r="Q83" s="68"/>
      <c r="R83" s="68"/>
      <c r="S83" s="68"/>
      <c r="T83" s="68"/>
      <c r="AF83" s="66"/>
      <c r="AG83" s="66"/>
      <c r="AH83" s="66"/>
      <c r="AI83" s="66"/>
    </row>
    <row r="84" spans="1:35" s="67" customFormat="1" x14ac:dyDescent="0.2">
      <c r="A84" s="68"/>
      <c r="B84" s="68"/>
      <c r="C84" s="68"/>
      <c r="D84" s="68"/>
      <c r="E84" s="68"/>
      <c r="F84" s="68"/>
      <c r="G84" s="68"/>
      <c r="H84" s="68"/>
      <c r="I84" s="68"/>
      <c r="J84" s="68"/>
      <c r="K84" s="68"/>
      <c r="L84" s="68"/>
      <c r="M84" s="68"/>
      <c r="N84" s="68"/>
      <c r="O84" s="68"/>
      <c r="P84" s="68"/>
      <c r="Q84" s="68"/>
      <c r="R84" s="68"/>
      <c r="S84" s="68"/>
      <c r="T84" s="68"/>
      <c r="AF84" s="66"/>
      <c r="AG84" s="66"/>
      <c r="AH84" s="66"/>
      <c r="AI84" s="66"/>
    </row>
    <row r="85" spans="1:35" s="67" customFormat="1" x14ac:dyDescent="0.2">
      <c r="A85" s="68"/>
      <c r="B85" s="68"/>
      <c r="C85" s="68"/>
      <c r="D85" s="68"/>
      <c r="E85" s="68"/>
      <c r="F85" s="68"/>
      <c r="G85" s="68"/>
      <c r="H85" s="68"/>
      <c r="I85" s="68"/>
      <c r="J85" s="68"/>
      <c r="K85" s="68"/>
      <c r="L85" s="68"/>
      <c r="M85" s="68"/>
      <c r="N85" s="68"/>
      <c r="O85" s="68"/>
      <c r="P85" s="68"/>
      <c r="Q85" s="68"/>
      <c r="R85" s="68"/>
      <c r="S85" s="68"/>
      <c r="T85" s="68"/>
      <c r="AF85" s="66"/>
      <c r="AG85" s="66"/>
      <c r="AH85" s="66"/>
      <c r="AI85" s="66"/>
    </row>
    <row r="86" spans="1:35" s="67" customFormat="1" x14ac:dyDescent="0.2">
      <c r="A86" s="68"/>
      <c r="B86" s="68"/>
      <c r="C86" s="68"/>
      <c r="D86" s="68"/>
      <c r="E86" s="68"/>
      <c r="F86" s="68"/>
      <c r="G86" s="68"/>
      <c r="H86" s="68"/>
      <c r="I86" s="68"/>
      <c r="J86" s="68"/>
      <c r="K86" s="68"/>
      <c r="L86" s="68"/>
      <c r="M86" s="68"/>
      <c r="N86" s="68"/>
      <c r="O86" s="68"/>
      <c r="P86" s="68"/>
      <c r="Q86" s="68"/>
      <c r="R86" s="68"/>
      <c r="S86" s="68"/>
      <c r="T86" s="68"/>
      <c r="AF86" s="66"/>
      <c r="AG86" s="66"/>
      <c r="AH86" s="66"/>
      <c r="AI86" s="66"/>
    </row>
    <row r="87" spans="1:35" s="67" customFormat="1" x14ac:dyDescent="0.2">
      <c r="A87" s="68"/>
      <c r="B87" s="68"/>
      <c r="C87" s="68"/>
      <c r="D87" s="68"/>
      <c r="E87" s="68"/>
      <c r="F87" s="68"/>
      <c r="G87" s="68"/>
      <c r="H87" s="68"/>
      <c r="I87" s="68"/>
      <c r="J87" s="68"/>
      <c r="K87" s="68"/>
      <c r="L87" s="68"/>
      <c r="M87" s="68"/>
      <c r="N87" s="68"/>
      <c r="O87" s="68"/>
      <c r="P87" s="68"/>
      <c r="Q87" s="68"/>
      <c r="R87" s="68"/>
      <c r="S87" s="68"/>
      <c r="T87" s="68"/>
      <c r="AF87" s="66"/>
      <c r="AG87" s="66"/>
      <c r="AH87" s="66"/>
      <c r="AI87" s="66"/>
    </row>
    <row r="88" spans="1:35" s="67" customFormat="1" x14ac:dyDescent="0.2">
      <c r="A88" s="68"/>
      <c r="B88" s="68"/>
      <c r="C88" s="68"/>
      <c r="D88" s="68"/>
      <c r="E88" s="68"/>
      <c r="F88" s="68"/>
      <c r="G88" s="68"/>
      <c r="H88" s="68"/>
      <c r="I88" s="68"/>
      <c r="J88" s="68"/>
      <c r="K88" s="68"/>
      <c r="L88" s="68"/>
      <c r="M88" s="68"/>
      <c r="N88" s="68"/>
      <c r="O88" s="68"/>
      <c r="P88" s="68"/>
      <c r="Q88" s="68"/>
      <c r="R88" s="68"/>
      <c r="S88" s="68"/>
      <c r="T88" s="68"/>
      <c r="AF88" s="66"/>
      <c r="AG88" s="66"/>
      <c r="AH88" s="66"/>
      <c r="AI88" s="66"/>
    </row>
    <row r="89" spans="1:35" s="67" customFormat="1" x14ac:dyDescent="0.2">
      <c r="A89" s="68"/>
      <c r="B89" s="68"/>
      <c r="C89" s="68"/>
      <c r="D89" s="68"/>
      <c r="E89" s="68"/>
      <c r="F89" s="68"/>
      <c r="G89" s="68"/>
      <c r="H89" s="68"/>
      <c r="I89" s="68"/>
      <c r="J89" s="68"/>
      <c r="K89" s="68"/>
      <c r="L89" s="68"/>
      <c r="M89" s="68"/>
      <c r="N89" s="68"/>
      <c r="O89" s="68"/>
      <c r="P89" s="68"/>
      <c r="Q89" s="68"/>
      <c r="R89" s="68"/>
      <c r="S89" s="68"/>
      <c r="T89" s="68"/>
      <c r="AF89" s="66"/>
      <c r="AG89" s="66"/>
      <c r="AH89" s="66"/>
      <c r="AI89" s="66"/>
    </row>
    <row r="90" spans="1:35" s="67" customFormat="1" x14ac:dyDescent="0.2">
      <c r="A90" s="68"/>
      <c r="B90" s="68"/>
      <c r="C90" s="68"/>
      <c r="D90" s="68"/>
      <c r="E90" s="68"/>
      <c r="F90" s="68"/>
      <c r="G90" s="68"/>
      <c r="H90" s="68"/>
      <c r="I90" s="68"/>
      <c r="J90" s="68"/>
      <c r="K90" s="68"/>
      <c r="L90" s="68"/>
      <c r="M90" s="68"/>
      <c r="N90" s="68"/>
      <c r="O90" s="68"/>
      <c r="P90" s="68"/>
      <c r="Q90" s="68"/>
      <c r="R90" s="68"/>
      <c r="S90" s="68"/>
      <c r="T90" s="68"/>
      <c r="AF90" s="66"/>
      <c r="AG90" s="66"/>
      <c r="AH90" s="66"/>
      <c r="AI90" s="66"/>
    </row>
    <row r="91" spans="1:35" s="67" customFormat="1" x14ac:dyDescent="0.2">
      <c r="A91" s="68"/>
      <c r="B91" s="68"/>
      <c r="C91" s="68"/>
      <c r="D91" s="68"/>
      <c r="E91" s="68"/>
      <c r="F91" s="68"/>
      <c r="G91" s="68"/>
      <c r="H91" s="68"/>
      <c r="I91" s="68"/>
      <c r="J91" s="68"/>
      <c r="K91" s="68"/>
      <c r="L91" s="68"/>
      <c r="M91" s="68"/>
      <c r="N91" s="68"/>
      <c r="O91" s="68"/>
      <c r="P91" s="68"/>
      <c r="Q91" s="68"/>
      <c r="R91" s="68"/>
      <c r="S91" s="68"/>
      <c r="T91" s="68"/>
      <c r="AF91" s="66"/>
      <c r="AG91" s="66"/>
      <c r="AH91" s="66"/>
      <c r="AI91" s="66"/>
    </row>
    <row r="92" spans="1:35" s="67" customFormat="1" x14ac:dyDescent="0.2">
      <c r="A92" s="68"/>
      <c r="B92" s="68"/>
      <c r="C92" s="68"/>
      <c r="D92" s="68"/>
      <c r="E92" s="68"/>
      <c r="F92" s="68"/>
      <c r="G92" s="68"/>
      <c r="H92" s="68"/>
      <c r="I92" s="68"/>
      <c r="J92" s="68"/>
      <c r="K92" s="68"/>
      <c r="L92" s="68"/>
      <c r="M92" s="68"/>
      <c r="N92" s="68"/>
      <c r="O92" s="68"/>
      <c r="P92" s="68"/>
      <c r="Q92" s="68"/>
      <c r="R92" s="68"/>
      <c r="S92" s="68"/>
      <c r="T92" s="68"/>
      <c r="AF92" s="66"/>
      <c r="AG92" s="66"/>
      <c r="AH92" s="66"/>
      <c r="AI92" s="66"/>
    </row>
    <row r="93" spans="1:35" s="67" customFormat="1" x14ac:dyDescent="0.2">
      <c r="A93" s="68"/>
      <c r="B93" s="68"/>
      <c r="C93" s="68"/>
      <c r="D93" s="68"/>
      <c r="E93" s="68"/>
      <c r="F93" s="68"/>
      <c r="G93" s="68"/>
      <c r="H93" s="68"/>
      <c r="I93" s="68"/>
      <c r="J93" s="68"/>
      <c r="K93" s="68"/>
      <c r="L93" s="68"/>
      <c r="M93" s="68"/>
      <c r="N93" s="68"/>
      <c r="O93" s="68"/>
      <c r="P93" s="68"/>
      <c r="Q93" s="68"/>
      <c r="R93" s="68"/>
      <c r="S93" s="68"/>
      <c r="T93" s="68"/>
      <c r="AF93" s="66"/>
      <c r="AG93" s="66"/>
      <c r="AH93" s="66"/>
      <c r="AI93" s="66"/>
    </row>
    <row r="94" spans="1:35" s="67" customFormat="1" x14ac:dyDescent="0.2">
      <c r="A94" s="68"/>
      <c r="B94" s="68"/>
      <c r="C94" s="68"/>
      <c r="D94" s="68"/>
      <c r="E94" s="68"/>
      <c r="F94" s="68"/>
      <c r="G94" s="68"/>
      <c r="H94" s="68"/>
      <c r="I94" s="68"/>
      <c r="J94" s="68"/>
      <c r="K94" s="68"/>
      <c r="L94" s="68"/>
      <c r="M94" s="68"/>
      <c r="N94" s="68"/>
      <c r="O94" s="68"/>
      <c r="P94" s="68"/>
      <c r="Q94" s="68"/>
      <c r="R94" s="68"/>
      <c r="S94" s="68"/>
      <c r="T94" s="68"/>
      <c r="AF94" s="66"/>
      <c r="AG94" s="66"/>
      <c r="AH94" s="66"/>
      <c r="AI94" s="66"/>
    </row>
    <row r="95" spans="1:35" s="67" customFormat="1" x14ac:dyDescent="0.2">
      <c r="A95" s="68"/>
      <c r="B95" s="68"/>
      <c r="C95" s="68"/>
      <c r="D95" s="68"/>
      <c r="E95" s="68"/>
      <c r="F95" s="68"/>
      <c r="G95" s="68"/>
      <c r="H95" s="68"/>
      <c r="I95" s="68"/>
      <c r="J95" s="68"/>
      <c r="K95" s="68"/>
      <c r="L95" s="68"/>
      <c r="M95" s="68"/>
      <c r="N95" s="68"/>
      <c r="O95" s="68"/>
      <c r="P95" s="68"/>
      <c r="Q95" s="68"/>
      <c r="R95" s="68"/>
      <c r="S95" s="68"/>
      <c r="T95" s="68"/>
      <c r="AF95" s="66"/>
      <c r="AG95" s="66"/>
      <c r="AH95" s="66"/>
      <c r="AI95" s="66"/>
    </row>
    <row r="96" spans="1:35" s="67" customFormat="1" x14ac:dyDescent="0.2">
      <c r="A96" s="68"/>
      <c r="B96" s="68"/>
      <c r="C96" s="68"/>
      <c r="D96" s="68"/>
      <c r="E96" s="68"/>
      <c r="F96" s="68"/>
      <c r="G96" s="68"/>
      <c r="H96" s="68"/>
      <c r="I96" s="68"/>
      <c r="J96" s="68"/>
      <c r="K96" s="68"/>
      <c r="L96" s="68"/>
      <c r="M96" s="68"/>
      <c r="N96" s="68"/>
      <c r="O96" s="68"/>
      <c r="P96" s="68"/>
      <c r="Q96" s="68"/>
      <c r="R96" s="68"/>
      <c r="S96" s="68"/>
      <c r="T96" s="68"/>
      <c r="AF96" s="66"/>
      <c r="AG96" s="66"/>
      <c r="AH96" s="66"/>
      <c r="AI96" s="66"/>
    </row>
    <row r="97" spans="1:35" s="67" customFormat="1" x14ac:dyDescent="0.2">
      <c r="A97" s="68"/>
      <c r="B97" s="68"/>
      <c r="C97" s="68"/>
      <c r="D97" s="68"/>
      <c r="E97" s="68"/>
      <c r="F97" s="68"/>
      <c r="G97" s="68"/>
      <c r="H97" s="68"/>
      <c r="I97" s="68"/>
      <c r="J97" s="68"/>
      <c r="K97" s="68"/>
      <c r="L97" s="68"/>
      <c r="M97" s="68"/>
      <c r="N97" s="68"/>
      <c r="O97" s="68"/>
      <c r="P97" s="68"/>
      <c r="Q97" s="68"/>
      <c r="R97" s="68"/>
      <c r="S97" s="68"/>
      <c r="T97" s="68"/>
      <c r="AF97" s="66"/>
      <c r="AG97" s="66"/>
      <c r="AH97" s="66"/>
      <c r="AI97" s="66"/>
    </row>
    <row r="98" spans="1:35" s="67" customFormat="1" x14ac:dyDescent="0.2">
      <c r="A98" s="68"/>
      <c r="B98" s="68"/>
      <c r="C98" s="68"/>
      <c r="D98" s="68"/>
      <c r="E98" s="68"/>
      <c r="F98" s="68"/>
      <c r="G98" s="68"/>
      <c r="H98" s="68"/>
      <c r="I98" s="68"/>
      <c r="J98" s="68"/>
      <c r="K98" s="68"/>
      <c r="L98" s="68"/>
      <c r="M98" s="68"/>
      <c r="N98" s="68"/>
      <c r="O98" s="68"/>
      <c r="P98" s="68"/>
      <c r="Q98" s="68"/>
      <c r="R98" s="68"/>
      <c r="S98" s="68"/>
      <c r="T98" s="68"/>
      <c r="AF98" s="66"/>
      <c r="AG98" s="66"/>
      <c r="AH98" s="66"/>
      <c r="AI98" s="66"/>
    </row>
    <row r="99" spans="1:35" s="67" customFormat="1" x14ac:dyDescent="0.2">
      <c r="A99" s="68"/>
      <c r="B99" s="68"/>
      <c r="C99" s="68"/>
      <c r="D99" s="68"/>
      <c r="E99" s="68"/>
      <c r="F99" s="68"/>
      <c r="G99" s="68"/>
      <c r="H99" s="68"/>
      <c r="I99" s="68"/>
      <c r="J99" s="68"/>
      <c r="K99" s="68"/>
      <c r="L99" s="68"/>
      <c r="M99" s="68"/>
      <c r="N99" s="68"/>
      <c r="O99" s="68"/>
      <c r="P99" s="68"/>
      <c r="Q99" s="68"/>
      <c r="R99" s="68"/>
      <c r="S99" s="68"/>
      <c r="T99" s="68"/>
      <c r="AF99" s="66"/>
      <c r="AG99" s="66"/>
      <c r="AH99" s="66"/>
      <c r="AI99" s="66"/>
    </row>
    <row r="100" spans="1:35" s="67" customFormat="1" x14ac:dyDescent="0.2">
      <c r="A100" s="68"/>
      <c r="B100" s="68"/>
      <c r="C100" s="68"/>
      <c r="D100" s="68"/>
      <c r="E100" s="68"/>
      <c r="F100" s="68"/>
      <c r="G100" s="68"/>
      <c r="H100" s="68"/>
      <c r="I100" s="68"/>
      <c r="J100" s="68"/>
      <c r="K100" s="68"/>
      <c r="L100" s="68"/>
      <c r="M100" s="68"/>
      <c r="N100" s="68"/>
      <c r="O100" s="68"/>
      <c r="P100" s="68"/>
      <c r="Q100" s="68"/>
      <c r="R100" s="68"/>
      <c r="S100" s="68"/>
      <c r="T100" s="68"/>
      <c r="AF100" s="66"/>
      <c r="AG100" s="66"/>
      <c r="AH100" s="66"/>
      <c r="AI100" s="66"/>
    </row>
    <row r="101" spans="1:35" s="67" customFormat="1" x14ac:dyDescent="0.2">
      <c r="A101" s="68"/>
      <c r="B101" s="68"/>
      <c r="C101" s="68"/>
      <c r="D101" s="68"/>
      <c r="E101" s="68"/>
      <c r="F101" s="68"/>
      <c r="G101" s="68"/>
      <c r="H101" s="68"/>
      <c r="I101" s="68"/>
      <c r="J101" s="68"/>
      <c r="K101" s="68"/>
      <c r="L101" s="68"/>
      <c r="M101" s="68"/>
      <c r="N101" s="68"/>
      <c r="O101" s="68"/>
      <c r="P101" s="68"/>
      <c r="Q101" s="68"/>
      <c r="R101" s="68"/>
      <c r="S101" s="68"/>
      <c r="T101" s="68"/>
      <c r="AF101" s="66"/>
      <c r="AG101" s="66"/>
      <c r="AH101" s="66"/>
      <c r="AI101" s="66"/>
    </row>
    <row r="102" spans="1:35" s="67" customFormat="1" x14ac:dyDescent="0.2">
      <c r="A102" s="68"/>
      <c r="B102" s="68"/>
      <c r="C102" s="68"/>
      <c r="D102" s="68"/>
      <c r="E102" s="68"/>
      <c r="F102" s="68"/>
      <c r="G102" s="68"/>
      <c r="H102" s="68"/>
      <c r="I102" s="68"/>
      <c r="J102" s="68"/>
      <c r="K102" s="68"/>
      <c r="L102" s="68"/>
      <c r="M102" s="68"/>
      <c r="N102" s="68"/>
      <c r="O102" s="68"/>
      <c r="P102" s="68"/>
      <c r="Q102" s="68"/>
      <c r="R102" s="68"/>
      <c r="S102" s="68"/>
      <c r="T102" s="68"/>
      <c r="AF102" s="66"/>
      <c r="AG102" s="66"/>
      <c r="AH102" s="66"/>
      <c r="AI102" s="66"/>
    </row>
    <row r="103" spans="1:35" s="67" customFormat="1" x14ac:dyDescent="0.2">
      <c r="A103" s="68"/>
      <c r="B103" s="68"/>
      <c r="C103" s="68"/>
      <c r="D103" s="68"/>
      <c r="E103" s="68"/>
      <c r="F103" s="68"/>
      <c r="G103" s="68"/>
      <c r="H103" s="68"/>
      <c r="I103" s="68"/>
      <c r="J103" s="68"/>
      <c r="K103" s="68"/>
      <c r="L103" s="68"/>
      <c r="M103" s="68"/>
      <c r="N103" s="68"/>
      <c r="O103" s="68"/>
      <c r="P103" s="68"/>
      <c r="Q103" s="68"/>
      <c r="R103" s="68"/>
      <c r="S103" s="68"/>
      <c r="T103" s="68"/>
      <c r="AF103" s="66"/>
      <c r="AG103" s="66"/>
      <c r="AH103" s="66"/>
      <c r="AI103" s="66"/>
    </row>
    <row r="104" spans="1:35" s="67" customFormat="1" x14ac:dyDescent="0.2">
      <c r="A104" s="68"/>
      <c r="B104" s="68"/>
      <c r="C104" s="68"/>
      <c r="D104" s="68"/>
      <c r="E104" s="68"/>
      <c r="F104" s="68"/>
      <c r="G104" s="68"/>
      <c r="H104" s="68"/>
      <c r="I104" s="68"/>
      <c r="J104" s="68"/>
      <c r="K104" s="68"/>
      <c r="L104" s="68"/>
      <c r="M104" s="68"/>
      <c r="N104" s="68"/>
      <c r="O104" s="68"/>
      <c r="P104" s="68"/>
      <c r="Q104" s="68"/>
      <c r="R104" s="68"/>
      <c r="S104" s="68"/>
      <c r="T104" s="68"/>
      <c r="AF104" s="66"/>
      <c r="AG104" s="66"/>
      <c r="AH104" s="66"/>
      <c r="AI104" s="66"/>
    </row>
    <row r="105" spans="1:35" s="67" customFormat="1" x14ac:dyDescent="0.2">
      <c r="A105" s="68"/>
      <c r="B105" s="68"/>
      <c r="C105" s="68"/>
      <c r="D105" s="68"/>
      <c r="E105" s="68"/>
      <c r="F105" s="68"/>
      <c r="G105" s="68"/>
      <c r="H105" s="68"/>
      <c r="I105" s="68"/>
      <c r="J105" s="68"/>
      <c r="K105" s="68"/>
      <c r="L105" s="68"/>
      <c r="M105" s="68"/>
      <c r="N105" s="68"/>
      <c r="O105" s="68"/>
      <c r="P105" s="68"/>
      <c r="Q105" s="68"/>
      <c r="R105" s="68"/>
      <c r="S105" s="68"/>
      <c r="T105" s="68"/>
      <c r="AF105" s="66"/>
      <c r="AG105" s="66"/>
      <c r="AH105" s="66"/>
      <c r="AI105" s="66"/>
    </row>
    <row r="106" spans="1:35" s="67" customFormat="1" x14ac:dyDescent="0.2">
      <c r="A106" s="68"/>
      <c r="B106" s="68"/>
      <c r="C106" s="68"/>
      <c r="D106" s="68"/>
      <c r="E106" s="68"/>
      <c r="F106" s="68"/>
      <c r="G106" s="68"/>
      <c r="H106" s="68"/>
      <c r="I106" s="68"/>
      <c r="J106" s="68"/>
      <c r="K106" s="68"/>
      <c r="L106" s="68"/>
      <c r="M106" s="68"/>
      <c r="N106" s="68"/>
      <c r="O106" s="68"/>
      <c r="P106" s="68"/>
      <c r="Q106" s="68"/>
      <c r="R106" s="68"/>
      <c r="S106" s="68"/>
      <c r="T106" s="68"/>
      <c r="AF106" s="66"/>
      <c r="AG106" s="66"/>
      <c r="AH106" s="66"/>
      <c r="AI106" s="66"/>
    </row>
    <row r="107" spans="1:35" s="67" customFormat="1" x14ac:dyDescent="0.2">
      <c r="A107" s="68"/>
      <c r="B107" s="68"/>
      <c r="C107" s="68"/>
      <c r="D107" s="68"/>
      <c r="E107" s="68"/>
      <c r="F107" s="68"/>
      <c r="G107" s="68"/>
      <c r="H107" s="68"/>
      <c r="I107" s="68"/>
      <c r="J107" s="68"/>
      <c r="K107" s="68"/>
      <c r="L107" s="68"/>
      <c r="M107" s="68"/>
      <c r="N107" s="68"/>
      <c r="O107" s="68"/>
      <c r="P107" s="68"/>
      <c r="Q107" s="68"/>
      <c r="R107" s="68"/>
      <c r="S107" s="68"/>
      <c r="T107" s="68"/>
      <c r="AF107" s="66"/>
      <c r="AG107" s="66"/>
      <c r="AH107" s="66"/>
      <c r="AI107" s="66"/>
    </row>
    <row r="108" spans="1:35" s="67" customFormat="1" x14ac:dyDescent="0.2">
      <c r="A108" s="68"/>
      <c r="B108" s="68"/>
      <c r="C108" s="68"/>
      <c r="D108" s="68"/>
      <c r="E108" s="68"/>
      <c r="F108" s="68"/>
      <c r="G108" s="68"/>
      <c r="H108" s="68"/>
      <c r="I108" s="68"/>
      <c r="J108" s="68"/>
      <c r="K108" s="68"/>
      <c r="L108" s="68"/>
      <c r="M108" s="68"/>
      <c r="N108" s="68"/>
      <c r="O108" s="68"/>
      <c r="P108" s="68"/>
      <c r="Q108" s="68"/>
      <c r="R108" s="68"/>
      <c r="S108" s="68"/>
      <c r="T108" s="68"/>
      <c r="AF108" s="66"/>
      <c r="AG108" s="66"/>
      <c r="AH108" s="66"/>
      <c r="AI108" s="66"/>
    </row>
    <row r="109" spans="1:35" s="67" customFormat="1" x14ac:dyDescent="0.2">
      <c r="A109" s="68"/>
      <c r="B109" s="68"/>
      <c r="C109" s="68"/>
      <c r="D109" s="68"/>
      <c r="E109" s="68"/>
      <c r="F109" s="68"/>
      <c r="G109" s="68"/>
      <c r="H109" s="68"/>
      <c r="I109" s="68"/>
      <c r="J109" s="68"/>
      <c r="K109" s="68"/>
      <c r="L109" s="68"/>
      <c r="M109" s="68"/>
      <c r="N109" s="68"/>
      <c r="O109" s="68"/>
      <c r="P109" s="68"/>
      <c r="Q109" s="68"/>
      <c r="R109" s="68"/>
      <c r="S109" s="68"/>
      <c r="T109" s="68"/>
      <c r="AF109" s="66"/>
      <c r="AG109" s="66"/>
      <c r="AH109" s="66"/>
      <c r="AI109" s="66"/>
    </row>
    <row r="110" spans="1:35" s="67" customFormat="1" x14ac:dyDescent="0.2">
      <c r="A110" s="68"/>
      <c r="B110" s="68"/>
      <c r="C110" s="68"/>
      <c r="D110" s="68"/>
      <c r="E110" s="68"/>
      <c r="F110" s="68"/>
      <c r="G110" s="68"/>
      <c r="H110" s="68"/>
      <c r="I110" s="68"/>
      <c r="J110" s="68"/>
      <c r="K110" s="68"/>
      <c r="L110" s="68"/>
      <c r="M110" s="68"/>
      <c r="N110" s="68"/>
      <c r="O110" s="68"/>
      <c r="P110" s="68"/>
      <c r="Q110" s="68"/>
      <c r="R110" s="68"/>
      <c r="S110" s="68"/>
      <c r="T110" s="68"/>
      <c r="AF110" s="66"/>
      <c r="AG110" s="66"/>
      <c r="AH110" s="66"/>
      <c r="AI110" s="66"/>
    </row>
    <row r="111" spans="1:35" s="67" customFormat="1" x14ac:dyDescent="0.2">
      <c r="A111" s="68"/>
      <c r="B111" s="68"/>
      <c r="C111" s="68"/>
      <c r="D111" s="68"/>
      <c r="E111" s="68"/>
      <c r="F111" s="68"/>
      <c r="G111" s="68"/>
      <c r="H111" s="68"/>
      <c r="I111" s="68"/>
      <c r="J111" s="68"/>
      <c r="K111" s="68"/>
      <c r="L111" s="68"/>
      <c r="M111" s="68"/>
      <c r="N111" s="68"/>
      <c r="O111" s="68"/>
      <c r="P111" s="68"/>
      <c r="Q111" s="68"/>
      <c r="R111" s="68"/>
      <c r="S111" s="68"/>
      <c r="T111" s="68"/>
      <c r="AF111" s="66"/>
      <c r="AG111" s="66"/>
      <c r="AH111" s="66"/>
      <c r="AI111" s="66"/>
    </row>
    <row r="112" spans="1:35" s="67" customFormat="1" x14ac:dyDescent="0.2">
      <c r="A112" s="68"/>
      <c r="B112" s="68"/>
      <c r="C112" s="68"/>
      <c r="D112" s="68"/>
      <c r="E112" s="68"/>
      <c r="F112" s="68"/>
      <c r="G112" s="68"/>
      <c r="H112" s="68"/>
      <c r="I112" s="68"/>
      <c r="J112" s="68"/>
      <c r="K112" s="68"/>
      <c r="L112" s="68"/>
      <c r="M112" s="68"/>
      <c r="N112" s="68"/>
      <c r="O112" s="68"/>
      <c r="P112" s="68"/>
      <c r="Q112" s="68"/>
      <c r="R112" s="68"/>
      <c r="S112" s="68"/>
      <c r="T112" s="68"/>
      <c r="AF112" s="66"/>
      <c r="AG112" s="66"/>
      <c r="AH112" s="66"/>
      <c r="AI112" s="66"/>
    </row>
    <row r="113" spans="1:35" s="67" customFormat="1" x14ac:dyDescent="0.2">
      <c r="A113" s="68"/>
      <c r="B113" s="68"/>
      <c r="C113" s="68"/>
      <c r="D113" s="68"/>
      <c r="E113" s="68"/>
      <c r="F113" s="68"/>
      <c r="G113" s="68"/>
      <c r="H113" s="68"/>
      <c r="I113" s="68"/>
      <c r="J113" s="68"/>
      <c r="K113" s="68"/>
      <c r="L113" s="68"/>
      <c r="M113" s="68"/>
      <c r="N113" s="68"/>
      <c r="O113" s="68"/>
      <c r="P113" s="68"/>
      <c r="Q113" s="68"/>
      <c r="R113" s="68"/>
      <c r="S113" s="68"/>
      <c r="T113" s="68"/>
      <c r="AF113" s="66"/>
      <c r="AG113" s="66"/>
      <c r="AH113" s="66"/>
      <c r="AI113" s="66"/>
    </row>
    <row r="114" spans="1:35" s="67" customFormat="1" x14ac:dyDescent="0.2">
      <c r="A114" s="68"/>
      <c r="B114" s="68"/>
      <c r="C114" s="68"/>
      <c r="D114" s="68"/>
      <c r="E114" s="68"/>
      <c r="F114" s="68"/>
      <c r="G114" s="68"/>
      <c r="H114" s="68"/>
      <c r="I114" s="68"/>
      <c r="J114" s="68"/>
      <c r="K114" s="68"/>
      <c r="L114" s="68"/>
      <c r="M114" s="68"/>
      <c r="N114" s="68"/>
      <c r="O114" s="68"/>
      <c r="P114" s="68"/>
      <c r="Q114" s="68"/>
      <c r="R114" s="68"/>
      <c r="S114" s="68"/>
      <c r="T114" s="68"/>
      <c r="AF114" s="66"/>
      <c r="AG114" s="66"/>
      <c r="AH114" s="66"/>
      <c r="AI114" s="66"/>
    </row>
    <row r="115" spans="1:35" s="67" customFormat="1" x14ac:dyDescent="0.2">
      <c r="A115" s="68"/>
      <c r="B115" s="68"/>
      <c r="C115" s="68"/>
      <c r="D115" s="68"/>
      <c r="E115" s="68"/>
      <c r="F115" s="68"/>
      <c r="G115" s="68"/>
      <c r="H115" s="68"/>
      <c r="I115" s="68"/>
      <c r="J115" s="68"/>
      <c r="K115" s="68"/>
      <c r="L115" s="68"/>
      <c r="M115" s="68"/>
      <c r="N115" s="68"/>
      <c r="O115" s="68"/>
      <c r="P115" s="68"/>
      <c r="Q115" s="68"/>
      <c r="R115" s="68"/>
      <c r="S115" s="68"/>
      <c r="T115" s="68"/>
      <c r="AF115" s="66"/>
      <c r="AG115" s="66"/>
      <c r="AH115" s="66"/>
      <c r="AI115" s="66"/>
    </row>
    <row r="116" spans="1:35" s="67" customFormat="1" x14ac:dyDescent="0.2">
      <c r="A116" s="68"/>
      <c r="B116" s="68"/>
      <c r="C116" s="68"/>
      <c r="D116" s="68"/>
      <c r="E116" s="68"/>
      <c r="F116" s="68"/>
      <c r="G116" s="68"/>
      <c r="H116" s="68"/>
      <c r="I116" s="68"/>
      <c r="J116" s="68"/>
      <c r="K116" s="68"/>
      <c r="L116" s="68"/>
      <c r="M116" s="68"/>
      <c r="N116" s="68"/>
      <c r="O116" s="68"/>
      <c r="P116" s="68"/>
      <c r="Q116" s="68"/>
      <c r="R116" s="68"/>
      <c r="S116" s="68"/>
      <c r="T116" s="68"/>
      <c r="AF116" s="66"/>
      <c r="AG116" s="66"/>
      <c r="AH116" s="66"/>
      <c r="AI116" s="66"/>
    </row>
    <row r="117" spans="1:35" s="67" customFormat="1" x14ac:dyDescent="0.2">
      <c r="A117" s="68"/>
      <c r="B117" s="68"/>
      <c r="C117" s="68"/>
      <c r="D117" s="68"/>
      <c r="E117" s="68"/>
      <c r="F117" s="68"/>
      <c r="G117" s="68"/>
      <c r="H117" s="68"/>
      <c r="I117" s="68"/>
      <c r="J117" s="68"/>
      <c r="K117" s="68"/>
      <c r="L117" s="68"/>
      <c r="M117" s="68"/>
      <c r="N117" s="68"/>
      <c r="O117" s="68"/>
      <c r="P117" s="68"/>
      <c r="Q117" s="68"/>
      <c r="R117" s="68"/>
      <c r="S117" s="68"/>
      <c r="T117" s="68"/>
      <c r="AF117" s="66"/>
      <c r="AG117" s="66"/>
      <c r="AH117" s="66"/>
      <c r="AI117" s="66"/>
    </row>
    <row r="118" spans="1:35" s="67" customFormat="1" x14ac:dyDescent="0.2">
      <c r="A118" s="68"/>
      <c r="B118" s="68"/>
      <c r="C118" s="68"/>
      <c r="D118" s="68"/>
      <c r="E118" s="68"/>
      <c r="F118" s="68"/>
      <c r="G118" s="68"/>
      <c r="H118" s="68"/>
      <c r="I118" s="68"/>
      <c r="J118" s="68"/>
      <c r="K118" s="68"/>
      <c r="L118" s="68"/>
      <c r="M118" s="68"/>
      <c r="N118" s="68"/>
      <c r="O118" s="68"/>
      <c r="P118" s="68"/>
      <c r="Q118" s="68"/>
      <c r="R118" s="68"/>
      <c r="S118" s="68"/>
      <c r="T118" s="68"/>
      <c r="AF118" s="66"/>
      <c r="AG118" s="66"/>
      <c r="AH118" s="66"/>
      <c r="AI118" s="66"/>
    </row>
    <row r="119" spans="1:35" s="67" customFormat="1" x14ac:dyDescent="0.2">
      <c r="A119" s="68"/>
      <c r="B119" s="68"/>
      <c r="C119" s="68"/>
      <c r="D119" s="68"/>
      <c r="E119" s="68"/>
      <c r="F119" s="68"/>
      <c r="G119" s="68"/>
      <c r="H119" s="68"/>
      <c r="I119" s="68"/>
      <c r="J119" s="68"/>
      <c r="K119" s="68"/>
      <c r="L119" s="68"/>
      <c r="M119" s="68"/>
      <c r="N119" s="68"/>
      <c r="O119" s="68"/>
      <c r="P119" s="68"/>
      <c r="Q119" s="68"/>
      <c r="R119" s="68"/>
      <c r="S119" s="68"/>
      <c r="T119" s="68"/>
      <c r="AF119" s="66"/>
      <c r="AG119" s="66"/>
      <c r="AH119" s="66"/>
      <c r="AI119" s="66"/>
    </row>
    <row r="120" spans="1:35" s="67" customFormat="1" x14ac:dyDescent="0.2">
      <c r="A120" s="68"/>
      <c r="B120" s="68"/>
      <c r="C120" s="68"/>
      <c r="D120" s="68"/>
      <c r="E120" s="68"/>
      <c r="F120" s="68"/>
      <c r="G120" s="68"/>
      <c r="H120" s="68"/>
      <c r="I120" s="68"/>
      <c r="J120" s="68"/>
      <c r="K120" s="68"/>
      <c r="L120" s="68"/>
      <c r="M120" s="68"/>
      <c r="N120" s="68"/>
      <c r="O120" s="68"/>
      <c r="P120" s="68"/>
      <c r="Q120" s="68"/>
      <c r="R120" s="68"/>
      <c r="S120" s="68"/>
      <c r="T120" s="68"/>
      <c r="AF120" s="66"/>
      <c r="AG120" s="66"/>
      <c r="AH120" s="66"/>
      <c r="AI120" s="66"/>
    </row>
    <row r="121" spans="1:35" s="67" customFormat="1" x14ac:dyDescent="0.2">
      <c r="A121" s="68"/>
      <c r="B121" s="68"/>
      <c r="C121" s="68"/>
      <c r="D121" s="68"/>
      <c r="E121" s="68"/>
      <c r="F121" s="68"/>
      <c r="G121" s="68"/>
      <c r="H121" s="68"/>
      <c r="I121" s="68"/>
      <c r="J121" s="68"/>
      <c r="K121" s="68"/>
      <c r="L121" s="68"/>
      <c r="M121" s="68"/>
      <c r="N121" s="68"/>
      <c r="O121" s="68"/>
      <c r="P121" s="68"/>
      <c r="Q121" s="68"/>
      <c r="R121" s="68"/>
      <c r="S121" s="68"/>
      <c r="T121" s="68"/>
      <c r="AF121" s="66"/>
      <c r="AG121" s="66"/>
      <c r="AH121" s="66"/>
      <c r="AI121" s="66"/>
    </row>
    <row r="122" spans="1:35" s="67" customFormat="1" x14ac:dyDescent="0.2">
      <c r="A122" s="68"/>
      <c r="B122" s="68"/>
      <c r="C122" s="68"/>
      <c r="D122" s="68"/>
      <c r="E122" s="68"/>
      <c r="F122" s="68"/>
      <c r="G122" s="68"/>
      <c r="H122" s="68"/>
      <c r="I122" s="68"/>
      <c r="J122" s="68"/>
      <c r="K122" s="68"/>
      <c r="L122" s="68"/>
      <c r="M122" s="68"/>
      <c r="N122" s="68"/>
      <c r="O122" s="68"/>
      <c r="P122" s="68"/>
      <c r="Q122" s="68"/>
      <c r="R122" s="68"/>
      <c r="S122" s="68"/>
      <c r="T122" s="68"/>
      <c r="AF122" s="66"/>
      <c r="AG122" s="66"/>
      <c r="AH122" s="66"/>
      <c r="AI122" s="66"/>
    </row>
    <row r="123" spans="1:35" s="67" customFormat="1" x14ac:dyDescent="0.2">
      <c r="A123" s="68"/>
      <c r="B123" s="68"/>
      <c r="C123" s="68"/>
      <c r="D123" s="68"/>
      <c r="E123" s="68"/>
      <c r="F123" s="68"/>
      <c r="G123" s="68"/>
      <c r="H123" s="68"/>
      <c r="I123" s="68"/>
      <c r="J123" s="68"/>
      <c r="K123" s="68"/>
      <c r="L123" s="68"/>
      <c r="M123" s="68"/>
      <c r="N123" s="68"/>
      <c r="O123" s="68"/>
      <c r="P123" s="68"/>
      <c r="Q123" s="68"/>
      <c r="R123" s="68"/>
      <c r="S123" s="68"/>
      <c r="T123" s="68"/>
      <c r="AF123" s="66"/>
      <c r="AG123" s="66"/>
      <c r="AH123" s="66"/>
      <c r="AI123" s="66"/>
    </row>
    <row r="124" spans="1:35" s="67" customFormat="1" x14ac:dyDescent="0.2">
      <c r="A124" s="68"/>
      <c r="B124" s="68"/>
      <c r="C124" s="68"/>
      <c r="D124" s="68"/>
      <c r="E124" s="68"/>
      <c r="F124" s="68"/>
      <c r="G124" s="68"/>
      <c r="H124" s="68"/>
      <c r="I124" s="68"/>
      <c r="J124" s="68"/>
      <c r="K124" s="68"/>
      <c r="L124" s="68"/>
      <c r="M124" s="68"/>
      <c r="N124" s="68"/>
      <c r="O124" s="68"/>
      <c r="P124" s="68"/>
      <c r="Q124" s="68"/>
      <c r="R124" s="68"/>
      <c r="S124" s="68"/>
      <c r="T124" s="68"/>
      <c r="AF124" s="66"/>
      <c r="AG124" s="66"/>
      <c r="AH124" s="66"/>
      <c r="AI124" s="66"/>
    </row>
    <row r="125" spans="1:35" s="67" customFormat="1" x14ac:dyDescent="0.2">
      <c r="A125" s="68"/>
      <c r="B125" s="68"/>
      <c r="C125" s="68"/>
      <c r="D125" s="68"/>
      <c r="E125" s="68"/>
      <c r="F125" s="68"/>
      <c r="G125" s="68"/>
      <c r="H125" s="68"/>
      <c r="I125" s="68"/>
      <c r="J125" s="68"/>
      <c r="K125" s="68"/>
      <c r="L125" s="68"/>
      <c r="M125" s="68"/>
      <c r="N125" s="68"/>
      <c r="O125" s="68"/>
      <c r="P125" s="68"/>
      <c r="Q125" s="68"/>
      <c r="R125" s="68"/>
      <c r="S125" s="68"/>
      <c r="T125" s="68"/>
      <c r="AF125" s="66"/>
      <c r="AG125" s="66"/>
      <c r="AH125" s="66"/>
      <c r="AI125" s="66"/>
    </row>
    <row r="126" spans="1:35" s="67" customFormat="1" x14ac:dyDescent="0.2">
      <c r="A126" s="68"/>
      <c r="B126" s="68"/>
      <c r="C126" s="68"/>
      <c r="D126" s="68"/>
      <c r="E126" s="68"/>
      <c r="F126" s="68"/>
      <c r="G126" s="68"/>
      <c r="H126" s="68"/>
      <c r="I126" s="68"/>
      <c r="J126" s="68"/>
      <c r="K126" s="68"/>
      <c r="L126" s="68"/>
      <c r="M126" s="68"/>
      <c r="N126" s="68"/>
      <c r="O126" s="68"/>
      <c r="P126" s="68"/>
      <c r="Q126" s="68"/>
      <c r="R126" s="68"/>
      <c r="S126" s="68"/>
      <c r="T126" s="68"/>
      <c r="AF126" s="66"/>
      <c r="AG126" s="66"/>
      <c r="AH126" s="66"/>
      <c r="AI126" s="66"/>
    </row>
    <row r="127" spans="1:35" s="67" customFormat="1" x14ac:dyDescent="0.2">
      <c r="A127" s="68"/>
      <c r="B127" s="68"/>
      <c r="C127" s="68"/>
      <c r="D127" s="68"/>
      <c r="E127" s="68"/>
      <c r="F127" s="68"/>
      <c r="G127" s="68"/>
      <c r="H127" s="68"/>
      <c r="I127" s="68"/>
      <c r="J127" s="68"/>
      <c r="K127" s="68"/>
      <c r="L127" s="68"/>
      <c r="M127" s="68"/>
      <c r="N127" s="68"/>
      <c r="O127" s="68"/>
      <c r="P127" s="68"/>
      <c r="Q127" s="68"/>
      <c r="R127" s="68"/>
      <c r="S127" s="68"/>
      <c r="T127" s="68"/>
      <c r="AF127" s="66"/>
      <c r="AG127" s="66"/>
      <c r="AH127" s="66"/>
      <c r="AI127" s="66"/>
    </row>
    <row r="128" spans="1:35" s="67" customFormat="1" x14ac:dyDescent="0.2">
      <c r="A128" s="68"/>
      <c r="B128" s="68"/>
      <c r="C128" s="68"/>
      <c r="D128" s="68"/>
      <c r="E128" s="68"/>
      <c r="F128" s="68"/>
      <c r="G128" s="68"/>
      <c r="H128" s="68"/>
      <c r="I128" s="68"/>
      <c r="J128" s="68"/>
      <c r="K128" s="68"/>
      <c r="L128" s="68"/>
      <c r="M128" s="68"/>
      <c r="N128" s="68"/>
      <c r="O128" s="68"/>
      <c r="P128" s="68"/>
      <c r="Q128" s="68"/>
      <c r="R128" s="68"/>
      <c r="S128" s="68"/>
      <c r="T128" s="68"/>
      <c r="AF128" s="66"/>
      <c r="AG128" s="66"/>
      <c r="AH128" s="66"/>
      <c r="AI128" s="66"/>
    </row>
    <row r="129" spans="1:35" s="67" customFormat="1" x14ac:dyDescent="0.2">
      <c r="A129" s="68"/>
      <c r="B129" s="68"/>
      <c r="C129" s="68"/>
      <c r="D129" s="68"/>
      <c r="E129" s="68"/>
      <c r="F129" s="68"/>
      <c r="G129" s="68"/>
      <c r="H129" s="68"/>
      <c r="I129" s="68"/>
      <c r="J129" s="68"/>
      <c r="K129" s="68"/>
      <c r="L129" s="68"/>
      <c r="M129" s="68"/>
      <c r="N129" s="68"/>
      <c r="O129" s="68"/>
      <c r="P129" s="68"/>
      <c r="Q129" s="68"/>
      <c r="R129" s="68"/>
      <c r="S129" s="68"/>
      <c r="T129" s="68"/>
      <c r="AF129" s="66"/>
      <c r="AG129" s="66"/>
      <c r="AH129" s="66"/>
      <c r="AI129" s="66"/>
    </row>
    <row r="130" spans="1:35" s="67" customFormat="1" x14ac:dyDescent="0.2">
      <c r="A130" s="68"/>
      <c r="B130" s="68"/>
      <c r="C130" s="68"/>
      <c r="D130" s="68"/>
      <c r="E130" s="68"/>
      <c r="F130" s="68"/>
      <c r="G130" s="68"/>
      <c r="H130" s="68"/>
      <c r="I130" s="68"/>
      <c r="J130" s="68"/>
      <c r="K130" s="68"/>
      <c r="L130" s="68"/>
      <c r="M130" s="68"/>
      <c r="N130" s="68"/>
      <c r="O130" s="68"/>
      <c r="P130" s="68"/>
      <c r="Q130" s="68"/>
      <c r="R130" s="68"/>
      <c r="S130" s="68"/>
      <c r="T130" s="68"/>
      <c r="AF130" s="66"/>
      <c r="AG130" s="66"/>
      <c r="AH130" s="66"/>
      <c r="AI130" s="66"/>
    </row>
    <row r="131" spans="1:35" s="67" customFormat="1" x14ac:dyDescent="0.2">
      <c r="A131" s="68"/>
      <c r="B131" s="68"/>
      <c r="C131" s="68"/>
      <c r="D131" s="68"/>
      <c r="E131" s="68"/>
      <c r="F131" s="68"/>
      <c r="G131" s="68"/>
      <c r="H131" s="68"/>
      <c r="I131" s="68"/>
      <c r="J131" s="68"/>
      <c r="K131" s="68"/>
      <c r="L131" s="68"/>
      <c r="M131" s="68"/>
      <c r="N131" s="68"/>
      <c r="O131" s="68"/>
      <c r="P131" s="68"/>
      <c r="Q131" s="68"/>
      <c r="R131" s="68"/>
      <c r="S131" s="68"/>
      <c r="T131" s="68"/>
      <c r="AF131" s="66"/>
      <c r="AG131" s="66"/>
      <c r="AH131" s="66"/>
      <c r="AI131" s="66"/>
    </row>
    <row r="132" spans="1:35" s="67" customFormat="1" x14ac:dyDescent="0.2">
      <c r="A132" s="68"/>
      <c r="B132" s="68"/>
      <c r="C132" s="68"/>
      <c r="D132" s="68"/>
      <c r="E132" s="68"/>
      <c r="F132" s="68"/>
      <c r="G132" s="68"/>
      <c r="H132" s="68"/>
      <c r="I132" s="68"/>
      <c r="J132" s="68"/>
      <c r="K132" s="68"/>
      <c r="L132" s="68"/>
      <c r="M132" s="68"/>
      <c r="N132" s="68"/>
      <c r="O132" s="68"/>
      <c r="P132" s="68"/>
      <c r="Q132" s="68"/>
      <c r="R132" s="68"/>
      <c r="S132" s="68"/>
      <c r="T132" s="68"/>
      <c r="AF132" s="66"/>
      <c r="AG132" s="66"/>
      <c r="AH132" s="66"/>
      <c r="AI132" s="66"/>
    </row>
    <row r="133" spans="1:35" s="67" customFormat="1" x14ac:dyDescent="0.2">
      <c r="A133" s="68"/>
      <c r="B133" s="68"/>
      <c r="C133" s="68"/>
      <c r="D133" s="68"/>
      <c r="E133" s="68"/>
      <c r="F133" s="68"/>
      <c r="G133" s="68"/>
      <c r="H133" s="68"/>
      <c r="I133" s="68"/>
      <c r="J133" s="68"/>
      <c r="K133" s="68"/>
      <c r="L133" s="68"/>
      <c r="M133" s="68"/>
      <c r="N133" s="68"/>
      <c r="O133" s="68"/>
      <c r="P133" s="68"/>
      <c r="Q133" s="68"/>
      <c r="R133" s="68"/>
      <c r="S133" s="68"/>
      <c r="T133" s="68"/>
      <c r="AF133" s="66"/>
      <c r="AG133" s="66"/>
      <c r="AH133" s="66"/>
      <c r="AI133" s="66"/>
    </row>
    <row r="134" spans="1:35" s="67" customFormat="1" x14ac:dyDescent="0.2">
      <c r="A134" s="68"/>
      <c r="B134" s="68"/>
      <c r="C134" s="68"/>
      <c r="D134" s="68"/>
      <c r="E134" s="68"/>
      <c r="F134" s="68"/>
      <c r="G134" s="68"/>
      <c r="H134" s="68"/>
      <c r="I134" s="68"/>
      <c r="J134" s="68"/>
      <c r="K134" s="68"/>
      <c r="L134" s="68"/>
      <c r="M134" s="68"/>
      <c r="N134" s="68"/>
      <c r="O134" s="68"/>
      <c r="P134" s="68"/>
      <c r="Q134" s="68"/>
      <c r="R134" s="68"/>
      <c r="S134" s="68"/>
      <c r="T134" s="68"/>
      <c r="AF134" s="66"/>
      <c r="AG134" s="66"/>
      <c r="AH134" s="66"/>
      <c r="AI134" s="66"/>
    </row>
    <row r="135" spans="1:35" s="67" customFormat="1" x14ac:dyDescent="0.2">
      <c r="A135" s="68"/>
      <c r="B135" s="68"/>
      <c r="C135" s="68"/>
      <c r="D135" s="68"/>
      <c r="E135" s="68"/>
      <c r="F135" s="68"/>
      <c r="G135" s="68"/>
      <c r="H135" s="68"/>
      <c r="I135" s="68"/>
      <c r="J135" s="68"/>
      <c r="K135" s="68"/>
      <c r="L135" s="68"/>
      <c r="M135" s="68"/>
      <c r="N135" s="68"/>
      <c r="O135" s="68"/>
      <c r="P135" s="68"/>
      <c r="Q135" s="68"/>
      <c r="R135" s="68"/>
      <c r="S135" s="68"/>
      <c r="T135" s="68"/>
      <c r="AF135" s="66"/>
      <c r="AG135" s="66"/>
      <c r="AH135" s="66"/>
      <c r="AI135" s="66"/>
    </row>
    <row r="136" spans="1:35" s="67" customFormat="1" x14ac:dyDescent="0.2">
      <c r="A136" s="68"/>
      <c r="B136" s="68"/>
      <c r="C136" s="68"/>
      <c r="D136" s="68"/>
      <c r="E136" s="68"/>
      <c r="F136" s="68"/>
      <c r="G136" s="68"/>
      <c r="H136" s="68"/>
      <c r="I136" s="68"/>
      <c r="J136" s="68"/>
      <c r="K136" s="68"/>
      <c r="L136" s="68"/>
      <c r="M136" s="68"/>
      <c r="N136" s="68"/>
      <c r="O136" s="68"/>
      <c r="P136" s="68"/>
      <c r="Q136" s="68"/>
      <c r="R136" s="68"/>
      <c r="S136" s="68"/>
      <c r="T136" s="68"/>
      <c r="AF136" s="66"/>
      <c r="AG136" s="66"/>
      <c r="AH136" s="66"/>
      <c r="AI136" s="66"/>
    </row>
    <row r="137" spans="1:35" s="67" customFormat="1" x14ac:dyDescent="0.2">
      <c r="A137" s="68"/>
      <c r="B137" s="68"/>
      <c r="C137" s="68"/>
      <c r="D137" s="68"/>
      <c r="E137" s="68"/>
      <c r="F137" s="68"/>
      <c r="G137" s="68"/>
      <c r="H137" s="68"/>
      <c r="I137" s="68"/>
      <c r="J137" s="68"/>
      <c r="K137" s="68"/>
      <c r="L137" s="68"/>
      <c r="M137" s="68"/>
      <c r="N137" s="68"/>
      <c r="O137" s="68"/>
      <c r="P137" s="68"/>
      <c r="Q137" s="68"/>
      <c r="R137" s="68"/>
      <c r="S137" s="68"/>
      <c r="T137" s="68"/>
      <c r="AF137" s="66"/>
      <c r="AG137" s="66"/>
      <c r="AH137" s="66"/>
      <c r="AI137" s="66"/>
    </row>
    <row r="138" spans="1:35" s="67" customFormat="1" x14ac:dyDescent="0.2">
      <c r="A138" s="68"/>
      <c r="B138" s="68"/>
      <c r="C138" s="68"/>
      <c r="D138" s="68"/>
      <c r="E138" s="68"/>
      <c r="F138" s="68"/>
      <c r="G138" s="68"/>
      <c r="H138" s="68"/>
      <c r="I138" s="68"/>
      <c r="J138" s="68"/>
      <c r="K138" s="68"/>
      <c r="L138" s="68"/>
      <c r="M138" s="68"/>
      <c r="N138" s="68"/>
      <c r="O138" s="68"/>
      <c r="P138" s="68"/>
      <c r="Q138" s="68"/>
      <c r="R138" s="68"/>
      <c r="S138" s="68"/>
      <c r="T138" s="68"/>
      <c r="AF138" s="66"/>
      <c r="AG138" s="66"/>
      <c r="AH138" s="66"/>
      <c r="AI138" s="66"/>
    </row>
    <row r="139" spans="1:35" s="67" customFormat="1" x14ac:dyDescent="0.2">
      <c r="A139" s="68"/>
      <c r="B139" s="68"/>
      <c r="C139" s="68"/>
      <c r="D139" s="68"/>
      <c r="E139" s="68"/>
      <c r="F139" s="68"/>
      <c r="G139" s="68"/>
      <c r="H139" s="68"/>
      <c r="I139" s="68"/>
      <c r="J139" s="68"/>
      <c r="K139" s="68"/>
      <c r="L139" s="68"/>
      <c r="M139" s="68"/>
      <c r="N139" s="68"/>
      <c r="O139" s="68"/>
      <c r="P139" s="68"/>
      <c r="Q139" s="68"/>
      <c r="R139" s="68"/>
      <c r="S139" s="68"/>
      <c r="T139" s="68"/>
      <c r="AF139" s="66"/>
      <c r="AG139" s="66"/>
      <c r="AH139" s="66"/>
      <c r="AI139" s="66"/>
    </row>
    <row r="140" spans="1:35" s="67" customFormat="1" x14ac:dyDescent="0.2">
      <c r="A140" s="68"/>
      <c r="B140" s="68"/>
      <c r="C140" s="68"/>
      <c r="D140" s="68"/>
      <c r="E140" s="68"/>
      <c r="F140" s="68"/>
      <c r="G140" s="68"/>
      <c r="H140" s="68"/>
      <c r="I140" s="68"/>
      <c r="J140" s="68"/>
      <c r="K140" s="68"/>
      <c r="L140" s="68"/>
      <c r="M140" s="68"/>
      <c r="N140" s="68"/>
      <c r="O140" s="68"/>
      <c r="P140" s="68"/>
      <c r="Q140" s="68"/>
      <c r="R140" s="68"/>
      <c r="S140" s="68"/>
      <c r="T140" s="68"/>
      <c r="AF140" s="66"/>
      <c r="AG140" s="66"/>
      <c r="AH140" s="66"/>
      <c r="AI140" s="66"/>
    </row>
    <row r="141" spans="1:35" s="67" customFormat="1" x14ac:dyDescent="0.2">
      <c r="A141" s="68"/>
      <c r="B141" s="68"/>
      <c r="C141" s="68"/>
      <c r="D141" s="68"/>
      <c r="E141" s="68"/>
      <c r="F141" s="68"/>
      <c r="G141" s="68"/>
      <c r="H141" s="68"/>
      <c r="I141" s="68"/>
      <c r="J141" s="68"/>
      <c r="K141" s="68"/>
      <c r="L141" s="68"/>
      <c r="M141" s="68"/>
      <c r="N141" s="68"/>
      <c r="O141" s="68"/>
      <c r="P141" s="68"/>
      <c r="Q141" s="68"/>
      <c r="R141" s="68"/>
      <c r="S141" s="68"/>
      <c r="T141" s="68"/>
      <c r="AF141" s="66"/>
      <c r="AG141" s="66"/>
      <c r="AH141" s="66"/>
      <c r="AI141" s="66"/>
    </row>
    <row r="142" spans="1:35" s="67" customFormat="1" x14ac:dyDescent="0.2">
      <c r="A142" s="68"/>
      <c r="B142" s="68"/>
      <c r="C142" s="68"/>
      <c r="D142" s="68"/>
      <c r="E142" s="68"/>
      <c r="F142" s="68"/>
      <c r="G142" s="68"/>
      <c r="H142" s="68"/>
      <c r="I142" s="68"/>
      <c r="J142" s="68"/>
      <c r="K142" s="68"/>
      <c r="L142" s="68"/>
      <c r="M142" s="68"/>
      <c r="N142" s="68"/>
      <c r="O142" s="68"/>
      <c r="P142" s="68"/>
      <c r="Q142" s="68"/>
      <c r="R142" s="68"/>
      <c r="S142" s="68"/>
      <c r="T142" s="68"/>
      <c r="AF142" s="66"/>
      <c r="AG142" s="66"/>
      <c r="AH142" s="66"/>
      <c r="AI142" s="66"/>
    </row>
    <row r="143" spans="1:35" s="67" customFormat="1" x14ac:dyDescent="0.2">
      <c r="A143" s="68"/>
      <c r="B143" s="68"/>
      <c r="C143" s="68"/>
      <c r="D143" s="68"/>
      <c r="E143" s="68"/>
      <c r="F143" s="68"/>
      <c r="G143" s="68"/>
      <c r="H143" s="68"/>
      <c r="I143" s="68"/>
      <c r="J143" s="68"/>
      <c r="K143" s="68"/>
      <c r="L143" s="68"/>
      <c r="M143" s="68"/>
      <c r="N143" s="68"/>
      <c r="O143" s="68"/>
      <c r="P143" s="68"/>
      <c r="Q143" s="68"/>
      <c r="R143" s="68"/>
      <c r="S143" s="68"/>
      <c r="T143" s="68"/>
      <c r="AF143" s="66"/>
      <c r="AG143" s="66"/>
      <c r="AH143" s="66"/>
      <c r="AI143" s="66"/>
    </row>
    <row r="144" spans="1:35" s="67" customFormat="1" x14ac:dyDescent="0.2">
      <c r="A144" s="68"/>
      <c r="B144" s="68"/>
      <c r="C144" s="68"/>
      <c r="D144" s="68"/>
      <c r="E144" s="68"/>
      <c r="F144" s="68"/>
      <c r="G144" s="68"/>
      <c r="H144" s="68"/>
      <c r="I144" s="68"/>
      <c r="J144" s="68"/>
      <c r="K144" s="68"/>
      <c r="L144" s="68"/>
      <c r="M144" s="68"/>
      <c r="N144" s="68"/>
      <c r="O144" s="68"/>
      <c r="P144" s="68"/>
      <c r="Q144" s="68"/>
      <c r="R144" s="68"/>
      <c r="S144" s="68"/>
      <c r="T144" s="68"/>
      <c r="AF144" s="66"/>
      <c r="AG144" s="66"/>
      <c r="AH144" s="66"/>
      <c r="AI144" s="66"/>
    </row>
    <row r="145" spans="1:35" s="67" customFormat="1" x14ac:dyDescent="0.2">
      <c r="A145" s="68"/>
      <c r="B145" s="68"/>
      <c r="C145" s="68"/>
      <c r="D145" s="68"/>
      <c r="E145" s="68"/>
      <c r="F145" s="68"/>
      <c r="G145" s="68"/>
      <c r="H145" s="68"/>
      <c r="I145" s="68"/>
      <c r="J145" s="68"/>
      <c r="K145" s="68"/>
      <c r="L145" s="68"/>
      <c r="M145" s="68"/>
      <c r="N145" s="68"/>
      <c r="O145" s="68"/>
      <c r="P145" s="68"/>
      <c r="Q145" s="68"/>
      <c r="R145" s="68"/>
      <c r="S145" s="68"/>
      <c r="T145" s="68"/>
      <c r="AF145" s="66"/>
      <c r="AG145" s="66"/>
      <c r="AH145" s="66"/>
      <c r="AI145" s="66"/>
    </row>
    <row r="146" spans="1:35" s="67" customFormat="1" x14ac:dyDescent="0.2">
      <c r="A146" s="68"/>
      <c r="B146" s="68"/>
      <c r="C146" s="68"/>
      <c r="D146" s="68"/>
      <c r="E146" s="68"/>
      <c r="F146" s="68"/>
      <c r="G146" s="68"/>
      <c r="H146" s="68"/>
      <c r="I146" s="68"/>
      <c r="J146" s="68"/>
      <c r="K146" s="68"/>
      <c r="L146" s="68"/>
      <c r="M146" s="68"/>
      <c r="N146" s="68"/>
      <c r="O146" s="68"/>
      <c r="P146" s="68"/>
      <c r="Q146" s="68"/>
      <c r="R146" s="68"/>
      <c r="S146" s="68"/>
      <c r="T146" s="68"/>
      <c r="AF146" s="66"/>
      <c r="AG146" s="66"/>
      <c r="AH146" s="66"/>
      <c r="AI146" s="66"/>
    </row>
    <row r="147" spans="1:35" s="67" customFormat="1" x14ac:dyDescent="0.2">
      <c r="A147" s="68"/>
      <c r="B147" s="68"/>
      <c r="C147" s="68"/>
      <c r="D147" s="68"/>
      <c r="E147" s="68"/>
      <c r="F147" s="68"/>
      <c r="G147" s="68"/>
      <c r="H147" s="68"/>
      <c r="I147" s="68"/>
      <c r="J147" s="68"/>
      <c r="K147" s="68"/>
      <c r="L147" s="68"/>
      <c r="M147" s="68"/>
      <c r="N147" s="68"/>
      <c r="O147" s="68"/>
      <c r="P147" s="68"/>
      <c r="Q147" s="68"/>
      <c r="R147" s="68"/>
      <c r="S147" s="68"/>
      <c r="T147" s="68"/>
      <c r="AF147" s="66"/>
      <c r="AG147" s="66"/>
      <c r="AH147" s="66"/>
      <c r="AI147" s="66"/>
    </row>
    <row r="148" spans="1:35" s="67" customFormat="1" x14ac:dyDescent="0.2">
      <c r="A148" s="68"/>
      <c r="B148" s="68"/>
      <c r="C148" s="68"/>
      <c r="D148" s="68"/>
      <c r="E148" s="68"/>
      <c r="F148" s="68"/>
      <c r="G148" s="68"/>
      <c r="H148" s="68"/>
      <c r="I148" s="68"/>
      <c r="J148" s="68"/>
      <c r="K148" s="68"/>
      <c r="L148" s="68"/>
      <c r="M148" s="68"/>
      <c r="N148" s="68"/>
      <c r="O148" s="68"/>
      <c r="P148" s="68"/>
      <c r="Q148" s="68"/>
      <c r="R148" s="68"/>
      <c r="S148" s="68"/>
      <c r="T148" s="68"/>
      <c r="AF148" s="66"/>
      <c r="AG148" s="66"/>
      <c r="AH148" s="66"/>
      <c r="AI148" s="66"/>
    </row>
    <row r="149" spans="1:35" s="67" customFormat="1" x14ac:dyDescent="0.2">
      <c r="A149" s="68"/>
      <c r="B149" s="68"/>
      <c r="C149" s="68"/>
      <c r="D149" s="68"/>
      <c r="E149" s="68"/>
      <c r="F149" s="68"/>
      <c r="G149" s="68"/>
      <c r="H149" s="68"/>
      <c r="I149" s="68"/>
      <c r="J149" s="68"/>
      <c r="K149" s="68"/>
      <c r="L149" s="68"/>
      <c r="M149" s="68"/>
      <c r="N149" s="68"/>
      <c r="O149" s="68"/>
      <c r="P149" s="68"/>
      <c r="Q149" s="68"/>
      <c r="R149" s="68"/>
      <c r="S149" s="68"/>
      <c r="T149" s="68"/>
      <c r="AF149" s="66"/>
      <c r="AG149" s="66"/>
      <c r="AH149" s="66"/>
      <c r="AI149" s="66"/>
    </row>
    <row r="150" spans="1:35" s="67" customFormat="1" x14ac:dyDescent="0.2">
      <c r="A150" s="68"/>
      <c r="B150" s="68"/>
      <c r="C150" s="68"/>
      <c r="D150" s="68"/>
      <c r="E150" s="68"/>
      <c r="F150" s="68"/>
      <c r="G150" s="68"/>
      <c r="H150" s="68"/>
      <c r="I150" s="68"/>
      <c r="J150" s="68"/>
      <c r="K150" s="68"/>
      <c r="L150" s="68"/>
      <c r="M150" s="68"/>
      <c r="N150" s="68"/>
      <c r="O150" s="68"/>
      <c r="P150" s="68"/>
      <c r="Q150" s="68"/>
      <c r="R150" s="68"/>
      <c r="S150" s="68"/>
      <c r="T150" s="68"/>
      <c r="AF150" s="66"/>
      <c r="AG150" s="66"/>
      <c r="AH150" s="66"/>
      <c r="AI150" s="66"/>
    </row>
    <row r="151" spans="1:35" s="67" customFormat="1" x14ac:dyDescent="0.2">
      <c r="A151" s="68"/>
      <c r="B151" s="68"/>
      <c r="C151" s="68"/>
      <c r="D151" s="68"/>
      <c r="E151" s="68"/>
      <c r="F151" s="68"/>
      <c r="G151" s="68"/>
      <c r="H151" s="68"/>
      <c r="I151" s="68"/>
      <c r="J151" s="68"/>
      <c r="K151" s="68"/>
      <c r="L151" s="68"/>
      <c r="M151" s="68"/>
      <c r="N151" s="68"/>
      <c r="O151" s="68"/>
      <c r="P151" s="68"/>
      <c r="Q151" s="68"/>
      <c r="R151" s="68"/>
      <c r="S151" s="68"/>
      <c r="T151" s="68"/>
      <c r="AF151" s="66"/>
      <c r="AG151" s="66"/>
      <c r="AH151" s="66"/>
      <c r="AI151" s="66"/>
    </row>
    <row r="152" spans="1:35" s="67" customFormat="1" x14ac:dyDescent="0.2">
      <c r="A152" s="68"/>
      <c r="B152" s="68"/>
      <c r="C152" s="68"/>
      <c r="D152" s="68"/>
      <c r="E152" s="68"/>
      <c r="F152" s="68"/>
      <c r="G152" s="68"/>
      <c r="H152" s="68"/>
      <c r="I152" s="68"/>
      <c r="J152" s="68"/>
      <c r="K152" s="68"/>
      <c r="L152" s="68"/>
      <c r="M152" s="68"/>
      <c r="N152" s="68"/>
      <c r="O152" s="68"/>
      <c r="P152" s="68"/>
      <c r="Q152" s="68"/>
      <c r="R152" s="68"/>
      <c r="S152" s="68"/>
      <c r="T152" s="68"/>
      <c r="AF152" s="66"/>
      <c r="AG152" s="66"/>
      <c r="AH152" s="66"/>
      <c r="AI152" s="66"/>
    </row>
    <row r="153" spans="1:35" s="67" customFormat="1" x14ac:dyDescent="0.2">
      <c r="A153" s="68"/>
      <c r="B153" s="68"/>
      <c r="C153" s="68"/>
      <c r="D153" s="68"/>
      <c r="E153" s="68"/>
      <c r="F153" s="68"/>
      <c r="G153" s="68"/>
      <c r="H153" s="68"/>
      <c r="I153" s="68"/>
      <c r="J153" s="68"/>
      <c r="K153" s="68"/>
      <c r="L153" s="68"/>
      <c r="M153" s="68"/>
      <c r="N153" s="68"/>
      <c r="O153" s="68"/>
      <c r="P153" s="68"/>
      <c r="Q153" s="68"/>
      <c r="R153" s="68"/>
      <c r="S153" s="68"/>
      <c r="T153" s="68"/>
      <c r="AF153" s="66"/>
      <c r="AG153" s="66"/>
      <c r="AH153" s="66"/>
      <c r="AI153" s="66"/>
    </row>
    <row r="154" spans="1:35" s="67" customFormat="1" x14ac:dyDescent="0.2">
      <c r="A154" s="68"/>
      <c r="B154" s="68"/>
      <c r="C154" s="68"/>
      <c r="D154" s="68"/>
      <c r="E154" s="68"/>
      <c r="F154" s="68"/>
      <c r="G154" s="68"/>
      <c r="H154" s="68"/>
      <c r="I154" s="68"/>
      <c r="J154" s="68"/>
      <c r="K154" s="68"/>
      <c r="L154" s="68"/>
      <c r="M154" s="68"/>
      <c r="N154" s="68"/>
      <c r="O154" s="68"/>
      <c r="P154" s="68"/>
      <c r="Q154" s="68"/>
      <c r="R154" s="68"/>
      <c r="S154" s="68"/>
      <c r="T154" s="68"/>
      <c r="AF154" s="66"/>
      <c r="AG154" s="66"/>
      <c r="AH154" s="66"/>
      <c r="AI154" s="66"/>
    </row>
    <row r="155" spans="1:35" s="67" customFormat="1" x14ac:dyDescent="0.2">
      <c r="A155" s="68"/>
      <c r="B155" s="68"/>
      <c r="C155" s="68"/>
      <c r="D155" s="68"/>
      <c r="E155" s="68"/>
      <c r="F155" s="68"/>
      <c r="G155" s="68"/>
      <c r="H155" s="68"/>
      <c r="I155" s="68"/>
      <c r="J155" s="68"/>
      <c r="K155" s="68"/>
      <c r="L155" s="68"/>
      <c r="M155" s="68"/>
      <c r="N155" s="68"/>
      <c r="O155" s="68"/>
      <c r="P155" s="68"/>
      <c r="Q155" s="68"/>
      <c r="R155" s="68"/>
      <c r="S155" s="68"/>
      <c r="T155" s="68"/>
      <c r="AF155" s="66"/>
      <c r="AG155" s="66"/>
      <c r="AH155" s="66"/>
      <c r="AI155" s="66"/>
    </row>
    <row r="156" spans="1:35" s="67" customFormat="1" x14ac:dyDescent="0.2">
      <c r="A156" s="68"/>
      <c r="B156" s="68"/>
      <c r="C156" s="68"/>
      <c r="D156" s="68"/>
      <c r="E156" s="68"/>
      <c r="F156" s="68"/>
      <c r="G156" s="68"/>
      <c r="H156" s="68"/>
      <c r="I156" s="68"/>
      <c r="J156" s="68"/>
      <c r="K156" s="68"/>
      <c r="L156" s="68"/>
      <c r="M156" s="68"/>
      <c r="N156" s="68"/>
      <c r="O156" s="68"/>
      <c r="P156" s="68"/>
      <c r="Q156" s="68"/>
      <c r="R156" s="68"/>
      <c r="S156" s="68"/>
      <c r="T156" s="68"/>
      <c r="AF156" s="66"/>
      <c r="AG156" s="66"/>
      <c r="AH156" s="66"/>
      <c r="AI156" s="66"/>
    </row>
    <row r="157" spans="1:35" s="67" customFormat="1" x14ac:dyDescent="0.2">
      <c r="A157" s="68"/>
      <c r="B157" s="68"/>
      <c r="C157" s="68"/>
      <c r="D157" s="68"/>
      <c r="E157" s="68"/>
      <c r="F157" s="68"/>
      <c r="G157" s="68"/>
      <c r="H157" s="68"/>
      <c r="I157" s="68"/>
      <c r="J157" s="68"/>
      <c r="K157" s="68"/>
      <c r="L157" s="68"/>
      <c r="M157" s="68"/>
      <c r="N157" s="68"/>
      <c r="O157" s="68"/>
      <c r="P157" s="68"/>
      <c r="Q157" s="68"/>
      <c r="R157" s="68"/>
      <c r="S157" s="68"/>
      <c r="T157" s="68"/>
      <c r="AF157" s="66"/>
      <c r="AG157" s="66"/>
      <c r="AH157" s="66"/>
      <c r="AI157" s="66"/>
    </row>
    <row r="158" spans="1:35" s="67" customFormat="1" x14ac:dyDescent="0.2">
      <c r="A158" s="68"/>
      <c r="B158" s="68"/>
      <c r="C158" s="68"/>
      <c r="D158" s="68"/>
      <c r="E158" s="68"/>
      <c r="F158" s="68"/>
      <c r="G158" s="68"/>
      <c r="H158" s="68"/>
      <c r="I158" s="68"/>
      <c r="J158" s="68"/>
      <c r="K158" s="68"/>
      <c r="L158" s="68"/>
      <c r="M158" s="68"/>
      <c r="N158" s="68"/>
      <c r="O158" s="68"/>
      <c r="P158" s="68"/>
      <c r="Q158" s="68"/>
      <c r="R158" s="68"/>
      <c r="S158" s="68"/>
      <c r="T158" s="68"/>
      <c r="AF158" s="66"/>
      <c r="AG158" s="66"/>
      <c r="AH158" s="66"/>
      <c r="AI158" s="66"/>
    </row>
    <row r="159" spans="1:35" s="67" customFormat="1" x14ac:dyDescent="0.2">
      <c r="A159" s="68"/>
      <c r="B159" s="68"/>
      <c r="C159" s="68"/>
      <c r="D159" s="68"/>
      <c r="E159" s="68"/>
      <c r="F159" s="68"/>
      <c r="G159" s="68"/>
      <c r="H159" s="68"/>
      <c r="I159" s="68"/>
      <c r="J159" s="68"/>
      <c r="K159" s="68"/>
      <c r="L159" s="68"/>
      <c r="M159" s="68"/>
      <c r="N159" s="68"/>
      <c r="O159" s="68"/>
      <c r="P159" s="68"/>
      <c r="Q159" s="68"/>
      <c r="R159" s="68"/>
      <c r="S159" s="68"/>
      <c r="T159" s="68"/>
      <c r="AF159" s="66"/>
      <c r="AG159" s="66"/>
      <c r="AH159" s="66"/>
      <c r="AI159" s="66"/>
    </row>
    <row r="160" spans="1:35" s="67" customFormat="1" x14ac:dyDescent="0.2">
      <c r="A160" s="68"/>
      <c r="B160" s="68"/>
      <c r="C160" s="68"/>
      <c r="D160" s="68"/>
      <c r="E160" s="68"/>
      <c r="F160" s="68"/>
      <c r="G160" s="68"/>
      <c r="H160" s="68"/>
      <c r="I160" s="68"/>
      <c r="J160" s="68"/>
      <c r="K160" s="68"/>
      <c r="L160" s="68"/>
      <c r="M160" s="68"/>
      <c r="N160" s="68"/>
      <c r="O160" s="68"/>
      <c r="P160" s="68"/>
      <c r="Q160" s="68"/>
      <c r="R160" s="68"/>
      <c r="S160" s="68"/>
      <c r="T160" s="68"/>
      <c r="AF160" s="66"/>
      <c r="AG160" s="66"/>
      <c r="AH160" s="66"/>
      <c r="AI160" s="66"/>
    </row>
    <row r="161" spans="1:35" s="67" customFormat="1" x14ac:dyDescent="0.2">
      <c r="A161" s="68"/>
      <c r="B161" s="68"/>
      <c r="C161" s="68"/>
      <c r="D161" s="68"/>
      <c r="E161" s="68"/>
      <c r="F161" s="68"/>
      <c r="G161" s="68"/>
      <c r="H161" s="68"/>
      <c r="I161" s="68"/>
      <c r="J161" s="68"/>
      <c r="K161" s="68"/>
      <c r="L161" s="68"/>
      <c r="M161" s="68"/>
      <c r="N161" s="68"/>
      <c r="O161" s="68"/>
      <c r="P161" s="68"/>
      <c r="Q161" s="68"/>
      <c r="R161" s="68"/>
      <c r="S161" s="68"/>
      <c r="T161" s="68"/>
      <c r="AF161" s="66"/>
      <c r="AG161" s="66"/>
      <c r="AH161" s="66"/>
      <c r="AI161" s="66"/>
    </row>
    <row r="162" spans="1:35" s="67" customFormat="1" x14ac:dyDescent="0.2">
      <c r="A162" s="68"/>
      <c r="B162" s="68"/>
      <c r="C162" s="68"/>
      <c r="D162" s="68"/>
      <c r="E162" s="68"/>
      <c r="F162" s="68"/>
      <c r="G162" s="68"/>
      <c r="H162" s="68"/>
      <c r="I162" s="68"/>
      <c r="J162" s="68"/>
      <c r="K162" s="68"/>
      <c r="L162" s="68"/>
      <c r="M162" s="68"/>
      <c r="N162" s="68"/>
      <c r="O162" s="68"/>
      <c r="P162" s="68"/>
      <c r="Q162" s="68"/>
      <c r="R162" s="68"/>
      <c r="S162" s="68"/>
      <c r="T162" s="68"/>
      <c r="AF162" s="66"/>
      <c r="AG162" s="66"/>
      <c r="AH162" s="66"/>
      <c r="AI162" s="66"/>
    </row>
    <row r="163" spans="1:35" s="67" customFormat="1" x14ac:dyDescent="0.2">
      <c r="A163" s="68"/>
      <c r="B163" s="68"/>
      <c r="C163" s="68"/>
      <c r="D163" s="68"/>
      <c r="E163" s="68"/>
      <c r="F163" s="68"/>
      <c r="G163" s="68"/>
      <c r="H163" s="68"/>
      <c r="I163" s="68"/>
      <c r="J163" s="68"/>
      <c r="K163" s="68"/>
      <c r="L163" s="68"/>
      <c r="M163" s="68"/>
      <c r="N163" s="68"/>
      <c r="O163" s="68"/>
      <c r="P163" s="68"/>
      <c r="Q163" s="68"/>
      <c r="R163" s="68"/>
      <c r="S163" s="68"/>
      <c r="T163" s="68"/>
      <c r="AF163" s="66"/>
      <c r="AG163" s="66"/>
      <c r="AH163" s="66"/>
      <c r="AI163" s="66"/>
    </row>
    <row r="164" spans="1:35" s="67" customFormat="1" x14ac:dyDescent="0.2">
      <c r="A164" s="68"/>
      <c r="B164" s="68"/>
      <c r="C164" s="68"/>
      <c r="D164" s="68"/>
      <c r="E164" s="68"/>
      <c r="F164" s="68"/>
      <c r="G164" s="68"/>
      <c r="H164" s="68"/>
      <c r="I164" s="68"/>
      <c r="J164" s="68"/>
      <c r="K164" s="68"/>
      <c r="L164" s="68"/>
      <c r="M164" s="68"/>
      <c r="N164" s="68"/>
      <c r="O164" s="68"/>
      <c r="P164" s="68"/>
      <c r="Q164" s="68"/>
      <c r="R164" s="68"/>
      <c r="S164" s="68"/>
      <c r="T164" s="68"/>
      <c r="AF164" s="66"/>
      <c r="AG164" s="66"/>
      <c r="AH164" s="66"/>
      <c r="AI164" s="66"/>
    </row>
    <row r="165" spans="1:35" s="67" customFormat="1" x14ac:dyDescent="0.2">
      <c r="A165" s="68"/>
      <c r="B165" s="68"/>
      <c r="C165" s="68"/>
      <c r="D165" s="68"/>
      <c r="E165" s="68"/>
      <c r="F165" s="68"/>
      <c r="G165" s="68"/>
      <c r="H165" s="68"/>
      <c r="I165" s="68"/>
      <c r="J165" s="68"/>
      <c r="K165" s="68"/>
      <c r="L165" s="68"/>
      <c r="M165" s="68"/>
      <c r="N165" s="68"/>
      <c r="O165" s="68"/>
      <c r="P165" s="68"/>
      <c r="Q165" s="68"/>
      <c r="R165" s="68"/>
      <c r="S165" s="68"/>
      <c r="T165" s="68"/>
      <c r="AF165" s="66"/>
      <c r="AG165" s="66"/>
      <c r="AH165" s="66"/>
      <c r="AI165" s="66"/>
    </row>
    <row r="166" spans="1:35" s="67" customFormat="1" x14ac:dyDescent="0.2">
      <c r="A166" s="68"/>
      <c r="B166" s="68"/>
      <c r="C166" s="68"/>
      <c r="D166" s="68"/>
      <c r="E166" s="68"/>
      <c r="F166" s="68"/>
      <c r="G166" s="68"/>
      <c r="H166" s="68"/>
      <c r="I166" s="68"/>
      <c r="J166" s="68"/>
      <c r="K166" s="68"/>
      <c r="L166" s="68"/>
      <c r="M166" s="68"/>
      <c r="N166" s="68"/>
      <c r="O166" s="68"/>
      <c r="P166" s="68"/>
      <c r="Q166" s="68"/>
      <c r="R166" s="68"/>
      <c r="S166" s="68"/>
      <c r="T166" s="68"/>
      <c r="AF166" s="66"/>
      <c r="AG166" s="66"/>
      <c r="AH166" s="66"/>
      <c r="AI166" s="66"/>
    </row>
    <row r="167" spans="1:35" s="67" customFormat="1" x14ac:dyDescent="0.2">
      <c r="A167" s="68"/>
      <c r="B167" s="68"/>
      <c r="C167" s="68"/>
      <c r="D167" s="68"/>
      <c r="E167" s="68"/>
      <c r="F167" s="68"/>
      <c r="G167" s="68"/>
      <c r="H167" s="68"/>
      <c r="I167" s="68"/>
      <c r="J167" s="68"/>
      <c r="K167" s="68"/>
      <c r="L167" s="68"/>
      <c r="M167" s="68"/>
      <c r="N167" s="68"/>
      <c r="O167" s="68"/>
      <c r="P167" s="68"/>
      <c r="Q167" s="68"/>
      <c r="R167" s="68"/>
      <c r="S167" s="68"/>
      <c r="T167" s="68"/>
      <c r="AF167" s="66"/>
      <c r="AG167" s="66"/>
      <c r="AH167" s="66"/>
      <c r="AI167" s="66"/>
    </row>
    <row r="168" spans="1:35" s="67" customFormat="1" x14ac:dyDescent="0.2">
      <c r="A168" s="68"/>
      <c r="B168" s="68"/>
      <c r="C168" s="68"/>
      <c r="D168" s="68"/>
      <c r="E168" s="68"/>
      <c r="F168" s="68"/>
      <c r="G168" s="68"/>
      <c r="H168" s="68"/>
      <c r="I168" s="68"/>
      <c r="J168" s="68"/>
      <c r="K168" s="68"/>
      <c r="L168" s="68"/>
      <c r="M168" s="68"/>
      <c r="N168" s="68"/>
      <c r="O168" s="68"/>
      <c r="P168" s="68"/>
      <c r="Q168" s="68"/>
      <c r="R168" s="68"/>
      <c r="S168" s="68"/>
      <c r="T168" s="68"/>
      <c r="AF168" s="66"/>
      <c r="AG168" s="66"/>
      <c r="AH168" s="66"/>
      <c r="AI168" s="66"/>
    </row>
    <row r="169" spans="1:35" s="67" customFormat="1" x14ac:dyDescent="0.2">
      <c r="A169" s="68"/>
      <c r="B169" s="68"/>
      <c r="C169" s="68"/>
      <c r="D169" s="68"/>
      <c r="E169" s="68"/>
      <c r="F169" s="68"/>
      <c r="G169" s="68"/>
      <c r="H169" s="68"/>
      <c r="I169" s="68"/>
      <c r="J169" s="68"/>
      <c r="K169" s="68"/>
      <c r="L169" s="68"/>
      <c r="M169" s="68"/>
      <c r="N169" s="68"/>
      <c r="O169" s="68"/>
      <c r="P169" s="68"/>
      <c r="Q169" s="68"/>
      <c r="R169" s="68"/>
      <c r="S169" s="68"/>
      <c r="T169" s="68"/>
      <c r="AF169" s="66"/>
      <c r="AG169" s="66"/>
      <c r="AH169" s="66"/>
      <c r="AI169" s="66"/>
    </row>
    <row r="170" spans="1:35" s="67" customFormat="1" x14ac:dyDescent="0.2">
      <c r="A170" s="68"/>
      <c r="B170" s="68"/>
      <c r="C170" s="68"/>
      <c r="D170" s="68"/>
      <c r="E170" s="68"/>
      <c r="F170" s="68"/>
      <c r="G170" s="68"/>
      <c r="H170" s="68"/>
      <c r="I170" s="68"/>
      <c r="J170" s="68"/>
      <c r="K170" s="68"/>
      <c r="L170" s="68"/>
      <c r="M170" s="68"/>
      <c r="N170" s="68"/>
      <c r="O170" s="68"/>
      <c r="P170" s="68"/>
      <c r="Q170" s="68"/>
      <c r="R170" s="68"/>
      <c r="S170" s="68"/>
      <c r="T170" s="68"/>
      <c r="AF170" s="66"/>
      <c r="AG170" s="66"/>
      <c r="AH170" s="66"/>
      <c r="AI170" s="66"/>
    </row>
    <row r="171" spans="1:35" s="67" customFormat="1" x14ac:dyDescent="0.2">
      <c r="A171" s="68"/>
      <c r="B171" s="68"/>
      <c r="C171" s="68"/>
      <c r="D171" s="68"/>
      <c r="E171" s="68"/>
      <c r="F171" s="68"/>
      <c r="G171" s="68"/>
      <c r="H171" s="68"/>
      <c r="I171" s="68"/>
      <c r="J171" s="68"/>
      <c r="K171" s="68"/>
      <c r="L171" s="68"/>
      <c r="M171" s="68"/>
      <c r="N171" s="68"/>
      <c r="O171" s="68"/>
      <c r="P171" s="68"/>
      <c r="Q171" s="68"/>
      <c r="R171" s="68"/>
      <c r="S171" s="68"/>
      <c r="T171" s="68"/>
      <c r="AF171" s="66"/>
      <c r="AG171" s="66"/>
      <c r="AH171" s="66"/>
      <c r="AI171" s="66"/>
    </row>
    <row r="172" spans="1:35" s="67" customFormat="1" x14ac:dyDescent="0.2">
      <c r="A172" s="68"/>
      <c r="B172" s="68"/>
      <c r="C172" s="68"/>
      <c r="D172" s="68"/>
      <c r="E172" s="68"/>
      <c r="F172" s="68"/>
      <c r="G172" s="68"/>
      <c r="H172" s="68"/>
      <c r="I172" s="68"/>
      <c r="J172" s="68"/>
      <c r="K172" s="68"/>
      <c r="L172" s="68"/>
      <c r="M172" s="68"/>
      <c r="N172" s="68"/>
      <c r="O172" s="68"/>
      <c r="P172" s="68"/>
      <c r="Q172" s="68"/>
      <c r="R172" s="68"/>
      <c r="S172" s="68"/>
      <c r="T172" s="68"/>
      <c r="AF172" s="66"/>
      <c r="AG172" s="66"/>
      <c r="AH172" s="66"/>
      <c r="AI172" s="66"/>
    </row>
    <row r="173" spans="1:35" s="67" customFormat="1" x14ac:dyDescent="0.2">
      <c r="A173" s="68"/>
      <c r="B173" s="68"/>
      <c r="C173" s="68"/>
      <c r="D173" s="68"/>
      <c r="E173" s="68"/>
      <c r="F173" s="68"/>
      <c r="G173" s="68"/>
      <c r="H173" s="68"/>
      <c r="I173" s="68"/>
      <c r="J173" s="68"/>
      <c r="K173" s="68"/>
      <c r="L173" s="68"/>
      <c r="M173" s="68"/>
      <c r="N173" s="68"/>
      <c r="O173" s="68"/>
      <c r="P173" s="68"/>
      <c r="Q173" s="68"/>
      <c r="R173" s="68"/>
      <c r="S173" s="68"/>
      <c r="T173" s="68"/>
      <c r="AF173" s="66"/>
      <c r="AG173" s="66"/>
      <c r="AH173" s="66"/>
      <c r="AI173" s="66"/>
    </row>
    <row r="174" spans="1:35" s="67" customFormat="1" x14ac:dyDescent="0.2">
      <c r="A174" s="68"/>
      <c r="B174" s="68"/>
      <c r="C174" s="68"/>
      <c r="D174" s="68"/>
      <c r="E174" s="68"/>
      <c r="F174" s="68"/>
      <c r="G174" s="68"/>
      <c r="H174" s="68"/>
      <c r="I174" s="68"/>
      <c r="J174" s="68"/>
      <c r="K174" s="68"/>
      <c r="L174" s="68"/>
      <c r="M174" s="68"/>
      <c r="N174" s="68"/>
      <c r="O174" s="68"/>
      <c r="P174" s="68"/>
      <c r="Q174" s="68"/>
      <c r="R174" s="68"/>
      <c r="S174" s="68"/>
      <c r="T174" s="68"/>
      <c r="AF174" s="66"/>
      <c r="AG174" s="66"/>
      <c r="AH174" s="66"/>
      <c r="AI174" s="66"/>
    </row>
    <row r="175" spans="1:35" s="67" customFormat="1" x14ac:dyDescent="0.2">
      <c r="A175" s="68"/>
      <c r="B175" s="68"/>
      <c r="C175" s="68"/>
      <c r="D175" s="68"/>
      <c r="E175" s="68"/>
      <c r="F175" s="68"/>
      <c r="G175" s="68"/>
      <c r="H175" s="68"/>
      <c r="I175" s="68"/>
      <c r="J175" s="68"/>
      <c r="K175" s="68"/>
      <c r="L175" s="68"/>
      <c r="M175" s="68"/>
      <c r="N175" s="68"/>
      <c r="O175" s="68"/>
      <c r="P175" s="68"/>
      <c r="Q175" s="68"/>
      <c r="R175" s="68"/>
      <c r="S175" s="68"/>
      <c r="T175" s="68"/>
      <c r="AF175" s="66"/>
      <c r="AG175" s="66"/>
      <c r="AH175" s="66"/>
      <c r="AI175" s="66"/>
    </row>
    <row r="176" spans="1:35" s="67" customFormat="1" x14ac:dyDescent="0.2">
      <c r="A176" s="68"/>
      <c r="B176" s="68"/>
      <c r="C176" s="68"/>
      <c r="D176" s="68"/>
      <c r="E176" s="68"/>
      <c r="F176" s="68"/>
      <c r="G176" s="68"/>
      <c r="H176" s="68"/>
      <c r="I176" s="68"/>
      <c r="J176" s="68"/>
      <c r="K176" s="68"/>
      <c r="L176" s="68"/>
      <c r="M176" s="68"/>
      <c r="N176" s="68"/>
      <c r="O176" s="68"/>
      <c r="P176" s="68"/>
      <c r="Q176" s="68"/>
      <c r="R176" s="68"/>
      <c r="S176" s="68"/>
      <c r="T176" s="68"/>
      <c r="AF176" s="66"/>
      <c r="AG176" s="66"/>
      <c r="AH176" s="66"/>
      <c r="AI176" s="66"/>
    </row>
    <row r="177" spans="1:35" s="67" customFormat="1" x14ac:dyDescent="0.2">
      <c r="A177" s="68"/>
      <c r="B177" s="68"/>
      <c r="C177" s="68"/>
      <c r="D177" s="68"/>
      <c r="E177" s="68"/>
      <c r="F177" s="68"/>
      <c r="G177" s="68"/>
      <c r="H177" s="68"/>
      <c r="I177" s="68"/>
      <c r="J177" s="68"/>
      <c r="K177" s="68"/>
      <c r="L177" s="68"/>
      <c r="M177" s="68"/>
      <c r="N177" s="68"/>
      <c r="O177" s="68"/>
      <c r="P177" s="68"/>
      <c r="Q177" s="68"/>
      <c r="R177" s="68"/>
      <c r="S177" s="68"/>
      <c r="T177" s="68"/>
      <c r="AF177" s="66"/>
      <c r="AG177" s="66"/>
      <c r="AH177" s="66"/>
      <c r="AI177" s="66"/>
    </row>
    <row r="178" spans="1:35" s="67" customFormat="1" x14ac:dyDescent="0.2">
      <c r="A178" s="68"/>
      <c r="B178" s="68"/>
      <c r="C178" s="68"/>
      <c r="D178" s="68"/>
      <c r="E178" s="68"/>
      <c r="F178" s="68"/>
      <c r="G178" s="68"/>
      <c r="H178" s="68"/>
      <c r="I178" s="68"/>
      <c r="J178" s="68"/>
      <c r="K178" s="68"/>
      <c r="L178" s="68"/>
      <c r="M178" s="68"/>
      <c r="N178" s="68"/>
      <c r="O178" s="68"/>
      <c r="P178" s="68"/>
      <c r="Q178" s="68"/>
      <c r="R178" s="68"/>
      <c r="S178" s="68"/>
      <c r="T178" s="68"/>
      <c r="AF178" s="66"/>
      <c r="AG178" s="66"/>
      <c r="AH178" s="66"/>
      <c r="AI178" s="66"/>
    </row>
    <row r="179" spans="1:35" s="67" customFormat="1" x14ac:dyDescent="0.2">
      <c r="A179" s="68"/>
      <c r="B179" s="68"/>
      <c r="C179" s="68"/>
      <c r="D179" s="68"/>
      <c r="E179" s="68"/>
      <c r="F179" s="68"/>
      <c r="G179" s="68"/>
      <c r="H179" s="68"/>
      <c r="I179" s="68"/>
      <c r="J179" s="68"/>
      <c r="K179" s="68"/>
      <c r="L179" s="68"/>
      <c r="M179" s="68"/>
      <c r="N179" s="68"/>
      <c r="O179" s="68"/>
      <c r="P179" s="68"/>
      <c r="Q179" s="68"/>
      <c r="R179" s="68"/>
      <c r="S179" s="68"/>
      <c r="T179" s="68"/>
      <c r="AF179" s="66"/>
      <c r="AG179" s="66"/>
      <c r="AH179" s="66"/>
      <c r="AI179" s="66"/>
    </row>
    <row r="180" spans="1:35" s="67" customFormat="1" x14ac:dyDescent="0.2">
      <c r="A180" s="68"/>
      <c r="B180" s="68"/>
      <c r="C180" s="68"/>
      <c r="D180" s="68"/>
      <c r="E180" s="68"/>
      <c r="F180" s="68"/>
      <c r="G180" s="68"/>
      <c r="H180" s="68"/>
      <c r="I180" s="68"/>
      <c r="J180" s="68"/>
      <c r="K180" s="68"/>
      <c r="L180" s="68"/>
      <c r="M180" s="68"/>
      <c r="N180" s="68"/>
      <c r="O180" s="68"/>
      <c r="P180" s="68"/>
      <c r="Q180" s="68"/>
      <c r="R180" s="68"/>
      <c r="S180" s="68"/>
      <c r="T180" s="68"/>
      <c r="AF180" s="66"/>
      <c r="AG180" s="66"/>
      <c r="AH180" s="66"/>
      <c r="AI180" s="66"/>
    </row>
    <row r="181" spans="1:35" s="67" customFormat="1" x14ac:dyDescent="0.2">
      <c r="A181" s="68"/>
      <c r="B181" s="68"/>
      <c r="C181" s="68"/>
      <c r="D181" s="68"/>
      <c r="E181" s="68"/>
      <c r="F181" s="68"/>
      <c r="G181" s="68"/>
      <c r="H181" s="68"/>
      <c r="I181" s="68"/>
      <c r="J181" s="68"/>
      <c r="K181" s="68"/>
      <c r="L181" s="68"/>
      <c r="M181" s="68"/>
      <c r="N181" s="68"/>
      <c r="O181" s="68"/>
      <c r="P181" s="68"/>
      <c r="Q181" s="68"/>
      <c r="R181" s="68"/>
      <c r="S181" s="68"/>
      <c r="T181" s="68"/>
      <c r="AF181" s="66"/>
      <c r="AG181" s="66"/>
      <c r="AH181" s="66"/>
      <c r="AI181" s="66"/>
    </row>
    <row r="182" spans="1:35" s="67" customFormat="1" x14ac:dyDescent="0.2">
      <c r="A182" s="68"/>
      <c r="B182" s="68"/>
      <c r="C182" s="68"/>
      <c r="D182" s="68"/>
      <c r="E182" s="68"/>
      <c r="F182" s="68"/>
      <c r="G182" s="68"/>
      <c r="H182" s="68"/>
      <c r="I182" s="68"/>
      <c r="J182" s="68"/>
      <c r="K182" s="68"/>
      <c r="L182" s="68"/>
      <c r="M182" s="68"/>
      <c r="N182" s="68"/>
      <c r="O182" s="68"/>
      <c r="P182" s="68"/>
      <c r="Q182" s="68"/>
      <c r="R182" s="68"/>
      <c r="S182" s="68"/>
      <c r="T182" s="68"/>
      <c r="AF182" s="66"/>
      <c r="AG182" s="66"/>
      <c r="AH182" s="66"/>
      <c r="AI182" s="66"/>
    </row>
    <row r="183" spans="1:35" s="67" customFormat="1" x14ac:dyDescent="0.2">
      <c r="A183" s="68"/>
      <c r="B183" s="68"/>
      <c r="C183" s="68"/>
      <c r="D183" s="68"/>
      <c r="E183" s="68"/>
      <c r="F183" s="68"/>
      <c r="G183" s="68"/>
      <c r="H183" s="68"/>
      <c r="I183" s="68"/>
      <c r="J183" s="68"/>
      <c r="K183" s="68"/>
      <c r="L183" s="68"/>
      <c r="M183" s="68"/>
      <c r="N183" s="68"/>
      <c r="O183" s="68"/>
      <c r="P183" s="68"/>
      <c r="Q183" s="68"/>
      <c r="R183" s="68"/>
      <c r="S183" s="68"/>
      <c r="T183" s="68"/>
      <c r="AF183" s="66"/>
      <c r="AG183" s="66"/>
      <c r="AH183" s="66"/>
      <c r="AI183" s="66"/>
    </row>
    <row r="184" spans="1:35" s="67" customFormat="1" x14ac:dyDescent="0.2">
      <c r="A184" s="68"/>
      <c r="B184" s="68"/>
      <c r="C184" s="68"/>
      <c r="D184" s="68"/>
      <c r="E184" s="68"/>
      <c r="F184" s="68"/>
      <c r="G184" s="68"/>
      <c r="H184" s="68"/>
      <c r="I184" s="68"/>
      <c r="J184" s="68"/>
      <c r="K184" s="68"/>
      <c r="L184" s="68"/>
      <c r="M184" s="68"/>
      <c r="N184" s="68"/>
      <c r="O184" s="68"/>
      <c r="P184" s="68"/>
      <c r="Q184" s="68"/>
      <c r="R184" s="68"/>
      <c r="S184" s="68"/>
      <c r="T184" s="68"/>
      <c r="AF184" s="66"/>
      <c r="AG184" s="66"/>
      <c r="AH184" s="66"/>
      <c r="AI184" s="66"/>
    </row>
    <row r="185" spans="1:35" s="67" customFormat="1" x14ac:dyDescent="0.2">
      <c r="A185" s="68"/>
      <c r="B185" s="68"/>
      <c r="C185" s="68"/>
      <c r="D185" s="68"/>
      <c r="E185" s="68"/>
      <c r="F185" s="68"/>
      <c r="G185" s="68"/>
      <c r="H185" s="68"/>
      <c r="I185" s="68"/>
      <c r="J185" s="68"/>
      <c r="K185" s="68"/>
      <c r="L185" s="68"/>
      <c r="M185" s="68"/>
      <c r="N185" s="68"/>
      <c r="O185" s="68"/>
      <c r="P185" s="68"/>
      <c r="Q185" s="68"/>
      <c r="R185" s="68"/>
      <c r="S185" s="68"/>
      <c r="T185" s="68"/>
      <c r="AF185" s="66"/>
      <c r="AG185" s="66"/>
      <c r="AH185" s="66"/>
      <c r="AI185" s="66"/>
    </row>
    <row r="186" spans="1:35" s="67" customFormat="1" x14ac:dyDescent="0.2">
      <c r="A186" s="68"/>
      <c r="B186" s="68"/>
      <c r="C186" s="68"/>
      <c r="D186" s="68"/>
      <c r="E186" s="68"/>
      <c r="F186" s="68"/>
      <c r="G186" s="68"/>
      <c r="H186" s="68"/>
      <c r="I186" s="68"/>
      <c r="J186" s="68"/>
      <c r="K186" s="68"/>
      <c r="L186" s="68"/>
      <c r="M186" s="68"/>
      <c r="N186" s="68"/>
      <c r="O186" s="68"/>
      <c r="P186" s="68"/>
      <c r="Q186" s="68"/>
      <c r="R186" s="68"/>
      <c r="S186" s="68"/>
      <c r="T186" s="68"/>
      <c r="AF186" s="66"/>
      <c r="AG186" s="66"/>
      <c r="AH186" s="66"/>
      <c r="AI186" s="66"/>
    </row>
    <row r="187" spans="1:35" s="67" customFormat="1" x14ac:dyDescent="0.2">
      <c r="A187" s="68"/>
      <c r="B187" s="68"/>
      <c r="C187" s="68"/>
      <c r="D187" s="68"/>
      <c r="E187" s="68"/>
      <c r="F187" s="68"/>
      <c r="G187" s="68"/>
      <c r="H187" s="68"/>
      <c r="I187" s="68"/>
      <c r="J187" s="68"/>
      <c r="K187" s="68"/>
      <c r="L187" s="68"/>
      <c r="M187" s="68"/>
      <c r="N187" s="68"/>
      <c r="O187" s="68"/>
      <c r="P187" s="68"/>
      <c r="Q187" s="68"/>
      <c r="R187" s="68"/>
      <c r="S187" s="68"/>
      <c r="T187" s="68"/>
      <c r="AF187" s="66"/>
      <c r="AG187" s="66"/>
      <c r="AH187" s="66"/>
      <c r="AI187" s="66"/>
    </row>
    <row r="188" spans="1:35" s="67" customFormat="1" x14ac:dyDescent="0.2">
      <c r="A188" s="68"/>
      <c r="B188" s="68"/>
      <c r="C188" s="68"/>
      <c r="D188" s="68"/>
      <c r="E188" s="68"/>
      <c r="F188" s="68"/>
      <c r="G188" s="68"/>
      <c r="H188" s="68"/>
      <c r="I188" s="68"/>
      <c r="J188" s="68"/>
      <c r="K188" s="68"/>
      <c r="L188" s="68"/>
      <c r="M188" s="68"/>
      <c r="N188" s="68"/>
      <c r="O188" s="68"/>
      <c r="P188" s="68"/>
      <c r="Q188" s="68"/>
      <c r="R188" s="68"/>
      <c r="S188" s="68"/>
      <c r="T188" s="68"/>
      <c r="AF188" s="66"/>
      <c r="AG188" s="66"/>
      <c r="AH188" s="66"/>
      <c r="AI188" s="66"/>
    </row>
    <row r="189" spans="1:35" s="67" customFormat="1" x14ac:dyDescent="0.2">
      <c r="A189" s="68"/>
      <c r="B189" s="68"/>
      <c r="C189" s="68"/>
      <c r="D189" s="68"/>
      <c r="E189" s="68"/>
      <c r="F189" s="68"/>
      <c r="G189" s="68"/>
      <c r="H189" s="68"/>
      <c r="I189" s="68"/>
      <c r="J189" s="68"/>
      <c r="K189" s="68"/>
      <c r="L189" s="68"/>
      <c r="M189" s="68"/>
      <c r="N189" s="68"/>
      <c r="O189" s="68"/>
      <c r="P189" s="68"/>
      <c r="Q189" s="68"/>
      <c r="R189" s="68"/>
      <c r="S189" s="68"/>
      <c r="T189" s="68"/>
      <c r="AF189" s="66"/>
      <c r="AG189" s="66"/>
      <c r="AH189" s="66"/>
      <c r="AI189" s="66"/>
    </row>
    <row r="190" spans="1:35" s="67" customFormat="1" x14ac:dyDescent="0.2">
      <c r="A190" s="68"/>
      <c r="B190" s="68"/>
      <c r="C190" s="68"/>
      <c r="D190" s="68"/>
      <c r="E190" s="68"/>
      <c r="F190" s="68"/>
      <c r="G190" s="68"/>
      <c r="H190" s="68"/>
      <c r="I190" s="68"/>
      <c r="J190" s="68"/>
      <c r="K190" s="68"/>
      <c r="L190" s="68"/>
      <c r="M190" s="68"/>
      <c r="N190" s="68"/>
      <c r="O190" s="68"/>
      <c r="P190" s="68"/>
      <c r="Q190" s="68"/>
      <c r="R190" s="68"/>
      <c r="S190" s="68"/>
      <c r="T190" s="68"/>
      <c r="AF190" s="66"/>
      <c r="AG190" s="66"/>
      <c r="AH190" s="66"/>
      <c r="AI190" s="66"/>
    </row>
    <row r="191" spans="1:35" s="67" customFormat="1" x14ac:dyDescent="0.2">
      <c r="A191" s="68"/>
      <c r="B191" s="68"/>
      <c r="C191" s="68"/>
      <c r="D191" s="68"/>
      <c r="E191" s="68"/>
      <c r="F191" s="68"/>
      <c r="G191" s="68"/>
      <c r="H191" s="68"/>
      <c r="I191" s="68"/>
      <c r="J191" s="68"/>
      <c r="K191" s="68"/>
      <c r="L191" s="68"/>
      <c r="M191" s="68"/>
      <c r="N191" s="68"/>
      <c r="O191" s="68"/>
      <c r="P191" s="68"/>
      <c r="Q191" s="68"/>
      <c r="R191" s="68"/>
      <c r="S191" s="68"/>
      <c r="T191" s="68"/>
      <c r="AF191" s="66"/>
      <c r="AG191" s="66"/>
      <c r="AH191" s="66"/>
      <c r="AI191" s="66"/>
    </row>
    <row r="192" spans="1:35" s="67" customFormat="1" x14ac:dyDescent="0.2">
      <c r="A192" s="68"/>
      <c r="B192" s="68"/>
      <c r="C192" s="68"/>
      <c r="D192" s="68"/>
      <c r="E192" s="68"/>
      <c r="F192" s="68"/>
      <c r="G192" s="68"/>
      <c r="H192" s="68"/>
      <c r="I192" s="68"/>
      <c r="J192" s="68"/>
      <c r="K192" s="68"/>
      <c r="L192" s="68"/>
      <c r="M192" s="68"/>
      <c r="N192" s="68"/>
      <c r="O192" s="68"/>
      <c r="P192" s="68"/>
      <c r="Q192" s="68"/>
      <c r="R192" s="68"/>
      <c r="S192" s="68"/>
      <c r="T192" s="68"/>
      <c r="AF192" s="66"/>
      <c r="AG192" s="66"/>
      <c r="AH192" s="66"/>
      <c r="AI192" s="66"/>
    </row>
    <row r="193" spans="1:35" s="67" customFormat="1" x14ac:dyDescent="0.2">
      <c r="A193" s="68"/>
      <c r="B193" s="68"/>
      <c r="C193" s="68"/>
      <c r="D193" s="68"/>
      <c r="E193" s="68"/>
      <c r="F193" s="68"/>
      <c r="G193" s="68"/>
      <c r="H193" s="68"/>
      <c r="I193" s="68"/>
      <c r="J193" s="68"/>
      <c r="K193" s="68"/>
      <c r="L193" s="68"/>
      <c r="M193" s="68"/>
      <c r="N193" s="68"/>
      <c r="O193" s="68"/>
      <c r="P193" s="68"/>
      <c r="Q193" s="68"/>
      <c r="R193" s="68"/>
      <c r="S193" s="68"/>
      <c r="T193" s="68"/>
      <c r="AF193" s="66"/>
      <c r="AG193" s="66"/>
      <c r="AH193" s="66"/>
      <c r="AI193" s="66"/>
    </row>
    <row r="194" spans="1:35" s="67" customFormat="1" x14ac:dyDescent="0.2">
      <c r="A194" s="68"/>
      <c r="B194" s="68"/>
      <c r="C194" s="68"/>
      <c r="D194" s="68"/>
      <c r="E194" s="68"/>
      <c r="F194" s="68"/>
      <c r="G194" s="68"/>
      <c r="H194" s="68"/>
      <c r="I194" s="68"/>
      <c r="J194" s="68"/>
      <c r="K194" s="68"/>
      <c r="L194" s="68"/>
      <c r="M194" s="68"/>
      <c r="N194" s="68"/>
      <c r="O194" s="68"/>
      <c r="P194" s="68"/>
      <c r="Q194" s="68"/>
      <c r="R194" s="68"/>
      <c r="S194" s="68"/>
      <c r="T194" s="68"/>
      <c r="AF194" s="66"/>
      <c r="AG194" s="66"/>
      <c r="AH194" s="66"/>
      <c r="AI194" s="66"/>
    </row>
    <row r="195" spans="1:35" s="67" customFormat="1" x14ac:dyDescent="0.2">
      <c r="A195" s="68"/>
      <c r="B195" s="68"/>
      <c r="C195" s="68"/>
      <c r="D195" s="68"/>
      <c r="E195" s="68"/>
      <c r="F195" s="68"/>
      <c r="G195" s="68"/>
      <c r="H195" s="68"/>
      <c r="I195" s="68"/>
      <c r="J195" s="68"/>
      <c r="K195" s="68"/>
      <c r="L195" s="68"/>
      <c r="M195" s="68"/>
      <c r="N195" s="68"/>
      <c r="O195" s="68"/>
      <c r="P195" s="68"/>
      <c r="Q195" s="68"/>
      <c r="R195" s="68"/>
      <c r="S195" s="68"/>
      <c r="T195" s="68"/>
      <c r="AF195" s="66"/>
      <c r="AG195" s="66"/>
      <c r="AH195" s="66"/>
      <c r="AI195" s="66"/>
    </row>
    <row r="196" spans="1:35" s="67" customFormat="1" x14ac:dyDescent="0.2">
      <c r="A196" s="68"/>
      <c r="B196" s="68"/>
      <c r="C196" s="68"/>
      <c r="D196" s="68"/>
      <c r="E196" s="68"/>
      <c r="F196" s="68"/>
      <c r="G196" s="68"/>
      <c r="H196" s="68"/>
      <c r="I196" s="68"/>
      <c r="J196" s="68"/>
      <c r="K196" s="68"/>
      <c r="L196" s="68"/>
      <c r="M196" s="68"/>
      <c r="N196" s="68"/>
      <c r="O196" s="68"/>
      <c r="P196" s="68"/>
      <c r="Q196" s="68"/>
      <c r="R196" s="68"/>
      <c r="S196" s="68"/>
      <c r="T196" s="68"/>
      <c r="AF196" s="66"/>
      <c r="AG196" s="66"/>
      <c r="AH196" s="66"/>
      <c r="AI196" s="66"/>
    </row>
    <row r="197" spans="1:35" s="67" customFormat="1" x14ac:dyDescent="0.2">
      <c r="A197" s="68"/>
      <c r="B197" s="68"/>
      <c r="C197" s="68"/>
      <c r="D197" s="68"/>
      <c r="E197" s="68"/>
      <c r="F197" s="68"/>
      <c r="G197" s="68"/>
      <c r="H197" s="68"/>
      <c r="I197" s="68"/>
      <c r="J197" s="68"/>
      <c r="K197" s="68"/>
      <c r="L197" s="68"/>
      <c r="M197" s="68"/>
      <c r="N197" s="68"/>
      <c r="O197" s="68"/>
      <c r="P197" s="68"/>
      <c r="Q197" s="68"/>
      <c r="R197" s="68"/>
      <c r="S197" s="68"/>
      <c r="T197" s="68"/>
      <c r="AF197" s="66"/>
      <c r="AG197" s="66"/>
      <c r="AH197" s="66"/>
      <c r="AI197" s="66"/>
    </row>
    <row r="198" spans="1:35" s="67" customFormat="1" x14ac:dyDescent="0.2">
      <c r="A198" s="68"/>
      <c r="B198" s="68"/>
      <c r="C198" s="68"/>
      <c r="D198" s="68"/>
      <c r="E198" s="68"/>
      <c r="F198" s="68"/>
      <c r="G198" s="68"/>
      <c r="H198" s="68"/>
      <c r="I198" s="68"/>
      <c r="J198" s="68"/>
      <c r="K198" s="68"/>
      <c r="L198" s="68"/>
      <c r="M198" s="68"/>
      <c r="N198" s="68"/>
      <c r="O198" s="68"/>
      <c r="P198" s="68"/>
      <c r="Q198" s="68"/>
      <c r="R198" s="68"/>
      <c r="S198" s="68"/>
      <c r="T198" s="68"/>
      <c r="AF198" s="66"/>
      <c r="AG198" s="66"/>
      <c r="AH198" s="66"/>
      <c r="AI198" s="66"/>
    </row>
    <row r="199" spans="1:35" s="67" customFormat="1" x14ac:dyDescent="0.2">
      <c r="A199" s="68"/>
      <c r="B199" s="68"/>
      <c r="C199" s="68"/>
      <c r="D199" s="68"/>
      <c r="E199" s="68"/>
      <c r="F199" s="68"/>
      <c r="G199" s="68"/>
      <c r="H199" s="68"/>
      <c r="I199" s="68"/>
      <c r="J199" s="68"/>
      <c r="K199" s="68"/>
      <c r="L199" s="68"/>
      <c r="M199" s="68"/>
      <c r="N199" s="68"/>
      <c r="O199" s="68"/>
      <c r="P199" s="68"/>
      <c r="Q199" s="68"/>
      <c r="R199" s="68"/>
      <c r="S199" s="68"/>
      <c r="T199" s="68"/>
      <c r="AF199" s="66"/>
      <c r="AG199" s="66"/>
      <c r="AH199" s="66"/>
      <c r="AI199" s="66"/>
    </row>
    <row r="200" spans="1:35" s="67" customFormat="1" x14ac:dyDescent="0.2">
      <c r="A200" s="68"/>
      <c r="B200" s="68"/>
      <c r="C200" s="68"/>
      <c r="D200" s="68"/>
      <c r="E200" s="68"/>
      <c r="F200" s="68"/>
      <c r="G200" s="68"/>
      <c r="H200" s="68"/>
      <c r="I200" s="68"/>
      <c r="J200" s="68"/>
      <c r="K200" s="68"/>
      <c r="L200" s="68"/>
      <c r="M200" s="68"/>
      <c r="N200" s="68"/>
      <c r="O200" s="68"/>
      <c r="P200" s="68"/>
      <c r="Q200" s="68"/>
      <c r="R200" s="68"/>
      <c r="S200" s="68"/>
      <c r="T200" s="68"/>
      <c r="AF200" s="66"/>
      <c r="AG200" s="66"/>
      <c r="AH200" s="66"/>
      <c r="AI200" s="66"/>
    </row>
    <row r="201" spans="1:35" s="67" customFormat="1" x14ac:dyDescent="0.2">
      <c r="A201" s="68"/>
      <c r="B201" s="68"/>
      <c r="C201" s="68"/>
      <c r="D201" s="68"/>
      <c r="E201" s="68"/>
      <c r="F201" s="68"/>
      <c r="G201" s="68"/>
      <c r="H201" s="68"/>
      <c r="I201" s="68"/>
      <c r="J201" s="68"/>
      <c r="K201" s="68"/>
      <c r="L201" s="68"/>
      <c r="M201" s="68"/>
      <c r="N201" s="68"/>
      <c r="O201" s="68"/>
      <c r="P201" s="68"/>
      <c r="Q201" s="68"/>
      <c r="R201" s="68"/>
      <c r="S201" s="68"/>
      <c r="T201" s="68"/>
      <c r="AF201" s="66"/>
      <c r="AG201" s="66"/>
      <c r="AH201" s="66"/>
      <c r="AI201" s="66"/>
    </row>
    <row r="202" spans="1:35" s="67" customFormat="1" x14ac:dyDescent="0.2">
      <c r="A202" s="68"/>
      <c r="B202" s="68"/>
      <c r="C202" s="68"/>
      <c r="D202" s="68"/>
      <c r="E202" s="68"/>
      <c r="F202" s="68"/>
      <c r="G202" s="68"/>
      <c r="H202" s="68"/>
      <c r="I202" s="68"/>
      <c r="J202" s="68"/>
      <c r="K202" s="68"/>
      <c r="L202" s="68"/>
      <c r="M202" s="68"/>
      <c r="N202" s="68"/>
      <c r="O202" s="68"/>
      <c r="P202" s="68"/>
      <c r="Q202" s="68"/>
      <c r="R202" s="68"/>
      <c r="S202" s="68"/>
      <c r="T202" s="68"/>
      <c r="AF202" s="66"/>
      <c r="AG202" s="66"/>
      <c r="AH202" s="66"/>
      <c r="AI202" s="66"/>
    </row>
    <row r="203" spans="1:35" s="67" customFormat="1" x14ac:dyDescent="0.2">
      <c r="A203" s="68"/>
      <c r="B203" s="68"/>
      <c r="C203" s="68"/>
      <c r="D203" s="68"/>
      <c r="E203" s="68"/>
      <c r="F203" s="68"/>
      <c r="G203" s="68"/>
      <c r="H203" s="68"/>
      <c r="I203" s="68"/>
      <c r="J203" s="68"/>
      <c r="K203" s="68"/>
      <c r="L203" s="68"/>
      <c r="M203" s="68"/>
      <c r="N203" s="68"/>
      <c r="O203" s="68"/>
      <c r="P203" s="68"/>
      <c r="Q203" s="68"/>
      <c r="R203" s="68"/>
      <c r="S203" s="68"/>
      <c r="T203" s="68"/>
      <c r="AF203" s="66"/>
      <c r="AG203" s="66"/>
      <c r="AH203" s="66"/>
      <c r="AI203" s="66"/>
    </row>
    <row r="204" spans="1:35" s="67" customFormat="1" x14ac:dyDescent="0.2">
      <c r="A204" s="68"/>
      <c r="B204" s="68"/>
      <c r="C204" s="68"/>
      <c r="D204" s="68"/>
      <c r="E204" s="68"/>
      <c r="F204" s="68"/>
      <c r="G204" s="68"/>
      <c r="H204" s="68"/>
      <c r="I204" s="68"/>
      <c r="J204" s="68"/>
      <c r="K204" s="68"/>
      <c r="L204" s="68"/>
      <c r="M204" s="68"/>
      <c r="N204" s="68"/>
      <c r="O204" s="68"/>
      <c r="P204" s="68"/>
      <c r="Q204" s="68"/>
      <c r="R204" s="68"/>
      <c r="S204" s="68"/>
      <c r="T204" s="68"/>
      <c r="AF204" s="66"/>
      <c r="AG204" s="66"/>
      <c r="AH204" s="66"/>
      <c r="AI204" s="66"/>
    </row>
    <row r="205" spans="1:35" s="67" customFormat="1" x14ac:dyDescent="0.2">
      <c r="A205" s="68"/>
      <c r="B205" s="68"/>
      <c r="C205" s="68"/>
      <c r="D205" s="68"/>
      <c r="E205" s="68"/>
      <c r="F205" s="68"/>
      <c r="G205" s="68"/>
      <c r="H205" s="68"/>
      <c r="I205" s="68"/>
      <c r="J205" s="68"/>
      <c r="K205" s="68"/>
      <c r="L205" s="68"/>
      <c r="M205" s="68"/>
      <c r="N205" s="68"/>
      <c r="O205" s="68"/>
      <c r="P205" s="68"/>
      <c r="Q205" s="68"/>
      <c r="R205" s="68"/>
      <c r="S205" s="68"/>
      <c r="T205" s="68"/>
      <c r="AF205" s="66"/>
      <c r="AG205" s="66"/>
      <c r="AH205" s="66"/>
      <c r="AI205" s="66"/>
    </row>
    <row r="206" spans="1:35" s="67" customFormat="1" x14ac:dyDescent="0.2">
      <c r="A206" s="68"/>
      <c r="B206" s="68"/>
      <c r="C206" s="68"/>
      <c r="D206" s="68"/>
      <c r="E206" s="68"/>
      <c r="F206" s="68"/>
      <c r="G206" s="68"/>
      <c r="H206" s="68"/>
      <c r="I206" s="68"/>
      <c r="J206" s="68"/>
      <c r="K206" s="68"/>
      <c r="L206" s="68"/>
      <c r="M206" s="68"/>
      <c r="N206" s="68"/>
      <c r="O206" s="68"/>
      <c r="P206" s="68"/>
      <c r="Q206" s="68"/>
      <c r="R206" s="68"/>
      <c r="S206" s="68"/>
      <c r="T206" s="68"/>
      <c r="AF206" s="66"/>
      <c r="AG206" s="66"/>
      <c r="AH206" s="66"/>
      <c r="AI206" s="66"/>
    </row>
    <row r="207" spans="1:35" s="67" customFormat="1" x14ac:dyDescent="0.2">
      <c r="A207" s="68"/>
      <c r="B207" s="68"/>
      <c r="C207" s="68"/>
      <c r="D207" s="68"/>
      <c r="E207" s="68"/>
      <c r="F207" s="68"/>
      <c r="G207" s="68"/>
      <c r="H207" s="68"/>
      <c r="I207" s="68"/>
      <c r="J207" s="68"/>
      <c r="K207" s="68"/>
      <c r="L207" s="68"/>
      <c r="M207" s="68"/>
      <c r="N207" s="68"/>
      <c r="O207" s="68"/>
      <c r="P207" s="68"/>
      <c r="Q207" s="68"/>
      <c r="R207" s="68"/>
      <c r="S207" s="68"/>
      <c r="T207" s="68"/>
      <c r="AF207" s="66"/>
      <c r="AG207" s="66"/>
      <c r="AH207" s="66"/>
      <c r="AI207" s="66"/>
    </row>
    <row r="208" spans="1:35" s="67" customFormat="1" x14ac:dyDescent="0.2">
      <c r="A208" s="68"/>
      <c r="B208" s="68"/>
      <c r="C208" s="68"/>
      <c r="D208" s="68"/>
      <c r="E208" s="68"/>
      <c r="F208" s="68"/>
      <c r="G208" s="68"/>
      <c r="H208" s="68"/>
      <c r="I208" s="68"/>
      <c r="J208" s="68"/>
      <c r="K208" s="68"/>
      <c r="L208" s="68"/>
      <c r="M208" s="68"/>
      <c r="N208" s="68"/>
      <c r="O208" s="68"/>
      <c r="P208" s="68"/>
      <c r="Q208" s="68"/>
      <c r="R208" s="68"/>
      <c r="S208" s="68"/>
      <c r="T208" s="68"/>
      <c r="AF208" s="66"/>
      <c r="AG208" s="66"/>
      <c r="AH208" s="66"/>
      <c r="AI208" s="66"/>
    </row>
    <row r="209" spans="1:35" s="67" customFormat="1" x14ac:dyDescent="0.2">
      <c r="A209" s="68"/>
      <c r="B209" s="68"/>
      <c r="C209" s="68"/>
      <c r="D209" s="68"/>
      <c r="E209" s="68"/>
      <c r="F209" s="68"/>
      <c r="G209" s="68"/>
      <c r="H209" s="68"/>
      <c r="I209" s="68"/>
      <c r="J209" s="68"/>
      <c r="K209" s="68"/>
      <c r="L209" s="68"/>
      <c r="M209" s="68"/>
      <c r="N209" s="68"/>
      <c r="O209" s="68"/>
      <c r="P209" s="68"/>
      <c r="Q209" s="68"/>
      <c r="R209" s="68"/>
      <c r="S209" s="68"/>
      <c r="T209" s="68"/>
      <c r="AF209" s="66"/>
      <c r="AG209" s="66"/>
      <c r="AH209" s="66"/>
      <c r="AI209" s="66"/>
    </row>
    <row r="210" spans="1:35" s="67" customFormat="1" x14ac:dyDescent="0.2">
      <c r="A210" s="68"/>
      <c r="B210" s="68"/>
      <c r="C210" s="68"/>
      <c r="D210" s="68"/>
      <c r="E210" s="68"/>
      <c r="F210" s="68"/>
      <c r="G210" s="68"/>
      <c r="H210" s="68"/>
      <c r="I210" s="68"/>
      <c r="J210" s="68"/>
      <c r="K210" s="68"/>
      <c r="L210" s="68"/>
      <c r="M210" s="68"/>
      <c r="N210" s="68"/>
      <c r="O210" s="68"/>
      <c r="P210" s="68"/>
      <c r="Q210" s="68"/>
      <c r="R210" s="68"/>
      <c r="S210" s="68"/>
      <c r="T210" s="68"/>
      <c r="AF210" s="66"/>
      <c r="AG210" s="66"/>
      <c r="AH210" s="66"/>
      <c r="AI210" s="66"/>
    </row>
    <row r="211" spans="1:35" s="67" customFormat="1" x14ac:dyDescent="0.2">
      <c r="A211" s="68"/>
      <c r="B211" s="68"/>
      <c r="C211" s="68"/>
      <c r="D211" s="68"/>
      <c r="E211" s="68"/>
      <c r="F211" s="68"/>
      <c r="G211" s="68"/>
      <c r="H211" s="68"/>
      <c r="I211" s="68"/>
      <c r="J211" s="68"/>
      <c r="K211" s="68"/>
      <c r="L211" s="68"/>
      <c r="M211" s="68"/>
      <c r="N211" s="68"/>
      <c r="O211" s="68"/>
      <c r="P211" s="68"/>
      <c r="Q211" s="68"/>
      <c r="R211" s="68"/>
      <c r="S211" s="68"/>
      <c r="T211" s="68"/>
      <c r="AF211" s="66"/>
      <c r="AG211" s="66"/>
      <c r="AH211" s="66"/>
      <c r="AI211" s="66"/>
    </row>
    <row r="212" spans="1:35" s="67" customFormat="1" x14ac:dyDescent="0.2">
      <c r="A212" s="68"/>
      <c r="B212" s="68"/>
      <c r="C212" s="68"/>
      <c r="D212" s="68"/>
      <c r="E212" s="68"/>
      <c r="F212" s="68"/>
      <c r="G212" s="68"/>
      <c r="H212" s="68"/>
      <c r="I212" s="68"/>
      <c r="J212" s="68"/>
      <c r="K212" s="68"/>
      <c r="L212" s="68"/>
      <c r="M212" s="68"/>
      <c r="N212" s="68"/>
      <c r="O212" s="68"/>
      <c r="P212" s="68"/>
      <c r="Q212" s="68"/>
      <c r="R212" s="68"/>
      <c r="S212" s="68"/>
      <c r="T212" s="68"/>
      <c r="AF212" s="66"/>
      <c r="AG212" s="66"/>
      <c r="AH212" s="66"/>
      <c r="AI212" s="66"/>
    </row>
    <row r="213" spans="1:35" s="67" customFormat="1" x14ac:dyDescent="0.2">
      <c r="A213" s="68"/>
      <c r="B213" s="68"/>
      <c r="C213" s="68"/>
      <c r="D213" s="68"/>
      <c r="E213" s="68"/>
      <c r="F213" s="68"/>
      <c r="G213" s="68"/>
      <c r="H213" s="68"/>
      <c r="I213" s="68"/>
      <c r="J213" s="68"/>
      <c r="K213" s="68"/>
      <c r="L213" s="68"/>
      <c r="M213" s="68"/>
      <c r="N213" s="68"/>
      <c r="O213" s="68"/>
      <c r="P213" s="68"/>
      <c r="Q213" s="68"/>
      <c r="R213" s="68"/>
      <c r="S213" s="68"/>
      <c r="T213" s="68"/>
      <c r="AF213" s="66"/>
      <c r="AG213" s="66"/>
      <c r="AH213" s="66"/>
      <c r="AI213" s="66"/>
    </row>
    <row r="214" spans="1:35" s="67" customFormat="1" x14ac:dyDescent="0.2">
      <c r="A214" s="68"/>
      <c r="B214" s="68"/>
      <c r="C214" s="68"/>
      <c r="D214" s="68"/>
      <c r="E214" s="68"/>
      <c r="F214" s="68"/>
      <c r="G214" s="68"/>
      <c r="H214" s="68"/>
      <c r="I214" s="68"/>
      <c r="J214" s="68"/>
      <c r="K214" s="68"/>
      <c r="L214" s="68"/>
      <c r="M214" s="68"/>
      <c r="N214" s="68"/>
      <c r="O214" s="68"/>
      <c r="P214" s="68"/>
      <c r="Q214" s="68"/>
      <c r="R214" s="68"/>
      <c r="S214" s="68"/>
      <c r="T214" s="68"/>
      <c r="AF214" s="66"/>
      <c r="AG214" s="66"/>
      <c r="AH214" s="66"/>
      <c r="AI214" s="66"/>
    </row>
    <row r="215" spans="1:35" s="67" customFormat="1" x14ac:dyDescent="0.2">
      <c r="A215" s="68"/>
      <c r="B215" s="68"/>
      <c r="C215" s="68"/>
      <c r="D215" s="68"/>
      <c r="E215" s="68"/>
      <c r="F215" s="68"/>
      <c r="G215" s="68"/>
      <c r="H215" s="68"/>
      <c r="I215" s="68"/>
      <c r="J215" s="68"/>
      <c r="K215" s="68"/>
      <c r="L215" s="68"/>
      <c r="M215" s="68"/>
      <c r="N215" s="68"/>
      <c r="O215" s="68"/>
      <c r="P215" s="68"/>
      <c r="Q215" s="68"/>
      <c r="R215" s="68"/>
      <c r="S215" s="68"/>
      <c r="T215" s="68"/>
      <c r="AF215" s="66"/>
      <c r="AG215" s="66"/>
      <c r="AH215" s="66"/>
      <c r="AI215" s="66"/>
    </row>
    <row r="216" spans="1:35" s="67" customFormat="1" x14ac:dyDescent="0.2">
      <c r="A216" s="68"/>
      <c r="B216" s="68"/>
      <c r="C216" s="68"/>
      <c r="D216" s="68"/>
      <c r="E216" s="68"/>
      <c r="F216" s="68"/>
      <c r="G216" s="68"/>
      <c r="H216" s="68"/>
      <c r="I216" s="68"/>
      <c r="J216" s="68"/>
      <c r="K216" s="68"/>
      <c r="L216" s="68"/>
      <c r="M216" s="68"/>
      <c r="N216" s="68"/>
      <c r="O216" s="68"/>
      <c r="P216" s="68"/>
      <c r="Q216" s="68"/>
      <c r="R216" s="68"/>
      <c r="S216" s="68"/>
      <c r="T216" s="68"/>
      <c r="AF216" s="66"/>
      <c r="AG216" s="66"/>
      <c r="AH216" s="66"/>
      <c r="AI216" s="66"/>
    </row>
  </sheetData>
  <autoFilter ref="A2:AG2"/>
  <mergeCells count="19">
    <mergeCell ref="A31:A32"/>
    <mergeCell ref="A4:AE4"/>
    <mergeCell ref="A8:AE8"/>
    <mergeCell ref="A13:A15"/>
    <mergeCell ref="A16:AE16"/>
    <mergeCell ref="AF16:AG16"/>
    <mergeCell ref="A1:A2"/>
    <mergeCell ref="B1:G1"/>
    <mergeCell ref="H1:H2"/>
    <mergeCell ref="I1:I2"/>
    <mergeCell ref="K1:AE1"/>
    <mergeCell ref="J1:J2"/>
    <mergeCell ref="AA13:AA15"/>
    <mergeCell ref="A70:A71"/>
    <mergeCell ref="A41:AE41"/>
    <mergeCell ref="A45:AE45"/>
    <mergeCell ref="A53:AE53"/>
    <mergeCell ref="AF53:AG53"/>
    <mergeCell ref="A50:A52"/>
  </mergeCells>
  <phoneticPr fontId="5" type="noConversion"/>
  <dataValidations count="2">
    <dataValidation type="list" allowBlank="1" showInputMessage="1" showErrorMessage="1" sqref="E42:E52 E54:E71 E34:E39 E5:E15 E17:E32">
      <formula1>"≧99%,≧98%"</formula1>
    </dataValidation>
    <dataValidation type="list" allowBlank="1" showInputMessage="1" showErrorMessage="1" sqref="D42:D52 D54:D71 D34:D39 D5:D15 D17:D32">
      <formula1>"≦2s,≦3s,≦5s,≦8s,≦10s"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F13" sqref="F13"/>
    </sheetView>
  </sheetViews>
  <sheetFormatPr defaultColWidth="12.5" defaultRowHeight="18" customHeight="1" x14ac:dyDescent="0.15"/>
  <cols>
    <col min="1" max="1" width="9.75" style="58" customWidth="1"/>
    <col min="2" max="2" width="9.375" style="58" customWidth="1"/>
    <col min="3" max="3" width="8.5" style="58" customWidth="1"/>
    <col min="4" max="4" width="6.375" style="107" customWidth="1"/>
    <col min="5" max="5" width="7.125" style="108" customWidth="1"/>
    <col min="6" max="6" width="8.25" style="107" customWidth="1"/>
    <col min="7" max="7" width="8.5" style="107" customWidth="1"/>
    <col min="8" max="8" width="6.875" style="107" customWidth="1"/>
    <col min="9" max="9" width="7.625" style="109" bestFit="1" customWidth="1"/>
    <col min="10" max="10" width="8.875" style="110" customWidth="1"/>
    <col min="11" max="11" width="8.625" style="111" customWidth="1"/>
    <col min="12" max="12" width="15.125" style="106" customWidth="1"/>
    <col min="13" max="13" width="12.625" style="58" customWidth="1"/>
    <col min="14" max="14" width="9" style="58" bestFit="1" customWidth="1"/>
    <col min="15" max="15" width="5.25" style="106" bestFit="1" customWidth="1"/>
    <col min="16" max="16384" width="12.5" style="58"/>
  </cols>
  <sheetData>
    <row r="1" spans="1:15" s="99" customFormat="1" ht="12" x14ac:dyDescent="0.15">
      <c r="D1" s="281" t="s">
        <v>273</v>
      </c>
      <c r="E1" s="282"/>
      <c r="F1" s="282"/>
      <c r="G1" s="283"/>
      <c r="H1" s="284" t="s">
        <v>274</v>
      </c>
      <c r="I1" s="285"/>
      <c r="J1" s="285"/>
      <c r="K1" s="286"/>
      <c r="M1" s="100"/>
    </row>
    <row r="2" spans="1:15" s="99" customFormat="1" ht="36" customHeight="1" x14ac:dyDescent="0.15">
      <c r="A2" s="101" t="s">
        <v>275</v>
      </c>
      <c r="B2" s="102" t="s">
        <v>276</v>
      </c>
      <c r="C2" s="101" t="s">
        <v>277</v>
      </c>
      <c r="D2" s="103" t="s">
        <v>278</v>
      </c>
      <c r="E2" s="104" t="s">
        <v>279</v>
      </c>
      <c r="F2" s="101" t="s">
        <v>280</v>
      </c>
      <c r="G2" s="101" t="s">
        <v>281</v>
      </c>
      <c r="H2" s="101" t="s">
        <v>282</v>
      </c>
      <c r="I2" s="105" t="s">
        <v>283</v>
      </c>
      <c r="J2" s="101" t="s">
        <v>280</v>
      </c>
      <c r="K2" s="101" t="s">
        <v>281</v>
      </c>
      <c r="L2" s="101" t="s">
        <v>284</v>
      </c>
      <c r="M2" s="102" t="s">
        <v>285</v>
      </c>
    </row>
    <row r="3" spans="1:15" ht="13.5" customHeight="1" x14ac:dyDescent="0.15">
      <c r="A3" s="278" t="s">
        <v>310</v>
      </c>
      <c r="B3" s="279"/>
      <c r="C3" s="177"/>
      <c r="D3" s="177"/>
      <c r="E3" s="177"/>
      <c r="F3" s="177"/>
      <c r="G3" s="177"/>
      <c r="H3" s="177"/>
      <c r="I3" s="177"/>
      <c r="J3" s="177"/>
      <c r="K3" s="234"/>
      <c r="L3" s="234"/>
      <c r="M3" s="177"/>
    </row>
    <row r="4" spans="1:15" ht="24" x14ac:dyDescent="0.15">
      <c r="A4" s="181" t="s">
        <v>311</v>
      </c>
      <c r="B4" s="182" t="s">
        <v>312</v>
      </c>
      <c r="C4" s="79" t="s">
        <v>628</v>
      </c>
      <c r="D4" s="79" t="s">
        <v>254</v>
      </c>
      <c r="E4" s="79" t="s">
        <v>252</v>
      </c>
      <c r="F4" s="79" t="s">
        <v>630</v>
      </c>
      <c r="G4" s="79" t="s">
        <v>286</v>
      </c>
      <c r="H4" s="79">
        <v>1.044</v>
      </c>
      <c r="I4" s="179">
        <v>1</v>
      </c>
      <c r="J4" s="178">
        <v>0.83009999999999995</v>
      </c>
      <c r="K4" s="178">
        <v>0.18210000000000001</v>
      </c>
      <c r="L4" s="79" t="s">
        <v>287</v>
      </c>
      <c r="M4" s="79" t="s">
        <v>629</v>
      </c>
    </row>
    <row r="5" spans="1:15" ht="24" x14ac:dyDescent="0.15">
      <c r="A5" s="181" t="s">
        <v>0</v>
      </c>
      <c r="B5" s="136" t="s">
        <v>321</v>
      </c>
      <c r="C5" s="79" t="s">
        <v>628</v>
      </c>
      <c r="D5" s="79" t="s">
        <v>608</v>
      </c>
      <c r="E5" s="79" t="s">
        <v>252</v>
      </c>
      <c r="F5" s="79" t="s">
        <v>630</v>
      </c>
      <c r="G5" s="79" t="s">
        <v>288</v>
      </c>
      <c r="H5" s="79">
        <v>0.17599999999999999</v>
      </c>
      <c r="I5" s="179">
        <v>1</v>
      </c>
      <c r="J5" s="178">
        <v>0.88329999999999997</v>
      </c>
      <c r="K5" s="178">
        <v>2.06E-2</v>
      </c>
      <c r="L5" s="79" t="s">
        <v>287</v>
      </c>
      <c r="M5" s="79" t="s">
        <v>629</v>
      </c>
    </row>
    <row r="6" spans="1:15" ht="24" customHeight="1" x14ac:dyDescent="0.15">
      <c r="A6" s="181" t="s">
        <v>1</v>
      </c>
      <c r="B6" s="136" t="s">
        <v>325</v>
      </c>
      <c r="C6" s="79" t="s">
        <v>628</v>
      </c>
      <c r="D6" s="79" t="s">
        <v>608</v>
      </c>
      <c r="E6" s="79" t="s">
        <v>252</v>
      </c>
      <c r="F6" s="79" t="s">
        <v>630</v>
      </c>
      <c r="G6" s="79" t="s">
        <v>288</v>
      </c>
      <c r="H6" s="79">
        <v>0.17599999999999999</v>
      </c>
      <c r="I6" s="179">
        <v>1</v>
      </c>
      <c r="J6" s="178">
        <v>0.88329999999999997</v>
      </c>
      <c r="K6" s="178">
        <v>2.06E-2</v>
      </c>
      <c r="L6" s="79" t="s">
        <v>287</v>
      </c>
      <c r="M6" s="79" t="s">
        <v>629</v>
      </c>
      <c r="O6" s="58"/>
    </row>
    <row r="7" spans="1:15" ht="13.5" customHeight="1" x14ac:dyDescent="0.15">
      <c r="A7" s="278" t="s">
        <v>627</v>
      </c>
      <c r="B7" s="279"/>
      <c r="C7" s="278"/>
      <c r="D7" s="279"/>
      <c r="E7" s="278"/>
      <c r="F7" s="279"/>
      <c r="G7" s="278"/>
      <c r="H7" s="279"/>
      <c r="I7" s="278"/>
      <c r="J7" s="279"/>
      <c r="K7" s="278"/>
      <c r="L7" s="279"/>
      <c r="M7" s="180"/>
      <c r="O7" s="58"/>
    </row>
    <row r="8" spans="1:15" ht="24" x14ac:dyDescent="0.15">
      <c r="A8" s="181" t="s">
        <v>311</v>
      </c>
      <c r="B8" s="136" t="s">
        <v>328</v>
      </c>
      <c r="C8" s="79" t="s">
        <v>628</v>
      </c>
      <c r="D8" s="79" t="s">
        <v>254</v>
      </c>
      <c r="E8" s="79" t="s">
        <v>252</v>
      </c>
      <c r="F8" s="79" t="s">
        <v>630</v>
      </c>
      <c r="G8" s="79" t="s">
        <v>286</v>
      </c>
      <c r="H8" s="79">
        <v>6.9000000000000006E-2</v>
      </c>
      <c r="I8" s="179">
        <v>1</v>
      </c>
      <c r="J8" s="178">
        <v>0.85419999999999996</v>
      </c>
      <c r="K8" s="178">
        <v>9.7799999999999998E-2</v>
      </c>
      <c r="L8" s="79" t="s">
        <v>287</v>
      </c>
      <c r="M8" s="79" t="s">
        <v>629</v>
      </c>
      <c r="O8" s="58"/>
    </row>
    <row r="9" spans="1:15" ht="18" customHeight="1" x14ac:dyDescent="0.15">
      <c r="A9" s="181" t="s">
        <v>0</v>
      </c>
      <c r="B9" s="136" t="s">
        <v>332</v>
      </c>
      <c r="C9" s="79" t="s">
        <v>628</v>
      </c>
      <c r="D9" s="79" t="s">
        <v>254</v>
      </c>
      <c r="E9" s="79" t="s">
        <v>252</v>
      </c>
      <c r="F9" s="79" t="s">
        <v>630</v>
      </c>
      <c r="G9" s="79" t="s">
        <v>288</v>
      </c>
      <c r="H9" s="79">
        <v>6.3E-2</v>
      </c>
      <c r="I9" s="179">
        <v>1</v>
      </c>
      <c r="J9" s="178">
        <v>0.85419999999999996</v>
      </c>
      <c r="K9" s="178">
        <v>9.7799999999999998E-2</v>
      </c>
      <c r="L9" s="79" t="s">
        <v>287</v>
      </c>
      <c r="M9" s="79" t="s">
        <v>629</v>
      </c>
    </row>
    <row r="10" spans="1:15" ht="18" customHeight="1" x14ac:dyDescent="0.15">
      <c r="A10" s="181" t="s">
        <v>1</v>
      </c>
      <c r="B10" s="136" t="s">
        <v>335</v>
      </c>
      <c r="C10" s="79" t="s">
        <v>628</v>
      </c>
      <c r="D10" s="79" t="s">
        <v>254</v>
      </c>
      <c r="E10" s="79" t="s">
        <v>252</v>
      </c>
      <c r="F10" s="79" t="s">
        <v>630</v>
      </c>
      <c r="G10" s="79" t="s">
        <v>288</v>
      </c>
      <c r="H10" s="79">
        <v>6.5000000000000002E-2</v>
      </c>
      <c r="I10" s="179">
        <v>1</v>
      </c>
      <c r="J10" s="178">
        <v>0.85419999999999996</v>
      </c>
      <c r="K10" s="178">
        <v>9.7799999999999998E-2</v>
      </c>
      <c r="L10" s="79" t="s">
        <v>287</v>
      </c>
      <c r="M10" s="79" t="s">
        <v>629</v>
      </c>
    </row>
    <row r="11" spans="1:15" ht="32.25" customHeight="1" x14ac:dyDescent="0.15">
      <c r="A11" s="181" t="s">
        <v>2</v>
      </c>
      <c r="B11" s="136" t="s">
        <v>338</v>
      </c>
      <c r="C11" s="79" t="s">
        <v>628</v>
      </c>
      <c r="D11" s="79" t="s">
        <v>254</v>
      </c>
      <c r="E11" s="79" t="s">
        <v>252</v>
      </c>
      <c r="F11" s="79" t="s">
        <v>630</v>
      </c>
      <c r="G11" s="79" t="s">
        <v>286</v>
      </c>
      <c r="H11" s="79">
        <v>2.1269999999999998</v>
      </c>
      <c r="I11" s="179">
        <v>1</v>
      </c>
      <c r="J11" s="178">
        <v>0.88439999999999996</v>
      </c>
      <c r="K11" s="178">
        <v>0.10100000000000001</v>
      </c>
      <c r="L11" s="79" t="s">
        <v>287</v>
      </c>
      <c r="M11" s="79" t="s">
        <v>629</v>
      </c>
    </row>
    <row r="12" spans="1:15" ht="18" customHeight="1" x14ac:dyDescent="0.15">
      <c r="A12" s="275" t="s">
        <v>342</v>
      </c>
      <c r="B12" s="136" t="s">
        <v>328</v>
      </c>
      <c r="C12" s="79" t="s">
        <v>628</v>
      </c>
      <c r="D12" s="79"/>
      <c r="E12" s="79" t="s">
        <v>252</v>
      </c>
      <c r="F12" s="79" t="s">
        <v>630</v>
      </c>
      <c r="G12" s="79" t="s">
        <v>288</v>
      </c>
      <c r="H12" s="289" t="s">
        <v>631</v>
      </c>
      <c r="I12" s="290"/>
      <c r="J12" s="290"/>
      <c r="K12" s="290"/>
      <c r="L12" s="291"/>
      <c r="M12" s="274"/>
    </row>
    <row r="13" spans="1:15" ht="18" customHeight="1" x14ac:dyDescent="0.15">
      <c r="A13" s="276"/>
      <c r="B13" s="136" t="s">
        <v>332</v>
      </c>
      <c r="C13" s="79" t="s">
        <v>628</v>
      </c>
      <c r="D13" s="79"/>
      <c r="E13" s="79" t="s">
        <v>252</v>
      </c>
      <c r="F13" s="79" t="s">
        <v>630</v>
      </c>
      <c r="G13" s="79" t="s">
        <v>288</v>
      </c>
      <c r="H13" s="292"/>
      <c r="I13" s="293"/>
      <c r="J13" s="293"/>
      <c r="K13" s="293"/>
      <c r="L13" s="294"/>
      <c r="M13" s="287"/>
    </row>
    <row r="14" spans="1:15" ht="18" customHeight="1" x14ac:dyDescent="0.15">
      <c r="A14" s="277"/>
      <c r="B14" s="136" t="s">
        <v>338</v>
      </c>
      <c r="C14" s="79" t="s">
        <v>628</v>
      </c>
      <c r="D14" s="79"/>
      <c r="E14" s="79" t="s">
        <v>252</v>
      </c>
      <c r="F14" s="79" t="s">
        <v>630</v>
      </c>
      <c r="G14" s="79" t="s">
        <v>288</v>
      </c>
      <c r="H14" s="295"/>
      <c r="I14" s="296"/>
      <c r="J14" s="296"/>
      <c r="K14" s="296"/>
      <c r="L14" s="297"/>
      <c r="M14" s="288"/>
    </row>
    <row r="15" spans="1:15" ht="18" customHeight="1" x14ac:dyDescent="0.15">
      <c r="A15" s="278" t="s">
        <v>626</v>
      </c>
      <c r="B15" s="279"/>
      <c r="C15" s="278"/>
      <c r="D15" s="279"/>
      <c r="E15" s="278"/>
      <c r="F15" s="279"/>
      <c r="G15" s="278"/>
      <c r="H15" s="279"/>
      <c r="I15" s="278"/>
      <c r="J15" s="279"/>
      <c r="K15" s="278"/>
      <c r="L15" s="279"/>
      <c r="M15" s="180"/>
    </row>
    <row r="16" spans="1:15" ht="18" customHeight="1" x14ac:dyDescent="0.15">
      <c r="A16" s="181" t="s">
        <v>311</v>
      </c>
      <c r="B16" s="136" t="s">
        <v>417</v>
      </c>
      <c r="C16" s="79" t="s">
        <v>628</v>
      </c>
      <c r="D16" s="79" t="s">
        <v>254</v>
      </c>
      <c r="E16" s="79" t="s">
        <v>252</v>
      </c>
      <c r="F16" s="79" t="s">
        <v>630</v>
      </c>
      <c r="G16" s="79" t="s">
        <v>286</v>
      </c>
      <c r="H16" s="91">
        <v>1.611</v>
      </c>
      <c r="I16" s="178">
        <v>0.99409999999999998</v>
      </c>
      <c r="J16" s="178">
        <v>0.81630000000000003</v>
      </c>
      <c r="K16" s="178">
        <v>7.8100000000000003E-2</v>
      </c>
      <c r="L16" s="79" t="s">
        <v>287</v>
      </c>
      <c r="M16" s="79" t="s">
        <v>629</v>
      </c>
    </row>
    <row r="17" spans="1:13" ht="18" customHeight="1" x14ac:dyDescent="0.15">
      <c r="A17" s="181" t="s">
        <v>0</v>
      </c>
      <c r="B17" s="182" t="s">
        <v>420</v>
      </c>
      <c r="C17" s="79" t="s">
        <v>628</v>
      </c>
      <c r="D17" s="79" t="s">
        <v>254</v>
      </c>
      <c r="E17" s="79" t="s">
        <v>252</v>
      </c>
      <c r="F17" s="79" t="s">
        <v>630</v>
      </c>
      <c r="G17" s="79" t="s">
        <v>288</v>
      </c>
      <c r="H17" s="91">
        <v>1.113</v>
      </c>
      <c r="I17" s="179">
        <v>1</v>
      </c>
      <c r="J17" s="178">
        <v>0.7893</v>
      </c>
      <c r="K17" s="178">
        <v>5.8799999999999998E-2</v>
      </c>
      <c r="L17" s="79" t="s">
        <v>287</v>
      </c>
      <c r="M17" s="79" t="s">
        <v>629</v>
      </c>
    </row>
    <row r="18" spans="1:13" ht="18" customHeight="1" x14ac:dyDescent="0.15">
      <c r="A18" s="181" t="s">
        <v>1</v>
      </c>
      <c r="B18" s="182" t="s">
        <v>423</v>
      </c>
      <c r="C18" s="79" t="s">
        <v>628</v>
      </c>
      <c r="D18" s="79" t="s">
        <v>254</v>
      </c>
      <c r="E18" s="79" t="s">
        <v>252</v>
      </c>
      <c r="F18" s="79" t="s">
        <v>630</v>
      </c>
      <c r="G18" s="79" t="s">
        <v>288</v>
      </c>
      <c r="H18" s="91">
        <v>0.96499999999999997</v>
      </c>
      <c r="I18" s="179">
        <v>1</v>
      </c>
      <c r="J18" s="178">
        <v>0.79120000000000001</v>
      </c>
      <c r="K18" s="178">
        <v>5.6399999999999999E-2</v>
      </c>
      <c r="L18" s="79" t="s">
        <v>287</v>
      </c>
      <c r="M18" s="79" t="s">
        <v>629</v>
      </c>
    </row>
    <row r="19" spans="1:13" ht="18" customHeight="1" x14ac:dyDescent="0.15">
      <c r="A19" s="181" t="s">
        <v>2</v>
      </c>
      <c r="B19" s="182" t="s">
        <v>426</v>
      </c>
      <c r="C19" s="79" t="s">
        <v>628</v>
      </c>
      <c r="D19" s="79" t="s">
        <v>608</v>
      </c>
      <c r="E19" s="79" t="s">
        <v>252</v>
      </c>
      <c r="F19" s="79" t="s">
        <v>630</v>
      </c>
      <c r="G19" s="79" t="s">
        <v>286</v>
      </c>
      <c r="H19" s="298" t="s">
        <v>625</v>
      </c>
      <c r="I19" s="299"/>
      <c r="J19" s="299"/>
      <c r="K19" s="299"/>
      <c r="L19" s="300"/>
      <c r="M19" s="79"/>
    </row>
    <row r="20" spans="1:13" ht="18" customHeight="1" x14ac:dyDescent="0.15">
      <c r="A20" s="181" t="s">
        <v>3</v>
      </c>
      <c r="B20" s="182" t="s">
        <v>428</v>
      </c>
      <c r="C20" s="79" t="s">
        <v>628</v>
      </c>
      <c r="D20" s="79" t="s">
        <v>608</v>
      </c>
      <c r="E20" s="79" t="s">
        <v>252</v>
      </c>
      <c r="F20" s="79" t="s">
        <v>630</v>
      </c>
      <c r="G20" s="79" t="s">
        <v>288</v>
      </c>
      <c r="H20" s="79">
        <v>0.17599999999999999</v>
      </c>
      <c r="I20" s="179">
        <v>1</v>
      </c>
      <c r="J20" s="178">
        <v>0.88329999999999997</v>
      </c>
      <c r="K20" s="178">
        <v>2.06E-2</v>
      </c>
      <c r="L20" s="79" t="s">
        <v>287</v>
      </c>
      <c r="M20" s="79" t="s">
        <v>629</v>
      </c>
    </row>
    <row r="21" spans="1:13" ht="18" customHeight="1" x14ac:dyDescent="0.15">
      <c r="A21" s="181" t="s">
        <v>4</v>
      </c>
      <c r="B21" s="182" t="s">
        <v>429</v>
      </c>
      <c r="C21" s="79" t="s">
        <v>628</v>
      </c>
      <c r="D21" s="79" t="s">
        <v>608</v>
      </c>
      <c r="E21" s="79" t="s">
        <v>252</v>
      </c>
      <c r="F21" s="79" t="s">
        <v>630</v>
      </c>
      <c r="G21" s="79" t="s">
        <v>288</v>
      </c>
      <c r="H21" s="79">
        <v>0.17599999999999999</v>
      </c>
      <c r="I21" s="179">
        <v>1</v>
      </c>
      <c r="J21" s="178">
        <v>0.88329999999999997</v>
      </c>
      <c r="K21" s="178">
        <v>2.06E-2</v>
      </c>
      <c r="L21" s="79" t="s">
        <v>287</v>
      </c>
      <c r="M21" s="79" t="s">
        <v>629</v>
      </c>
    </row>
    <row r="22" spans="1:13" ht="18" customHeight="1" x14ac:dyDescent="0.15">
      <c r="A22" s="181" t="s">
        <v>431</v>
      </c>
      <c r="B22" s="182" t="s">
        <v>432</v>
      </c>
      <c r="C22" s="79" t="s">
        <v>628</v>
      </c>
      <c r="D22" s="79" t="s">
        <v>608</v>
      </c>
      <c r="E22" s="79" t="s">
        <v>252</v>
      </c>
      <c r="F22" s="79" t="s">
        <v>630</v>
      </c>
      <c r="G22" s="79" t="s">
        <v>286</v>
      </c>
      <c r="H22" s="79">
        <v>0.17599999999999999</v>
      </c>
      <c r="I22" s="179">
        <v>1</v>
      </c>
      <c r="J22" s="178">
        <v>0.88329999999999997</v>
      </c>
      <c r="K22" s="178">
        <v>2.06E-2</v>
      </c>
      <c r="L22" s="79" t="s">
        <v>287</v>
      </c>
      <c r="M22" s="79" t="s">
        <v>629</v>
      </c>
    </row>
    <row r="23" spans="1:13" ht="18" customHeight="1" x14ac:dyDescent="0.15">
      <c r="A23" s="181" t="s">
        <v>434</v>
      </c>
      <c r="B23" s="182" t="s">
        <v>435</v>
      </c>
      <c r="C23" s="79" t="s">
        <v>628</v>
      </c>
      <c r="D23" s="79" t="s">
        <v>608</v>
      </c>
      <c r="E23" s="79" t="s">
        <v>252</v>
      </c>
      <c r="F23" s="79" t="s">
        <v>630</v>
      </c>
      <c r="G23" s="79" t="s">
        <v>288</v>
      </c>
      <c r="H23" s="79">
        <v>0.17599999999999999</v>
      </c>
      <c r="I23" s="179">
        <v>1</v>
      </c>
      <c r="J23" s="178">
        <v>0.88329999999999997</v>
      </c>
      <c r="K23" s="178">
        <v>2.06E-2</v>
      </c>
      <c r="L23" s="79" t="s">
        <v>287</v>
      </c>
      <c r="M23" s="79" t="s">
        <v>629</v>
      </c>
    </row>
    <row r="24" spans="1:13" ht="18" customHeight="1" x14ac:dyDescent="0.15">
      <c r="A24" s="181" t="s">
        <v>437</v>
      </c>
      <c r="B24" s="182" t="s">
        <v>438</v>
      </c>
      <c r="C24" s="79" t="s">
        <v>628</v>
      </c>
      <c r="D24" s="79" t="s">
        <v>608</v>
      </c>
      <c r="E24" s="79" t="s">
        <v>252</v>
      </c>
      <c r="F24" s="79" t="s">
        <v>630</v>
      </c>
      <c r="G24" s="79" t="s">
        <v>288</v>
      </c>
      <c r="H24" s="79">
        <v>0.17599999999999999</v>
      </c>
      <c r="I24" s="179">
        <v>1</v>
      </c>
      <c r="J24" s="178">
        <v>0.88329999999999997</v>
      </c>
      <c r="K24" s="178">
        <v>2.06E-2</v>
      </c>
      <c r="L24" s="79" t="s">
        <v>287</v>
      </c>
      <c r="M24" s="79" t="s">
        <v>629</v>
      </c>
    </row>
    <row r="25" spans="1:13" ht="18" customHeight="1" x14ac:dyDescent="0.15">
      <c r="A25" s="181" t="s">
        <v>440</v>
      </c>
      <c r="B25" s="182" t="s">
        <v>441</v>
      </c>
      <c r="C25" s="79" t="s">
        <v>628</v>
      </c>
      <c r="D25" s="79" t="s">
        <v>608</v>
      </c>
      <c r="E25" s="79" t="s">
        <v>252</v>
      </c>
      <c r="F25" s="79" t="s">
        <v>630</v>
      </c>
      <c r="G25" s="79" t="s">
        <v>286</v>
      </c>
      <c r="H25" s="79">
        <v>0.17599999999999999</v>
      </c>
      <c r="I25" s="179">
        <v>1</v>
      </c>
      <c r="J25" s="178">
        <v>0.88329999999999997</v>
      </c>
      <c r="K25" s="178">
        <v>2.06E-2</v>
      </c>
      <c r="L25" s="79" t="s">
        <v>287</v>
      </c>
      <c r="M25" s="79" t="s">
        <v>629</v>
      </c>
    </row>
    <row r="26" spans="1:13" ht="18" customHeight="1" x14ac:dyDescent="0.15">
      <c r="A26" s="181" t="s">
        <v>443</v>
      </c>
      <c r="B26" s="182" t="s">
        <v>444</v>
      </c>
      <c r="C26" s="79" t="s">
        <v>628</v>
      </c>
      <c r="D26" s="79" t="s">
        <v>608</v>
      </c>
      <c r="E26" s="79" t="s">
        <v>252</v>
      </c>
      <c r="F26" s="79" t="s">
        <v>630</v>
      </c>
      <c r="G26" s="79" t="s">
        <v>288</v>
      </c>
      <c r="H26" s="79">
        <v>0.17599999999999999</v>
      </c>
      <c r="I26" s="179">
        <v>1</v>
      </c>
      <c r="J26" s="178">
        <v>0.88329999999999997</v>
      </c>
      <c r="K26" s="178">
        <v>2.06E-2</v>
      </c>
      <c r="L26" s="79" t="s">
        <v>287</v>
      </c>
      <c r="M26" s="79" t="s">
        <v>629</v>
      </c>
    </row>
    <row r="27" spans="1:13" ht="18" customHeight="1" x14ac:dyDescent="0.15">
      <c r="A27" s="181" t="s">
        <v>446</v>
      </c>
      <c r="B27" s="182" t="s">
        <v>447</v>
      </c>
      <c r="C27" s="79" t="s">
        <v>628</v>
      </c>
      <c r="D27" s="79" t="s">
        <v>254</v>
      </c>
      <c r="E27" s="79" t="s">
        <v>252</v>
      </c>
      <c r="F27" s="79" t="s">
        <v>630</v>
      </c>
      <c r="G27" s="79" t="s">
        <v>288</v>
      </c>
      <c r="H27" s="91">
        <v>0.66300000000000003</v>
      </c>
      <c r="I27" s="179">
        <v>1</v>
      </c>
      <c r="J27" s="178">
        <v>0.82520000000000004</v>
      </c>
      <c r="K27" s="178">
        <v>0.19639999999999999</v>
      </c>
      <c r="L27" s="79" t="s">
        <v>287</v>
      </c>
      <c r="M27" s="79" t="s">
        <v>629</v>
      </c>
    </row>
    <row r="28" spans="1:13" ht="18" customHeight="1" x14ac:dyDescent="0.15">
      <c r="A28" s="181" t="s">
        <v>451</v>
      </c>
      <c r="B28" s="182" t="s">
        <v>452</v>
      </c>
      <c r="C28" s="79" t="s">
        <v>628</v>
      </c>
      <c r="D28" s="79" t="s">
        <v>254</v>
      </c>
      <c r="E28" s="79" t="s">
        <v>252</v>
      </c>
      <c r="F28" s="79" t="s">
        <v>630</v>
      </c>
      <c r="G28" s="79" t="s">
        <v>286</v>
      </c>
      <c r="H28" s="91">
        <v>0.79400000000000004</v>
      </c>
      <c r="I28" s="179">
        <v>1</v>
      </c>
      <c r="J28" s="178">
        <v>0.88219999999999998</v>
      </c>
      <c r="K28" s="178">
        <v>0.21890000000000001</v>
      </c>
      <c r="L28" s="79" t="s">
        <v>287</v>
      </c>
      <c r="M28" s="79" t="s">
        <v>629</v>
      </c>
    </row>
    <row r="29" spans="1:13" ht="18" customHeight="1" x14ac:dyDescent="0.15">
      <c r="A29" s="181" t="s">
        <v>456</v>
      </c>
      <c r="B29" s="182" t="s">
        <v>457</v>
      </c>
      <c r="C29" s="79" t="s">
        <v>628</v>
      </c>
      <c r="D29" s="79" t="s">
        <v>254</v>
      </c>
      <c r="E29" s="79" t="s">
        <v>252</v>
      </c>
      <c r="F29" s="79" t="s">
        <v>630</v>
      </c>
      <c r="G29" s="79" t="s">
        <v>288</v>
      </c>
      <c r="H29" s="91">
        <v>1.329</v>
      </c>
      <c r="I29" s="179">
        <v>1</v>
      </c>
      <c r="J29" s="178">
        <v>0.86760000000000004</v>
      </c>
      <c r="K29" s="178">
        <v>0.50929999999999997</v>
      </c>
      <c r="L29" s="79" t="s">
        <v>287</v>
      </c>
      <c r="M29" s="79" t="s">
        <v>629</v>
      </c>
    </row>
    <row r="30" spans="1:13" ht="18" customHeight="1" x14ac:dyDescent="0.15">
      <c r="A30" s="280" t="s">
        <v>342</v>
      </c>
      <c r="B30" s="182" t="s">
        <v>447</v>
      </c>
      <c r="C30" s="79" t="s">
        <v>628</v>
      </c>
      <c r="D30" s="79" t="s">
        <v>254</v>
      </c>
      <c r="E30" s="79" t="s">
        <v>252</v>
      </c>
      <c r="F30" s="79" t="s">
        <v>630</v>
      </c>
      <c r="G30" s="79" t="s">
        <v>288</v>
      </c>
      <c r="H30" s="91">
        <v>0.17599999999999999</v>
      </c>
      <c r="I30" s="179">
        <v>1</v>
      </c>
      <c r="J30" s="178">
        <v>0.81969999999999998</v>
      </c>
      <c r="K30" s="178">
        <v>0.57699999999999996</v>
      </c>
      <c r="L30" s="79" t="s">
        <v>287</v>
      </c>
      <c r="M30" s="79" t="s">
        <v>629</v>
      </c>
    </row>
    <row r="31" spans="1:13" ht="18" customHeight="1" x14ac:dyDescent="0.15">
      <c r="A31" s="280"/>
      <c r="B31" s="182" t="s">
        <v>459</v>
      </c>
      <c r="C31" s="79" t="s">
        <v>628</v>
      </c>
      <c r="D31" s="79" t="s">
        <v>254</v>
      </c>
      <c r="E31" s="79" t="s">
        <v>252</v>
      </c>
      <c r="F31" s="79" t="s">
        <v>630</v>
      </c>
      <c r="G31" s="79" t="s">
        <v>288</v>
      </c>
      <c r="H31" s="91">
        <v>0.192</v>
      </c>
      <c r="I31" s="179">
        <v>1</v>
      </c>
      <c r="J31" s="178">
        <v>0.81969999999999998</v>
      </c>
      <c r="K31" s="178">
        <v>0.57699999999999996</v>
      </c>
      <c r="L31" s="79" t="s">
        <v>287</v>
      </c>
      <c r="M31" s="79" t="s">
        <v>629</v>
      </c>
    </row>
  </sheetData>
  <mergeCells count="21">
    <mergeCell ref="M12:M14"/>
    <mergeCell ref="H12:L14"/>
    <mergeCell ref="H19:L19"/>
    <mergeCell ref="C15:D15"/>
    <mergeCell ref="E15:F15"/>
    <mergeCell ref="G15:H15"/>
    <mergeCell ref="I15:J15"/>
    <mergeCell ref="K15:L15"/>
    <mergeCell ref="A12:A14"/>
    <mergeCell ref="A15:B15"/>
    <mergeCell ref="A30:A31"/>
    <mergeCell ref="D1:G1"/>
    <mergeCell ref="H1:K1"/>
    <mergeCell ref="A3:B3"/>
    <mergeCell ref="A7:B7"/>
    <mergeCell ref="K3:L3"/>
    <mergeCell ref="C7:D7"/>
    <mergeCell ref="E7:F7"/>
    <mergeCell ref="G7:H7"/>
    <mergeCell ref="I7:J7"/>
    <mergeCell ref="K7:L7"/>
  </mergeCells>
  <phoneticPr fontId="4" type="noConversion"/>
  <conditionalFormatting sqref="H8 L1:L2 L32:L1048576">
    <cfRule type="cellIs" dxfId="0" priority="1" operator="equal">
      <formula>"FAIL"</formula>
    </cfRule>
  </conditionalFormatting>
  <dataValidations count="1">
    <dataValidation type="list" allowBlank="1" showInputMessage="1" showErrorMessage="1" sqref="L2:L11 L20:L1048576 L16:L18">
      <formula1>"PASS,FAIL"</formula1>
    </dataValidation>
  </dataValidations>
  <pageMargins left="0.7" right="0.7" top="0.75" bottom="0.75" header="0.3" footer="0.3"/>
  <pageSetup paperSize="9" orientation="portrait" horizontalDpi="180"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tabSelected="1" workbookViewId="0">
      <selection activeCell="F5" sqref="F5"/>
    </sheetView>
  </sheetViews>
  <sheetFormatPr defaultRowHeight="13.5" x14ac:dyDescent="0.15"/>
  <cols>
    <col min="1" max="1" width="31.125" customWidth="1"/>
    <col min="2" max="2" width="23" customWidth="1"/>
    <col min="3" max="3" width="41.875" bestFit="1" customWidth="1"/>
    <col min="5" max="5" width="15.5" customWidth="1"/>
    <col min="6" max="6" width="29.25" customWidth="1"/>
  </cols>
  <sheetData>
    <row r="1" spans="2:6" ht="25.5" x14ac:dyDescent="0.15">
      <c r="B1" s="96"/>
      <c r="C1" s="97"/>
    </row>
    <row r="2" spans="2:6" ht="25.5" x14ac:dyDescent="0.15">
      <c r="B2" s="92" t="s">
        <v>264</v>
      </c>
      <c r="C2" s="93" t="s">
        <v>633</v>
      </c>
      <c r="E2" s="92" t="s">
        <v>264</v>
      </c>
      <c r="F2" s="93" t="s">
        <v>634</v>
      </c>
    </row>
    <row r="3" spans="2:6" ht="36" customHeight="1" x14ac:dyDescent="0.15">
      <c r="B3" s="94" t="s">
        <v>265</v>
      </c>
      <c r="C3" s="94" t="s">
        <v>609</v>
      </c>
      <c r="E3" s="94" t="s">
        <v>265</v>
      </c>
      <c r="F3" s="94" t="s">
        <v>632</v>
      </c>
    </row>
    <row r="4" spans="2:6" ht="36" customHeight="1" x14ac:dyDescent="0.15">
      <c r="B4" s="94" t="s">
        <v>268</v>
      </c>
      <c r="C4" s="94" t="s">
        <v>612</v>
      </c>
      <c r="E4" s="94" t="s">
        <v>268</v>
      </c>
      <c r="F4" s="94" t="s">
        <v>612</v>
      </c>
    </row>
    <row r="5" spans="2:6" ht="36" customHeight="1" x14ac:dyDescent="0.15">
      <c r="B5" s="95" t="s">
        <v>269</v>
      </c>
      <c r="C5" s="94" t="s">
        <v>611</v>
      </c>
      <c r="E5" s="95" t="s">
        <v>269</v>
      </c>
      <c r="F5" s="94" t="s">
        <v>611</v>
      </c>
    </row>
    <row r="6" spans="2:6" ht="36" customHeight="1" x14ac:dyDescent="0.15">
      <c r="B6" s="95" t="s">
        <v>270</v>
      </c>
      <c r="C6" s="94" t="s">
        <v>266</v>
      </c>
      <c r="E6" s="95" t="s">
        <v>270</v>
      </c>
      <c r="F6" s="94" t="s">
        <v>266</v>
      </c>
    </row>
    <row r="7" spans="2:6" ht="36" customHeight="1" x14ac:dyDescent="0.15">
      <c r="B7" s="95" t="s">
        <v>271</v>
      </c>
      <c r="C7" s="95" t="s">
        <v>267</v>
      </c>
      <c r="E7" s="95" t="s">
        <v>271</v>
      </c>
      <c r="F7" s="95" t="s">
        <v>267</v>
      </c>
    </row>
    <row r="8" spans="2:6" ht="36" customHeight="1" x14ac:dyDescent="0.15">
      <c r="B8" s="94" t="s">
        <v>272</v>
      </c>
      <c r="C8" s="94" t="s">
        <v>610</v>
      </c>
      <c r="E8" s="94" t="s">
        <v>272</v>
      </c>
      <c r="F8" s="94" t="s">
        <v>610</v>
      </c>
    </row>
    <row r="9" spans="2:6" x14ac:dyDescent="0.15">
      <c r="B9" s="98"/>
      <c r="C9" s="98"/>
    </row>
  </sheetData>
  <phoneticPr fontId="4"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陈永琴</cp:lastModifiedBy>
  <dcterms:created xsi:type="dcterms:W3CDTF">2006-09-16T00:00:00Z</dcterms:created>
  <dcterms:modified xsi:type="dcterms:W3CDTF">2018-10-29T06:56:44Z</dcterms:modified>
</cp:coreProperties>
</file>