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firstSheet="2" activeTab="2"/>
  </bookViews>
  <sheets>
    <sheet name="第一轮" sheetId="1" state="hidden" r:id="rId1"/>
    <sheet name="第二轮" sheetId="4" state="hidden" r:id="rId2"/>
    <sheet name="性能测试用例" sheetId="7" r:id="rId3"/>
    <sheet name="性能测试历史数据" sheetId="8" r:id="rId4"/>
    <sheet name="数据比对" sheetId="9" r:id="rId5"/>
    <sheet name="测试环境配置" sheetId="3" r:id="rId6"/>
  </sheets>
  <externalReferences>
    <externalReference r:id="rId7"/>
  </externalReferences>
  <definedNames>
    <definedName name="_xlnm._FilterDatabase" localSheetId="0" hidden="1">第一轮!$A$2:$AH$46</definedName>
    <definedName name="_xlnm._FilterDatabase" localSheetId="1" hidden="1">第二轮!$A$2:$AH$41</definedName>
    <definedName name="_xlnm._FilterDatabase" localSheetId="3" hidden="1">性能测试历史数据!$A$2:$AG$14</definedName>
    <definedName name="_xlnm._FilterDatabase" localSheetId="2" hidden="1">性能测试用例!$A$2:$AG$8</definedName>
    <definedName name="Z_1ED35C10_F1B2_4157_981B_2CC8EC5E5379_.wvu.FilterData" localSheetId="1" hidden="1">第二轮!$A$2:$AH$41</definedName>
    <definedName name="Z_1ED35C10_F1B2_4157_981B_2CC8EC5E5379_.wvu.FilterData" localSheetId="0" hidden="1">第一轮!$A$2:$AH$43</definedName>
    <definedName name="Z_1ED35C10_F1B2_4157_981B_2CC8EC5E5379_.wvu.FilterData" localSheetId="3" hidden="1">性能测试历史数据!$A$2:$AG$11</definedName>
    <definedName name="Z_1ED35C10_F1B2_4157_981B_2CC8EC5E5379_.wvu.FilterData" localSheetId="2" hidden="1">性能测试用例!$A$2:$AG$8</definedName>
    <definedName name="Z_3AC61225_405E_4C22_BB79_275C96D41ABA_.wvu.FilterData" localSheetId="1" hidden="1">第二轮!$A$2:$AH$41</definedName>
    <definedName name="Z_3AC61225_405E_4C22_BB79_275C96D41ABA_.wvu.FilterData" localSheetId="0" hidden="1">第一轮!$A$2:$AH$43</definedName>
    <definedName name="Z_3AC61225_405E_4C22_BB79_275C96D41ABA_.wvu.FilterData" localSheetId="3" hidden="1">性能测试历史数据!$A$2:$AG$11</definedName>
    <definedName name="Z_3AC61225_405E_4C22_BB79_275C96D41ABA_.wvu.FilterData" localSheetId="2" hidden="1">性能测试用例!$A$2:$AG$8</definedName>
    <definedName name="Z_707D86F3_DAED_4921_B989_A9936EDDF594_.wvu.FilterData" localSheetId="1" hidden="1">第二轮!$A$2:$AH$41</definedName>
    <definedName name="Z_707D86F3_DAED_4921_B989_A9936EDDF594_.wvu.FilterData" localSheetId="0" hidden="1">第一轮!$A$2:$AH$43</definedName>
    <definedName name="Z_707D86F3_DAED_4921_B989_A9936EDDF594_.wvu.FilterData" localSheetId="3" hidden="1">性能测试历史数据!$A$2:$AG$11</definedName>
    <definedName name="Z_707D86F3_DAED_4921_B989_A9936EDDF594_.wvu.FilterData" localSheetId="2" hidden="1">性能测试用例!$A$2:$AG$8</definedName>
    <definedName name="Z_82FD0D7B_436C_49C6_830C_1DB5D6E0C450_.wvu.Cols" localSheetId="1" hidden="1">第二轮!$AG:$AH</definedName>
    <definedName name="Z_82FD0D7B_436C_49C6_830C_1DB5D6E0C450_.wvu.Cols" localSheetId="0" hidden="1">第一轮!$AG:$AH</definedName>
    <definedName name="Z_82FD0D7B_436C_49C6_830C_1DB5D6E0C450_.wvu.Cols" localSheetId="3" hidden="1">性能测试历史数据!$AF:$AG</definedName>
    <definedName name="Z_82FD0D7B_436C_49C6_830C_1DB5D6E0C450_.wvu.Cols" localSheetId="2" hidden="1">性能测试用例!$AF:$AG</definedName>
    <definedName name="Z_82FD0D7B_436C_49C6_830C_1DB5D6E0C450_.wvu.FilterData" localSheetId="1" hidden="1">第二轮!$A$2:$AH$41</definedName>
    <definedName name="Z_82FD0D7B_436C_49C6_830C_1DB5D6E0C450_.wvu.FilterData" localSheetId="0" hidden="1">第一轮!$A$2:$AH$43</definedName>
    <definedName name="Z_82FD0D7B_436C_49C6_830C_1DB5D6E0C450_.wvu.FilterData" localSheetId="3" hidden="1">性能测试历史数据!$A$2:$AG$11</definedName>
    <definedName name="Z_82FD0D7B_436C_49C6_830C_1DB5D6E0C450_.wvu.FilterData" localSheetId="2" hidden="1">性能测试用例!$A$2:$AG$8</definedName>
    <definedName name="Z_B15D58B7_698F_4ABE_AA89_BC899E09AC31_.wvu.FilterData" localSheetId="1" hidden="1">第二轮!$A$2:$AH$41</definedName>
    <definedName name="Z_B15D58B7_698F_4ABE_AA89_BC899E09AC31_.wvu.FilterData" localSheetId="0" hidden="1">第一轮!$A$2:$AH$43</definedName>
    <definedName name="Z_B15D58B7_698F_4ABE_AA89_BC899E09AC31_.wvu.FilterData" localSheetId="3" hidden="1">性能测试历史数据!$A$2:$AG$11</definedName>
    <definedName name="Z_B15D58B7_698F_4ABE_AA89_BC899E09AC31_.wvu.FilterData" localSheetId="2" hidden="1">性能测试用例!$A$2:$AG$8</definedName>
    <definedName name="Z_B58A6256_D5C1_49C3_A775_0193AABAF210_.wvu.Cols" localSheetId="1" hidden="1">第二轮!$L:$AE</definedName>
    <definedName name="Z_B58A6256_D5C1_49C3_A775_0193AABAF210_.wvu.Cols" localSheetId="0" hidden="1">第一轮!$L:$AE</definedName>
    <definedName name="Z_B58A6256_D5C1_49C3_A775_0193AABAF210_.wvu.Cols" localSheetId="3" hidden="1">性能测试历史数据!$K:$AD</definedName>
    <definedName name="Z_B58A6256_D5C1_49C3_A775_0193AABAF210_.wvu.Cols" localSheetId="2" hidden="1">性能测试用例!$K:$AD</definedName>
    <definedName name="Z_B58A6256_D5C1_49C3_A775_0193AABAF210_.wvu.FilterData" localSheetId="1" hidden="1">第二轮!$A$2:$AH$41</definedName>
    <definedName name="Z_B58A6256_D5C1_49C3_A775_0193AABAF210_.wvu.FilterData" localSheetId="0" hidden="1">第一轮!$A$2:$AH$43</definedName>
    <definedName name="Z_B58A6256_D5C1_49C3_A775_0193AABAF210_.wvu.FilterData" localSheetId="3" hidden="1">性能测试历史数据!$A$2:$AG$11</definedName>
    <definedName name="Z_B58A6256_D5C1_49C3_A775_0193AABAF210_.wvu.FilterData" localSheetId="2" hidden="1">性能测试用例!$A$2:$AG$8</definedName>
    <definedName name="Z_B6F82670_D82A_4388_86F9_4882097A444F_.wvu.FilterData" localSheetId="1" hidden="1">第二轮!$A$2:$AH$41</definedName>
    <definedName name="Z_B6F82670_D82A_4388_86F9_4882097A444F_.wvu.FilterData" localSheetId="0" hidden="1">第一轮!$A$2:$AH$43</definedName>
    <definedName name="Z_B6F82670_D82A_4388_86F9_4882097A444F_.wvu.FilterData" localSheetId="3" hidden="1">性能测试历史数据!$A$2:$AG$11</definedName>
    <definedName name="Z_B6F82670_D82A_4388_86F9_4882097A444F_.wvu.FilterData" localSheetId="2" hidden="1">性能测试用例!$A$2:$AG$8</definedName>
    <definedName name="Z_C60E89D1_A337_4723_983A_4A5CC3686B7B_.wvu.FilterData" localSheetId="1" hidden="1">第二轮!$A$2:$AH$41</definedName>
    <definedName name="Z_C60E89D1_A337_4723_983A_4A5CC3686B7B_.wvu.FilterData" localSheetId="0" hidden="1">第一轮!$A$2:$AH$43</definedName>
    <definedName name="Z_C60E89D1_A337_4723_983A_4A5CC3686B7B_.wvu.FilterData" localSheetId="3" hidden="1">性能测试历史数据!$A$2:$AG$11</definedName>
    <definedName name="Z_C60E89D1_A337_4723_983A_4A5CC3686B7B_.wvu.FilterData" localSheetId="2" hidden="1">性能测试用例!$A$2:$AG$8</definedName>
    <definedName name="Z_D8528BB0_DABC_455E_8E42_E21E4C03334B_.wvu.FilterData" localSheetId="1" hidden="1">第二轮!$A$2:$AH$41</definedName>
    <definedName name="Z_D8528BB0_DABC_455E_8E42_E21E4C03334B_.wvu.FilterData" localSheetId="0" hidden="1">第一轮!$A$2:$AH$43</definedName>
    <definedName name="Z_D8528BB0_DABC_455E_8E42_E21E4C03334B_.wvu.FilterData" localSheetId="3" hidden="1">性能测试历史数据!$A$2:$AG$11</definedName>
    <definedName name="Z_D8528BB0_DABC_455E_8E42_E21E4C03334B_.wvu.FilterData" localSheetId="2" hidden="1">性能测试用例!$A$2:$AG$8</definedName>
    <definedName name="Z_E1269AFD_AA28_44F9_9822_2ED9E8EF0750_.wvu.FilterData" localSheetId="1" hidden="1">第二轮!$A$2:$AH$41</definedName>
    <definedName name="Z_E1269AFD_AA28_44F9_9822_2ED9E8EF0750_.wvu.FilterData" localSheetId="0" hidden="1">第一轮!$A$2:$AH$43</definedName>
    <definedName name="Z_E1269AFD_AA28_44F9_9822_2ED9E8EF0750_.wvu.FilterData" localSheetId="3" hidden="1">性能测试历史数据!$A$2:$AG$11</definedName>
    <definedName name="Z_E1269AFD_AA28_44F9_9822_2ED9E8EF0750_.wvu.FilterData" localSheetId="2" hidden="1">性能测试用例!$A$2:$AG$8</definedName>
  </definedNames>
  <calcPr calcId="144525"/>
</workbook>
</file>

<file path=xl/comments1.xml><?xml version="1.0" encoding="utf-8"?>
<comments xmlns="http://schemas.openxmlformats.org/spreadsheetml/2006/main">
  <authors>
    <author>gta</author>
  </authors>
  <commentList>
    <comment ref="AG1" authorId="0">
      <text>
        <r>
          <rPr>
            <b/>
            <sz val="9"/>
            <rFont val="宋体"/>
            <charset val="134"/>
          </rPr>
          <t>内存大小*1024</t>
        </r>
      </text>
    </comment>
  </commentList>
</comments>
</file>

<file path=xl/sharedStrings.xml><?xml version="1.0" encoding="utf-8"?>
<sst xmlns="http://schemas.openxmlformats.org/spreadsheetml/2006/main" count="309">
  <si>
    <t>产品名称</t>
  </si>
  <si>
    <r>
      <rPr>
        <sz val="9"/>
        <color theme="1"/>
        <rFont val="宋体"/>
        <charset val="134"/>
      </rPr>
      <t>需求编号</t>
    </r>
  </si>
  <si>
    <r>
      <rPr>
        <sz val="9"/>
        <color theme="1"/>
        <rFont val="宋体"/>
        <charset val="134"/>
      </rPr>
      <t>测试原始需求</t>
    </r>
  </si>
  <si>
    <r>
      <rPr>
        <sz val="9"/>
        <color theme="1"/>
        <rFont val="宋体"/>
        <charset val="134"/>
      </rPr>
      <t>操作步骤</t>
    </r>
  </si>
  <si>
    <r>
      <rPr>
        <sz val="9"/>
        <color theme="1"/>
        <rFont val="宋体"/>
        <charset val="134"/>
      </rPr>
      <t xml:space="preserve">背景数据
</t>
    </r>
    <r>
      <rPr>
        <sz val="9"/>
        <color theme="1"/>
        <rFont val="Arial"/>
        <charset val="134"/>
      </rPr>
      <t>(</t>
    </r>
    <r>
      <rPr>
        <sz val="9"/>
        <color theme="1"/>
        <rFont val="宋体"/>
        <charset val="134"/>
      </rPr>
      <t>测试数据）</t>
    </r>
  </si>
  <si>
    <t>场景策略</t>
  </si>
  <si>
    <t>测试数据</t>
  </si>
  <si>
    <r>
      <rPr>
        <sz val="9"/>
        <rFont val="宋体"/>
        <charset val="134"/>
      </rPr>
      <t>可用内存</t>
    </r>
    <r>
      <rPr>
        <sz val="9"/>
        <rFont val="Arial"/>
        <charset val="134"/>
      </rPr>
      <t>(MB)</t>
    </r>
  </si>
  <si>
    <r>
      <rPr>
        <sz val="9"/>
        <color theme="1"/>
        <rFont val="宋体"/>
        <charset val="134"/>
      </rPr>
      <t>名称</t>
    </r>
  </si>
  <si>
    <r>
      <rPr>
        <sz val="9"/>
        <color theme="1"/>
        <rFont val="宋体"/>
        <charset val="134"/>
      </rPr>
      <t>用户在线及并发数</t>
    </r>
  </si>
  <si>
    <t>90%响应时间</t>
  </si>
  <si>
    <r>
      <rPr>
        <sz val="9"/>
        <color theme="1"/>
        <rFont val="宋体"/>
        <charset val="134"/>
      </rPr>
      <t>事务
成功率</t>
    </r>
  </si>
  <si>
    <r>
      <rPr>
        <sz val="9"/>
        <color theme="1"/>
        <rFont val="宋体"/>
        <charset val="134"/>
      </rPr>
      <t>内存
使用率</t>
    </r>
  </si>
  <si>
    <r>
      <rPr>
        <sz val="9"/>
        <color theme="1"/>
        <rFont val="Arial"/>
        <charset val="134"/>
      </rPr>
      <t>CPU</t>
    </r>
    <r>
      <rPr>
        <sz val="9"/>
        <color theme="1"/>
        <rFont val="宋体"/>
        <charset val="134"/>
      </rPr>
      <t>使用率</t>
    </r>
  </si>
  <si>
    <t>用户在线及并发数</t>
  </si>
  <si>
    <r>
      <rPr>
        <sz val="9"/>
        <color theme="1"/>
        <rFont val="宋体"/>
        <charset val="134"/>
      </rPr>
      <t>持续运行时间</t>
    </r>
  </si>
  <si>
    <r>
      <rPr>
        <sz val="9"/>
        <rFont val="宋体"/>
        <charset val="134"/>
      </rPr>
      <t>平均响应时间（</t>
    </r>
    <r>
      <rPr>
        <sz val="9"/>
        <rFont val="Arial"/>
        <charset val="134"/>
      </rPr>
      <t>s</t>
    </r>
    <r>
      <rPr>
        <sz val="9"/>
        <rFont val="宋体"/>
        <charset val="134"/>
      </rPr>
      <t>）</t>
    </r>
  </si>
  <si>
    <r>
      <rPr>
        <sz val="9"/>
        <rFont val="Arial"/>
        <charset val="134"/>
      </rPr>
      <t>90%</t>
    </r>
    <r>
      <rPr>
        <sz val="9"/>
        <rFont val="宋体"/>
        <charset val="134"/>
      </rPr>
      <t>响应时间（</t>
    </r>
    <r>
      <rPr>
        <sz val="9"/>
        <rFont val="Arial"/>
        <charset val="134"/>
      </rPr>
      <t>s</t>
    </r>
    <r>
      <rPr>
        <sz val="9"/>
        <rFont val="宋体"/>
        <charset val="134"/>
      </rPr>
      <t>）</t>
    </r>
  </si>
  <si>
    <r>
      <rPr>
        <sz val="9"/>
        <rFont val="宋体"/>
        <charset val="134"/>
      </rPr>
      <t>通过事务数</t>
    </r>
  </si>
  <si>
    <r>
      <rPr>
        <sz val="9"/>
        <rFont val="宋体"/>
        <charset val="134"/>
      </rPr>
      <t>失败事务数</t>
    </r>
  </si>
  <si>
    <r>
      <rPr>
        <sz val="9"/>
        <rFont val="宋体"/>
        <charset val="134"/>
      </rPr>
      <t>事务成功率</t>
    </r>
  </si>
  <si>
    <r>
      <rPr>
        <sz val="9"/>
        <color theme="1"/>
        <rFont val="宋体"/>
        <charset val="134"/>
      </rPr>
      <t>平均每秒处理的事务数（</t>
    </r>
    <r>
      <rPr>
        <sz val="9"/>
        <color theme="1"/>
        <rFont val="Arial"/>
        <charset val="134"/>
      </rPr>
      <t>TPS)</t>
    </r>
  </si>
  <si>
    <r>
      <rPr>
        <sz val="9"/>
        <color theme="1"/>
        <rFont val="宋体"/>
        <charset val="134"/>
      </rPr>
      <t>每秒处理的事务数最大值（</t>
    </r>
    <r>
      <rPr>
        <sz val="9"/>
        <color theme="1"/>
        <rFont val="Arial"/>
        <charset val="134"/>
      </rPr>
      <t>TPS)</t>
    </r>
  </si>
  <si>
    <r>
      <rPr>
        <sz val="9"/>
        <rFont val="宋体"/>
        <charset val="134"/>
      </rPr>
      <t>平均
吞吐量
（</t>
    </r>
    <r>
      <rPr>
        <sz val="9"/>
        <rFont val="Arial"/>
        <charset val="134"/>
      </rPr>
      <t>MB/s</t>
    </r>
    <r>
      <rPr>
        <sz val="9"/>
        <rFont val="宋体"/>
        <charset val="134"/>
      </rPr>
      <t>）</t>
    </r>
  </si>
  <si>
    <r>
      <rPr>
        <sz val="9"/>
        <rFont val="宋体"/>
        <charset val="134"/>
      </rPr>
      <t>最大
吞吐量
（</t>
    </r>
    <r>
      <rPr>
        <sz val="9"/>
        <rFont val="Arial"/>
        <charset val="134"/>
      </rPr>
      <t>MB/s</t>
    </r>
    <r>
      <rPr>
        <sz val="9"/>
        <rFont val="宋体"/>
        <charset val="134"/>
      </rPr>
      <t>）</t>
    </r>
  </si>
  <si>
    <r>
      <rPr>
        <sz val="9"/>
        <rFont val="Arial"/>
        <charset val="134"/>
      </rPr>
      <t>CPU</t>
    </r>
    <r>
      <rPr>
        <sz val="9"/>
        <rFont val="宋体"/>
        <charset val="134"/>
      </rPr>
      <t>平均使用率</t>
    </r>
  </si>
  <si>
    <r>
      <rPr>
        <sz val="9"/>
        <rFont val="Arial"/>
        <charset val="134"/>
      </rPr>
      <t>CPU</t>
    </r>
    <r>
      <rPr>
        <sz val="9"/>
        <rFont val="宋体"/>
        <charset val="134"/>
      </rPr>
      <t>使用率峰值</t>
    </r>
  </si>
  <si>
    <r>
      <rPr>
        <sz val="9"/>
        <rFont val="宋体"/>
        <charset val="134"/>
      </rPr>
      <t>内存平均使用率</t>
    </r>
  </si>
  <si>
    <r>
      <rPr>
        <sz val="9"/>
        <rFont val="宋体"/>
        <charset val="134"/>
      </rPr>
      <t>内存使用率峰值</t>
    </r>
  </si>
  <si>
    <r>
      <rPr>
        <sz val="9"/>
        <color theme="1"/>
        <rFont val="宋体"/>
        <charset val="134"/>
      </rPr>
      <t>执行日期</t>
    </r>
  </si>
  <si>
    <r>
      <rPr>
        <sz val="9"/>
        <rFont val="宋体"/>
        <charset val="134"/>
      </rPr>
      <t>测试问题</t>
    </r>
  </si>
  <si>
    <r>
      <rPr>
        <sz val="9"/>
        <rFont val="宋体"/>
        <charset val="134"/>
      </rPr>
      <t>服务器配置</t>
    </r>
  </si>
  <si>
    <t>脚本负责人</t>
  </si>
  <si>
    <t>执行人</t>
  </si>
  <si>
    <r>
      <rPr>
        <sz val="9"/>
        <rFont val="宋体"/>
        <charset val="134"/>
      </rPr>
      <t>备注</t>
    </r>
  </si>
  <si>
    <t>Available Min</t>
  </si>
  <si>
    <t>Available Avg</t>
  </si>
  <si>
    <t>招生管理系统</t>
  </si>
  <si>
    <t>Case.001</t>
  </si>
  <si>
    <r>
      <rPr>
        <sz val="9"/>
        <color theme="1"/>
        <rFont val="宋体"/>
        <charset val="134"/>
      </rPr>
      <t>新生管理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新生信息管理页面加载速度</t>
    </r>
  </si>
  <si>
    <r>
      <rPr>
        <sz val="9"/>
        <color theme="1"/>
        <rFont val="Arial"/>
        <charset val="134"/>
      </rPr>
      <t>500</t>
    </r>
    <r>
      <rPr>
        <sz val="9"/>
        <color theme="1"/>
        <rFont val="宋体"/>
        <charset val="134"/>
      </rPr>
      <t>在线</t>
    </r>
    <r>
      <rPr>
        <sz val="9"/>
        <color theme="1"/>
        <rFont val="Arial"/>
        <charset val="134"/>
      </rPr>
      <t>50</t>
    </r>
    <r>
      <rPr>
        <sz val="9"/>
        <color theme="1"/>
        <rFont val="宋体"/>
        <charset val="134"/>
      </rPr>
      <t>并发</t>
    </r>
  </si>
  <si>
    <r>
      <rPr>
        <sz val="9"/>
        <color theme="1"/>
        <rFont val="宋体"/>
        <charset val="134"/>
      </rPr>
      <t>≤</t>
    </r>
    <r>
      <rPr>
        <sz val="9"/>
        <color theme="1"/>
        <rFont val="Arial"/>
        <charset val="134"/>
      </rPr>
      <t>3S</t>
    </r>
  </si>
  <si>
    <r>
      <rPr>
        <sz val="9"/>
        <color theme="1" tint="0.149998474074526"/>
        <rFont val="宋体"/>
        <charset val="134"/>
      </rPr>
      <t>≧</t>
    </r>
    <r>
      <rPr>
        <sz val="9"/>
        <color theme="1" tint="0.149998474074526"/>
        <rFont val="Arial"/>
        <charset val="134"/>
      </rPr>
      <t>99%</t>
    </r>
  </si>
  <si>
    <r>
      <rPr>
        <sz val="9"/>
        <color theme="1"/>
        <rFont val="宋体"/>
        <charset val="134"/>
      </rPr>
      <t>≦</t>
    </r>
    <r>
      <rPr>
        <sz val="9"/>
        <color theme="1"/>
        <rFont val="Arial"/>
        <charset val="134"/>
      </rPr>
      <t>80%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</si>
  <si>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、进入招生管理系统，点击招生管理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、点击新生信息管理（开始事务：</t>
    </r>
    <r>
      <rPr>
        <b/>
        <sz val="9"/>
        <rFont val="宋体"/>
        <charset val="134"/>
      </rPr>
      <t>新生信息管理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新生信息管理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</si>
  <si>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、用户数：</t>
    </r>
    <r>
      <rPr>
        <sz val="9"/>
        <color theme="1"/>
        <rFont val="Arial"/>
        <charset val="134"/>
      </rPr>
      <t>15000
2</t>
    </r>
    <r>
      <rPr>
        <sz val="9"/>
        <color theme="1"/>
        <rFont val="宋体"/>
        <charset val="134"/>
      </rPr>
      <t>、递增方式：每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加载</t>
    </r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3</t>
    </r>
    <r>
      <rPr>
        <sz val="9"/>
        <color theme="1"/>
        <rFont val="宋体"/>
        <charset val="134"/>
      </rPr>
      <t>、递减方式：每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退出</t>
    </r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4</t>
    </r>
    <r>
      <rPr>
        <sz val="9"/>
        <color theme="1"/>
        <rFont val="宋体"/>
        <charset val="134"/>
      </rPr>
      <t>、是否采用集合点策略：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 xml:space="preserve">是
</t>
    </r>
    <r>
      <rPr>
        <sz val="9"/>
        <color theme="1"/>
        <rFont val="Arial"/>
        <charset val="134"/>
      </rPr>
      <t>5</t>
    </r>
    <r>
      <rPr>
        <sz val="9"/>
        <color theme="1"/>
        <rFont val="宋体"/>
        <charset val="134"/>
      </rPr>
      <t>、思考时间策略：忽略思考时间</t>
    </r>
  </si>
  <si>
    <t>Case.002</t>
  </si>
  <si>
    <r>
      <rPr>
        <sz val="9"/>
        <color theme="1"/>
        <rFont val="宋体"/>
        <charset val="134"/>
      </rPr>
      <t>新生管理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新生报到登记页面加载速度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</si>
  <si>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、进入招生管理系统，点击招生管理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、点击新生报到登记（开始事务：</t>
    </r>
    <r>
      <rPr>
        <b/>
        <sz val="9"/>
        <rFont val="宋体"/>
        <charset val="134"/>
      </rPr>
      <t>新生报到登记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新生报到登记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</si>
  <si>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宋体"/>
        <charset val="134"/>
      </rPr>
      <t>人事师资</t>
    </r>
  </si>
  <si>
    <r>
      <rPr>
        <sz val="9"/>
        <color theme="1"/>
        <rFont val="宋体"/>
        <charset val="134"/>
      </rPr>
      <t>教师成长记录档案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成长档案：打开页面</t>
    </r>
  </si>
  <si>
    <r>
      <rPr>
        <sz val="9"/>
        <color theme="1"/>
        <rFont val="Arial"/>
        <charset val="134"/>
      </rPr>
      <t>1500</t>
    </r>
    <r>
      <rPr>
        <sz val="9"/>
        <color theme="1"/>
        <rFont val="宋体"/>
        <charset val="134"/>
      </rPr>
      <t>在线</t>
    </r>
    <r>
      <rPr>
        <sz val="9"/>
        <color theme="1"/>
        <rFont val="Arial"/>
        <charset val="134"/>
      </rPr>
      <t>50</t>
    </r>
    <r>
      <rPr>
        <sz val="9"/>
        <color theme="1"/>
        <rFont val="宋体"/>
        <charset val="134"/>
      </rPr>
      <t>并发</t>
    </r>
  </si>
  <si>
    <r>
      <rPr>
        <sz val="9"/>
        <color theme="1"/>
        <rFont val="宋体"/>
        <charset val="134"/>
      </rPr>
      <t>≤</t>
    </r>
    <r>
      <rPr>
        <sz val="9"/>
        <color theme="1"/>
        <rFont val="Arial"/>
        <charset val="134"/>
      </rPr>
      <t>2S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</si>
  <si>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、进入人事师资系统，点击教师成长记录档案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、点击成长档案（或者由统一门户页面，点击人事师资管理系统</t>
    </r>
    <r>
      <rPr>
        <sz val="9"/>
        <rFont val="Arial"/>
        <charset val="134"/>
      </rPr>
      <t>-</t>
    </r>
    <r>
      <rPr>
        <sz val="9"/>
        <rFont val="宋体"/>
        <charset val="134"/>
      </rPr>
      <t>成长档案）（开始事务：</t>
    </r>
    <r>
      <rPr>
        <b/>
        <sz val="9"/>
        <rFont val="宋体"/>
        <charset val="134"/>
      </rPr>
      <t>成长档案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成长档案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、点击返回，退出系统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</si>
  <si>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、用户数：</t>
    </r>
    <r>
      <rPr>
        <sz val="9"/>
        <color theme="1"/>
        <rFont val="Arial"/>
        <charset val="134"/>
      </rPr>
      <t>1500
2</t>
    </r>
    <r>
      <rPr>
        <sz val="9"/>
        <color theme="1"/>
        <rFont val="宋体"/>
        <charset val="134"/>
      </rPr>
      <t>、递增方式：每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加载</t>
    </r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3</t>
    </r>
    <r>
      <rPr>
        <sz val="9"/>
        <color theme="1"/>
        <rFont val="宋体"/>
        <charset val="134"/>
      </rPr>
      <t>、递减方式：每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退出</t>
    </r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4</t>
    </r>
    <r>
      <rPr>
        <sz val="9"/>
        <color theme="1"/>
        <rFont val="宋体"/>
        <charset val="134"/>
      </rPr>
      <t>、是否采用集合点策略：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 xml:space="preserve">是
</t>
    </r>
    <r>
      <rPr>
        <sz val="9"/>
        <color theme="1"/>
        <rFont val="Arial"/>
        <charset val="134"/>
      </rPr>
      <t>5</t>
    </r>
    <r>
      <rPr>
        <sz val="9"/>
        <color theme="1"/>
        <rFont val="宋体"/>
        <charset val="134"/>
      </rPr>
      <t>、思考时间策略：忽略思考时间</t>
    </r>
  </si>
  <si>
    <r>
      <rPr>
        <sz val="9"/>
        <color theme="1"/>
        <rFont val="宋体"/>
        <charset val="134"/>
      </rPr>
      <t>教师成长记录档案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教学情况：打开页面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</si>
  <si>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、进入人事师资系统，点击教师成长记录档案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、点击教学情况（开始事务：</t>
    </r>
    <r>
      <rPr>
        <b/>
        <sz val="9"/>
        <rFont val="宋体"/>
        <charset val="134"/>
      </rPr>
      <t>教学情况</t>
    </r>
    <r>
      <rPr>
        <sz val="9"/>
        <rFont val="宋体"/>
        <charset val="134"/>
      </rPr>
      <t>），加载完后（结束事务：</t>
    </r>
    <r>
      <rPr>
        <b/>
        <sz val="9"/>
        <rFont val="宋体"/>
        <charset val="134"/>
      </rPr>
      <t>教学情况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、点击返回，退出系统</t>
    </r>
  </si>
  <si>
    <r>
      <rPr>
        <sz val="9"/>
        <color rgb="FF000000"/>
        <rFont val="宋体"/>
        <charset val="134"/>
      </rPr>
      <t>学籍管理</t>
    </r>
  </si>
  <si>
    <r>
      <rPr>
        <sz val="9"/>
        <color theme="1"/>
        <rFont val="宋体"/>
        <charset val="134"/>
      </rPr>
      <t>学生信息管理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学期注册管理页面加载速度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</si>
  <si>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、进入学籍管理界面，点击学生信息管理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、点击学期注册管理（开始事务：</t>
    </r>
    <r>
      <rPr>
        <b/>
        <sz val="9"/>
        <rFont val="宋体"/>
        <charset val="134"/>
      </rPr>
      <t>学期注册管理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学籍注册管理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</si>
  <si>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宋体"/>
        <charset val="134"/>
      </rPr>
      <t>学生信息管理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学生档案管理页面加载速度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</si>
  <si>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、进入学籍管理界面，点击学生信息管理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、点击学生档案管理（开始事务：</t>
    </r>
    <r>
      <rPr>
        <b/>
        <sz val="9"/>
        <rFont val="宋体"/>
        <charset val="134"/>
      </rPr>
      <t>学生档案管理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学生档案管理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</si>
  <si>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宋体"/>
        <charset val="134"/>
      </rPr>
      <t>教务管理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排课</t>
    </r>
  </si>
  <si>
    <r>
      <rPr>
        <sz val="9"/>
        <color theme="1"/>
        <rFont val="宋体"/>
        <charset val="134"/>
      </rPr>
      <t>测试课程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课程库页面的打开响应时间</t>
    </r>
  </si>
  <si>
    <r>
      <rPr>
        <sz val="9"/>
        <color theme="1"/>
        <rFont val="宋体"/>
        <charset val="134"/>
      </rPr>
      <t>≤</t>
    </r>
    <r>
      <rPr>
        <sz val="9"/>
        <color theme="1"/>
        <rFont val="Arial"/>
        <charset val="134"/>
      </rPr>
      <t>5S</t>
    </r>
  </si>
  <si>
    <r>
      <rPr>
        <sz val="9"/>
        <color indexed="63"/>
        <rFont val="宋体"/>
        <charset val="134"/>
      </rPr>
      <t>≧</t>
    </r>
    <r>
      <rPr>
        <sz val="9"/>
        <color indexed="63"/>
        <rFont val="Arial"/>
        <charset val="134"/>
      </rPr>
      <t>99%</t>
    </r>
  </si>
  <si>
    <r>
      <rPr>
        <sz val="9"/>
        <color indexed="8"/>
        <rFont val="宋体"/>
        <charset val="134"/>
      </rPr>
      <t>≦</t>
    </r>
    <r>
      <rPr>
        <sz val="9"/>
        <color indexed="8"/>
        <rFont val="Arial"/>
        <charset val="134"/>
      </rPr>
      <t>80%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</si>
  <si>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、进入教务管理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排课，点击课程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、点击课程库（开始事务：</t>
    </r>
    <r>
      <rPr>
        <b/>
        <sz val="9"/>
        <rFont val="宋体"/>
        <charset val="134"/>
      </rPr>
      <t>课程库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课程库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</si>
  <si>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宋体"/>
        <charset val="134"/>
      </rPr>
      <t>测试教学计划与进程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制定教学计划页面的打开响应时间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</si>
  <si>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、进入教务管理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排课，点击教学计划与进程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、点击制定教学计划（开始事务：</t>
    </r>
    <r>
      <rPr>
        <b/>
        <sz val="9"/>
        <rFont val="宋体"/>
        <charset val="134"/>
      </rPr>
      <t>制定教学计划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制定教学计划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</si>
  <si>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Case.003</t>
  </si>
  <si>
    <r>
      <rPr>
        <sz val="9"/>
        <color theme="1"/>
        <rFont val="宋体"/>
        <charset val="134"/>
      </rPr>
      <t>测试开课管理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管理开课信息页面的打开响应时间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</si>
  <si>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、进入教务管理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排课，点击开课管理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、点击管理开课信息（开始事务：</t>
    </r>
    <r>
      <rPr>
        <b/>
        <sz val="9"/>
        <rFont val="宋体"/>
        <charset val="134"/>
      </rPr>
      <t>管理开课信息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管理开课信息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</si>
  <si>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Case.004</t>
  </si>
  <si>
    <r>
      <rPr>
        <sz val="9"/>
        <color theme="1"/>
        <rFont val="宋体"/>
        <charset val="134"/>
      </rPr>
      <t>测试排课管理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编排课表页面的打开响应时间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</si>
  <si>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、进入教务管理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排课，点击排课管理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、点击编排课表（开始事务：</t>
    </r>
    <r>
      <rPr>
        <b/>
        <sz val="9"/>
        <rFont val="宋体"/>
        <charset val="134"/>
      </rPr>
      <t>编排课表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编排课表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</si>
  <si>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Case.005</t>
  </si>
  <si>
    <r>
      <rPr>
        <sz val="9"/>
        <color theme="1"/>
        <rFont val="宋体"/>
        <charset val="134"/>
      </rPr>
      <t>测试信息查询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全校总课表页面的打开响应时间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</si>
  <si>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、进入教务管理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排课，点击信息查询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、点击全校总课表（开始事务：</t>
    </r>
    <r>
      <rPr>
        <b/>
        <sz val="9"/>
        <rFont val="宋体"/>
        <charset val="134"/>
      </rPr>
      <t>全校总课表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全校总课表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</si>
  <si>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Case.006</t>
  </si>
  <si>
    <r>
      <rPr>
        <sz val="9"/>
        <color theme="1"/>
        <rFont val="宋体"/>
        <charset val="134"/>
      </rPr>
      <t>测试信息查询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全校分课表页面的打开响应时间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</si>
  <si>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、进入教务管理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排课，点击信息查询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、点击全校分课表（开始事务：</t>
    </r>
    <r>
      <rPr>
        <b/>
        <sz val="9"/>
        <rFont val="宋体"/>
        <charset val="134"/>
      </rPr>
      <t>全校分课表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全校分课表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</si>
  <si>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Arial"/>
        <charset val="134"/>
      </rPr>
      <t>OA</t>
    </r>
    <r>
      <rPr>
        <sz val="9"/>
        <color theme="1"/>
        <rFont val="宋体"/>
        <charset val="134"/>
      </rPr>
      <t>系统</t>
    </r>
  </si>
  <si>
    <t>查看考务计划</t>
  </si>
  <si>
    <t>≤2S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</si>
  <si>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、以老师登录考务系统</t>
    </r>
    <r>
      <rPr>
        <sz val="9"/>
        <rFont val="Arial"/>
        <charset val="134"/>
      </rPr>
      <t>http://192.168.103.105:7070/uias/login?service=http://192.168.103.105:7085/index/</t>
    </r>
    <r>
      <rPr>
        <sz val="9"/>
        <rFont val="宋体"/>
        <charset val="134"/>
      </rPr>
      <t>，点击考务管理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查看考务计划
</t>
    </r>
    <r>
      <rPr>
        <sz val="9"/>
        <rFont val="Arial"/>
        <charset val="134"/>
      </rPr>
      <t>2</t>
    </r>
    <r>
      <rPr>
        <sz val="9"/>
        <rFont val="宋体"/>
        <charset val="134"/>
      </rPr>
      <t>、选择学年学期，考试周次，点击查询（点击查询之前添加事务：</t>
    </r>
    <r>
      <rPr>
        <b/>
        <sz val="9"/>
        <rFont val="宋体"/>
        <charset val="134"/>
      </rPr>
      <t>教务管理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考务</t>
    </r>
    <r>
      <rPr>
        <b/>
        <sz val="9"/>
        <rFont val="Arial"/>
        <charset val="134"/>
      </rPr>
      <t>Case004),</t>
    </r>
    <r>
      <rPr>
        <sz val="9"/>
        <rFont val="宋体"/>
        <charset val="134"/>
      </rPr>
      <t>查询结果加载完成后</t>
    </r>
    <r>
      <rPr>
        <b/>
        <sz val="9"/>
        <rFont val="宋体"/>
        <charset val="134"/>
      </rPr>
      <t>（结束事务：教务管理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考务</t>
    </r>
    <r>
      <rPr>
        <b/>
        <sz val="9"/>
        <rFont val="Arial"/>
        <charset val="134"/>
      </rPr>
      <t>Case004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</si>
  <si>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排考时间设置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</si>
  <si>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、以老师登录考务系统</t>
    </r>
    <r>
      <rPr>
        <sz val="9"/>
        <rFont val="Arial"/>
        <charset val="134"/>
      </rPr>
      <t>http://192.168.103.105:7070/uias/login?service=http://192.168.103.105:7085/index/</t>
    </r>
    <r>
      <rPr>
        <sz val="9"/>
        <rFont val="宋体"/>
        <charset val="134"/>
      </rPr>
      <t>，点击考务管理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排考时间管理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新增方案
</t>
    </r>
    <r>
      <rPr>
        <sz val="9"/>
        <rFont val="Arial"/>
        <charset val="134"/>
      </rPr>
      <t>2</t>
    </r>
    <r>
      <rPr>
        <sz val="9"/>
        <rFont val="宋体"/>
        <charset val="134"/>
      </rPr>
      <t>、填写方案名称、时间等，点击保存（点击保存之前，添加事务：</t>
    </r>
    <r>
      <rPr>
        <b/>
        <sz val="9"/>
        <rFont val="宋体"/>
        <charset val="134"/>
      </rPr>
      <t>教务管理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考务</t>
    </r>
    <r>
      <rPr>
        <b/>
        <sz val="9"/>
        <rFont val="Arial"/>
        <charset val="134"/>
      </rPr>
      <t>Case005</t>
    </r>
    <r>
      <rPr>
        <b/>
        <sz val="9"/>
        <rFont val="宋体"/>
        <charset val="134"/>
      </rPr>
      <t>），</t>
    </r>
    <r>
      <rPr>
        <sz val="9"/>
        <rFont val="宋体"/>
        <charset val="134"/>
      </rPr>
      <t>提示保存成功后</t>
    </r>
    <r>
      <rPr>
        <b/>
        <sz val="9"/>
        <rFont val="宋体"/>
        <charset val="134"/>
      </rPr>
      <t>（结束事务：教务管理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考务</t>
    </r>
    <r>
      <rPr>
        <b/>
        <sz val="9"/>
        <rFont val="Arial"/>
        <charset val="134"/>
      </rPr>
      <t>Case005</t>
    </r>
    <r>
      <rPr>
        <b/>
        <sz val="9"/>
        <rFont val="宋体"/>
        <charset val="134"/>
      </rPr>
      <t xml:space="preserve">）
</t>
    </r>
    <r>
      <rPr>
        <b/>
        <sz val="9"/>
        <rFont val="Arial"/>
        <charset val="134"/>
      </rPr>
      <t>3</t>
    </r>
    <r>
      <rPr>
        <b/>
        <sz val="9"/>
        <rFont val="宋体"/>
        <charset val="134"/>
      </rPr>
      <t>、</t>
    </r>
    <r>
      <rPr>
        <sz val="9"/>
        <rFont val="宋体"/>
        <charset val="134"/>
      </rPr>
      <t>点击注销</t>
    </r>
    <r>
      <rPr>
        <sz val="9"/>
        <rFont val="Arial"/>
        <charset val="134"/>
      </rPr>
      <t xml:space="preserve"> </t>
    </r>
    <r>
      <rPr>
        <sz val="9"/>
        <rFont val="宋体"/>
        <charset val="134"/>
      </rPr>
      <t xml:space="preserve">退出系统
</t>
    </r>
  </si>
  <si>
    <t>发起排考流程</t>
  </si>
  <si>
    <t>≤5S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</si>
  <si>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http://192.168.103.105:7070/uias/login?service=http://192.168.103.105:7085/index/
2</t>
    </r>
    <r>
      <rPr>
        <sz val="9"/>
        <rFont val="宋体"/>
        <charset val="134"/>
      </rPr>
      <t xml:space="preserve">、以老师账号登录系统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、点击考务管理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发起排考流程，选择排考课程所属周次，点击查询，点击下一步，填写考试周次名称，选择每日考试时段等，点击下一步（点击下一步之前，添加事务：</t>
    </r>
    <r>
      <rPr>
        <b/>
        <sz val="9"/>
        <rFont val="宋体"/>
        <charset val="134"/>
      </rPr>
      <t>启动排考流程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启动排考流程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</si>
  <si>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t>查看排考结果</t>
  </si>
  <si>
    <t>≤3S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</si>
  <si>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、以老师登录考务系统</t>
    </r>
    <r>
      <rPr>
        <sz val="9"/>
        <rFont val="Arial"/>
        <charset val="134"/>
      </rPr>
      <t>http://192.168.103.105:7070/uias/login?service=http://192.168.103.105:7085/index/</t>
    </r>
    <r>
      <rPr>
        <sz val="9"/>
        <rFont val="宋体"/>
        <charset val="134"/>
      </rPr>
      <t>，点击考务管理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排考结果查询
</t>
    </r>
    <r>
      <rPr>
        <sz val="9"/>
        <rFont val="Arial"/>
        <charset val="134"/>
      </rPr>
      <t>2</t>
    </r>
    <r>
      <rPr>
        <sz val="9"/>
        <rFont val="宋体"/>
        <charset val="134"/>
      </rPr>
      <t>、选择学年学期（</t>
    </r>
    <r>
      <rPr>
        <sz val="9"/>
        <rFont val="Arial"/>
        <charset val="134"/>
      </rPr>
      <t>2015-2016-1</t>
    </r>
    <r>
      <rPr>
        <sz val="9"/>
        <rFont val="宋体"/>
        <charset val="134"/>
      </rPr>
      <t>），点击查询，查询结果加载完后，点击任一考试批次名称中的“查看排考结果”（点击之前，</t>
    </r>
    <r>
      <rPr>
        <b/>
        <sz val="9"/>
        <rFont val="宋体"/>
        <charset val="134"/>
      </rPr>
      <t>添加事务：查看排考结果</t>
    </r>
    <r>
      <rPr>
        <sz val="9"/>
        <rFont val="宋体"/>
        <charset val="134"/>
      </rPr>
      <t>），加载完后（</t>
    </r>
    <r>
      <rPr>
        <b/>
        <sz val="9"/>
        <rFont val="宋体"/>
        <charset val="134"/>
      </rPr>
      <t>结束事务：查看排考结果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、点击注销，退出系统</t>
    </r>
  </si>
  <si>
    <r>
      <rPr>
        <sz val="9"/>
        <color theme="1"/>
        <rFont val="宋体"/>
        <charset val="134"/>
      </rPr>
      <t>公文管理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公文起草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点击公文流程名打开表单页面：（加载</t>
    </r>
    <r>
      <rPr>
        <sz val="9"/>
        <color theme="1"/>
        <rFont val="Arial"/>
        <charset val="134"/>
      </rPr>
      <t>weboffice</t>
    </r>
    <r>
      <rPr>
        <sz val="9"/>
        <color theme="1"/>
        <rFont val="宋体"/>
        <charset val="134"/>
      </rPr>
      <t>插件）并启动流程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</si>
  <si>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</t>
    </r>
    <r>
      <rPr>
        <sz val="9"/>
        <rFont val="Arial"/>
        <charset val="134"/>
      </rPr>
      <t>OA</t>
    </r>
    <r>
      <rPr>
        <sz val="9"/>
        <rFont val="宋体"/>
        <charset val="134"/>
      </rPr>
      <t xml:space="preserve">系统，点击公文管理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、点击公文起草，在公文起草页面，点击一公文流程（开始事务：</t>
    </r>
    <r>
      <rPr>
        <b/>
        <sz val="9"/>
        <rFont val="宋体"/>
        <charset val="134"/>
      </rPr>
      <t>公文流程表单页面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公文流程表单页面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、填写完发文表信息后，点击启动流程（开始事务：</t>
    </r>
    <r>
      <rPr>
        <b/>
        <sz val="9"/>
        <rFont val="宋体"/>
        <charset val="134"/>
      </rPr>
      <t>启动公文流程</t>
    </r>
    <r>
      <rPr>
        <sz val="9"/>
        <rFont val="宋体"/>
        <charset val="134"/>
      </rPr>
      <t>），提示启动成功后（结束事务：</t>
    </r>
    <r>
      <rPr>
        <b/>
        <sz val="9"/>
        <rFont val="宋体"/>
        <charset val="134"/>
      </rPr>
      <t>启动公文流程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、点击返回，退出系统</t>
    </r>
  </si>
  <si>
    <r>
      <rPr>
        <sz val="9"/>
        <color theme="1"/>
        <rFont val="宋体"/>
        <charset val="134"/>
      </rPr>
      <t>会议管理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会议申请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点击流程名打开表单页面：选择会议室；启动流程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</si>
  <si>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</t>
    </r>
    <r>
      <rPr>
        <sz val="9"/>
        <rFont val="Arial"/>
        <charset val="134"/>
      </rPr>
      <t>OA</t>
    </r>
    <r>
      <rPr>
        <sz val="9"/>
        <rFont val="宋体"/>
        <charset val="134"/>
      </rPr>
      <t xml:space="preserve">系统，点击会议管理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、点击会议申请，在会议申请界面，点击一会议申请流程（开始事务：</t>
    </r>
    <r>
      <rPr>
        <b/>
        <sz val="9"/>
        <rFont val="宋体"/>
        <charset val="134"/>
      </rPr>
      <t>会议申请表单页面</t>
    </r>
    <r>
      <rPr>
        <sz val="9"/>
        <rFont val="宋体"/>
        <charset val="134"/>
      </rPr>
      <t>），加载完后（结束事务：</t>
    </r>
    <r>
      <rPr>
        <b/>
        <sz val="9"/>
        <rFont val="宋体"/>
        <charset val="134"/>
      </rPr>
      <t>会议申请表单页面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、填写完会议申请表信息后，点击启动流程（开始事务：</t>
    </r>
    <r>
      <rPr>
        <b/>
        <sz val="9"/>
        <rFont val="宋体"/>
        <charset val="134"/>
      </rPr>
      <t>启动会议申请流程</t>
    </r>
    <r>
      <rPr>
        <sz val="9"/>
        <rFont val="宋体"/>
        <charset val="134"/>
      </rPr>
      <t>），提示启动成功后（结束事务：</t>
    </r>
    <r>
      <rPr>
        <b/>
        <sz val="9"/>
        <rFont val="宋体"/>
        <charset val="134"/>
      </rPr>
      <t>启动会议申请流程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、点击返回，退出系统</t>
    </r>
  </si>
  <si>
    <t>宿舍管理</t>
  </si>
  <si>
    <r>
      <rPr>
        <sz val="9"/>
        <color theme="1"/>
        <rFont val="宋体"/>
        <charset val="134"/>
      </rPr>
      <t>测试宿舍分配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异动管理管理页面的打开响应时间</t>
    </r>
  </si>
  <si>
    <r>
      <rPr>
        <sz val="9"/>
        <color theme="1"/>
        <rFont val="Arial"/>
        <charset val="134"/>
      </rPr>
      <t>15000</t>
    </r>
    <r>
      <rPr>
        <sz val="9"/>
        <color theme="1"/>
        <rFont val="宋体"/>
        <charset val="134"/>
      </rPr>
      <t>在线</t>
    </r>
    <r>
      <rPr>
        <sz val="9"/>
        <color theme="1"/>
        <rFont val="Arial"/>
        <charset val="134"/>
      </rPr>
      <t>300</t>
    </r>
    <r>
      <rPr>
        <sz val="9"/>
        <color theme="1"/>
        <rFont val="宋体"/>
        <charset val="134"/>
      </rPr>
      <t>并发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</si>
  <si>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、由统一分户页面，点击宿舍管理，进入宿舍管理页面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、点击宿舍分配</t>
    </r>
    <r>
      <rPr>
        <sz val="9"/>
        <rFont val="Arial"/>
        <charset val="134"/>
      </rPr>
      <t>-</t>
    </r>
    <r>
      <rPr>
        <sz val="9"/>
        <rFont val="宋体"/>
        <charset val="134"/>
      </rPr>
      <t>异动分配（开始事务：</t>
    </r>
    <r>
      <rPr>
        <b/>
        <sz val="9"/>
        <rFont val="宋体"/>
        <charset val="134"/>
      </rPr>
      <t>异动分配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异动分配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、点击返回，退出系统</t>
    </r>
  </si>
  <si>
    <r>
      <rPr>
        <sz val="9"/>
        <color theme="1"/>
        <rFont val="宋体"/>
        <charset val="134"/>
      </rPr>
      <t>测试宿舍分配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智能分配管理页面的打开响应时间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</si>
  <si>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、由统一分户页面，点击宿舍管理，进入宿舍管理页面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、点击宿舍分配</t>
    </r>
    <r>
      <rPr>
        <sz val="9"/>
        <rFont val="Arial"/>
        <charset val="134"/>
      </rPr>
      <t>-</t>
    </r>
    <r>
      <rPr>
        <sz val="9"/>
        <rFont val="宋体"/>
        <charset val="134"/>
      </rPr>
      <t>智能分配（开始事务：</t>
    </r>
    <r>
      <rPr>
        <b/>
        <sz val="9"/>
        <rFont val="宋体"/>
        <charset val="134"/>
      </rPr>
      <t>智能分配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智能分配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、点击返回，退出系统</t>
    </r>
  </si>
  <si>
    <r>
      <rPr>
        <sz val="9"/>
        <color theme="1"/>
        <rFont val="宋体"/>
        <charset val="134"/>
      </rPr>
      <t>测试数据维护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住宿人员管理页面的打开响应时间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</si>
  <si>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、由统一分户页面，点击宿舍管理，进入宿舍管理页面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、点击宿舍维护</t>
    </r>
    <r>
      <rPr>
        <sz val="9"/>
        <rFont val="Arial"/>
        <charset val="134"/>
      </rPr>
      <t>-</t>
    </r>
    <r>
      <rPr>
        <sz val="9"/>
        <rFont val="宋体"/>
        <charset val="134"/>
      </rPr>
      <t>住宿人员管理（开始事务：</t>
    </r>
    <r>
      <rPr>
        <b/>
        <sz val="9"/>
        <rFont val="宋体"/>
        <charset val="134"/>
      </rPr>
      <t>住宿人员管理页面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住宿人员管理页面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、点击返回，退出系统</t>
    </r>
  </si>
  <si>
    <r>
      <rPr>
        <sz val="9"/>
        <color theme="1"/>
        <rFont val="宋体"/>
        <charset val="134"/>
      </rPr>
      <t>测试资产管理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资产入库页面打开时间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</si>
  <si>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、进入资产管理系统，点击资产管理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、点击资产入库（开始事务：</t>
    </r>
    <r>
      <rPr>
        <b/>
        <sz val="9"/>
        <rFont val="宋体"/>
        <charset val="134"/>
      </rPr>
      <t>资产入库</t>
    </r>
    <r>
      <rPr>
        <sz val="9"/>
        <rFont val="宋体"/>
        <charset val="134"/>
      </rPr>
      <t>），加载完后（结束事务：</t>
    </r>
    <r>
      <rPr>
        <b/>
        <sz val="9"/>
        <rFont val="宋体"/>
        <charset val="134"/>
      </rPr>
      <t>资产入库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</si>
  <si>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rgb="FF000000"/>
        <rFont val="宋体"/>
        <charset val="134"/>
      </rPr>
      <t>迎新管理系统</t>
    </r>
  </si>
  <si>
    <r>
      <rPr>
        <sz val="9"/>
        <color theme="1"/>
        <rFont val="宋体"/>
        <charset val="134"/>
      </rPr>
      <t>迎新网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登录页面加载速度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</si>
  <si>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、在迎新管理系统内点击迎新网（开始事务：</t>
    </r>
    <r>
      <rPr>
        <b/>
        <sz val="9"/>
        <rFont val="宋体"/>
        <charset val="134"/>
      </rPr>
      <t>迎新登录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迎新登录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2</t>
    </r>
    <r>
      <rPr>
        <sz val="9"/>
        <rFont val="宋体"/>
        <charset val="134"/>
      </rPr>
      <t xml:space="preserve">、退出系统
</t>
    </r>
  </si>
  <si>
    <r>
      <rPr>
        <sz val="9"/>
        <color theme="1"/>
        <rFont val="宋体"/>
        <charset val="134"/>
      </rPr>
      <t>迎新数据统计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统计查询页面加载速度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</si>
  <si>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、进入迎新管理界面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、点击迎新数据统计（开始事务：</t>
    </r>
    <r>
      <rPr>
        <b/>
        <sz val="9"/>
        <rFont val="宋体"/>
        <charset val="134"/>
      </rPr>
      <t>迎新数据统计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迎新事务统计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</si>
  <si>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宋体"/>
        <charset val="134"/>
      </rPr>
      <t>教务管理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考务</t>
    </r>
  </si>
  <si>
    <r>
      <rPr>
        <sz val="9"/>
        <rFont val="宋体"/>
        <charset val="134"/>
      </rPr>
      <t>测试发起排考流程</t>
    </r>
    <r>
      <rPr>
        <sz val="9"/>
        <rFont val="Arial"/>
        <charset val="134"/>
      </rPr>
      <t>-</t>
    </r>
    <r>
      <rPr>
        <sz val="9"/>
        <rFont val="宋体"/>
        <charset val="134"/>
      </rPr>
      <t>第三步：设置全局参数页面的打开相应时间</t>
    </r>
  </si>
  <si>
    <r>
      <rPr>
        <sz val="9"/>
        <color theme="1"/>
        <rFont val="宋体"/>
        <charset val="134"/>
      </rPr>
      <t>≤</t>
    </r>
    <r>
      <rPr>
        <sz val="9"/>
        <color theme="1"/>
        <rFont val="Arial"/>
        <charset val="134"/>
      </rPr>
      <t>3S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</si>
  <si>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、进入考务管理系统，点击排考流程，选择排考类型，选择排考所属周次，点击查询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、点击下一步（开始事务：</t>
    </r>
    <r>
      <rPr>
        <b/>
        <sz val="9"/>
        <rFont val="宋体"/>
        <charset val="134"/>
      </rPr>
      <t>设置全局参数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设置全局参数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</si>
  <si>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rFont val="宋体"/>
        <charset val="134"/>
      </rPr>
      <t>测试发起排考结果查询</t>
    </r>
    <r>
      <rPr>
        <sz val="9"/>
        <rFont val="Arial"/>
        <charset val="134"/>
      </rPr>
      <t>-</t>
    </r>
    <r>
      <rPr>
        <sz val="9"/>
        <rFont val="宋体"/>
        <charset val="134"/>
      </rPr>
      <t>查看排考结果页面的打开相应时间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</si>
  <si>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、进入考务管理系统，点击排考结果查询，选择学年学期，点击查询（开始事务：</t>
    </r>
    <r>
      <rPr>
        <b/>
        <sz val="9"/>
        <rFont val="宋体"/>
        <charset val="134"/>
      </rPr>
      <t>排考结果查询</t>
    </r>
    <r>
      <rPr>
        <sz val="9"/>
        <rFont val="宋体"/>
        <charset val="134"/>
      </rPr>
      <t>），加载完成以后（结束事务：</t>
    </r>
    <r>
      <rPr>
        <b/>
        <sz val="9"/>
        <rFont val="宋体"/>
        <charset val="134"/>
      </rPr>
      <t>排考结果查询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2</t>
    </r>
    <r>
      <rPr>
        <sz val="9"/>
        <rFont val="宋体"/>
        <charset val="134"/>
      </rPr>
      <t>、退出系统</t>
    </r>
  </si>
  <si>
    <t>资助管理</t>
  </si>
  <si>
    <r>
      <rPr>
        <sz val="9"/>
        <color theme="1"/>
        <rFont val="宋体"/>
        <charset val="134"/>
      </rPr>
      <t>勤工助学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岗位管理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页面的打开相应时间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</si>
  <si>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、进入资助管理系统，点击勤工助学管理系统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、点击岗位管理（开始事务：</t>
    </r>
    <r>
      <rPr>
        <b/>
        <sz val="9"/>
        <rFont val="宋体"/>
        <charset val="134"/>
      </rPr>
      <t>岗位管理页面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岗位管理页面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、点击注销，退出系统</t>
    </r>
  </si>
  <si>
    <r>
      <rPr>
        <sz val="9"/>
        <color theme="1"/>
        <rFont val="宋体"/>
        <charset val="134"/>
      </rPr>
      <t>勤工助学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岗位公告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页面的打开相应时间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</si>
  <si>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、进入资助管理系统，点击勤工助学管理系统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、点击岗位公告（开始事务：</t>
    </r>
    <r>
      <rPr>
        <b/>
        <sz val="9"/>
        <rFont val="宋体"/>
        <charset val="134"/>
      </rPr>
      <t>岗位公告页面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岗位公告页面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、点击注销，退出系统</t>
    </r>
  </si>
  <si>
    <r>
      <rPr>
        <sz val="9"/>
        <color theme="1"/>
        <rFont val="宋体"/>
        <charset val="134"/>
      </rPr>
      <t>奖学金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奖学金公告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页面的打开相应时间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</si>
  <si>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、进入资助管理系统，点击奖学金管理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、点击奖学金公告（开始事务：</t>
    </r>
    <r>
      <rPr>
        <b/>
        <sz val="9"/>
        <rFont val="宋体"/>
        <charset val="134"/>
      </rPr>
      <t>奖学金公告页面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奖学金公告页面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、点击注销，退出系统</t>
    </r>
  </si>
  <si>
    <r>
      <rPr>
        <sz val="9"/>
        <color theme="1"/>
        <rFont val="宋体"/>
        <charset val="134"/>
      </rPr>
      <t>奖学金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审核结果查询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页面的打开相应时间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</si>
  <si>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、进入资助管理系统，点击奖学金管理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、点击奖学金审核（开始事务：</t>
    </r>
    <r>
      <rPr>
        <b/>
        <sz val="9"/>
        <rFont val="宋体"/>
        <charset val="134"/>
      </rPr>
      <t>奖学金审核页面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奖学金审核页面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、点击注销，退出系统</t>
    </r>
  </si>
  <si>
    <t>教务管理-量化考核</t>
  </si>
  <si>
    <r>
      <rPr>
        <sz val="9"/>
        <color theme="1"/>
        <rFont val="宋体"/>
        <charset val="134"/>
      </rPr>
      <t>测试量化考核成绩库页面打开时间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</si>
  <si>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、进入量化考核管理系统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、点击量化考核成绩库（开始事务：</t>
    </r>
    <r>
      <rPr>
        <b/>
        <sz val="9"/>
        <rFont val="宋体"/>
        <charset val="134"/>
      </rPr>
      <t>量化考核成绩库</t>
    </r>
    <r>
      <rPr>
        <sz val="9"/>
        <rFont val="宋体"/>
        <charset val="134"/>
      </rPr>
      <t>），加载完后（结束事务：</t>
    </r>
    <r>
      <rPr>
        <b/>
        <sz val="9"/>
        <rFont val="宋体"/>
        <charset val="134"/>
      </rPr>
      <t>量化考核成绩库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</si>
  <si>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户籍管理系统</t>
  </si>
  <si>
    <r>
      <rPr>
        <sz val="9"/>
        <color theme="1"/>
        <rFont val="宋体"/>
        <charset val="134"/>
      </rPr>
      <t>测试学生户籍登记</t>
    </r>
    <r>
      <rPr>
        <sz val="9"/>
        <color theme="1"/>
        <rFont val="Arial"/>
        <charset val="134"/>
      </rPr>
      <t>---</t>
    </r>
    <r>
      <rPr>
        <sz val="9"/>
        <color theme="1"/>
        <rFont val="宋体"/>
        <charset val="134"/>
      </rPr>
      <t>查看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页面的打开相应时间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</si>
  <si>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、进入户籍管理系统，点击学生户籍管理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、点击学生户籍登记（开始事务：</t>
    </r>
    <r>
      <rPr>
        <b/>
        <sz val="9"/>
        <rFont val="宋体"/>
        <charset val="134"/>
      </rPr>
      <t>学生户籍</t>
    </r>
    <r>
      <rPr>
        <sz val="9"/>
        <rFont val="宋体"/>
        <charset val="134"/>
      </rPr>
      <t>），加载完后（结束事务：</t>
    </r>
    <r>
      <rPr>
        <b/>
        <sz val="9"/>
        <rFont val="宋体"/>
        <charset val="134"/>
      </rPr>
      <t>学生户籍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</si>
  <si>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、用户数：</t>
    </r>
    <r>
      <rPr>
        <sz val="9"/>
        <color theme="1"/>
        <rFont val="Arial"/>
        <charset val="134"/>
      </rPr>
      <t>500
2</t>
    </r>
    <r>
      <rPr>
        <sz val="9"/>
        <color theme="1"/>
        <rFont val="宋体"/>
        <charset val="134"/>
      </rPr>
      <t>、递增方式：每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加载</t>
    </r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3</t>
    </r>
    <r>
      <rPr>
        <sz val="9"/>
        <color theme="1"/>
        <rFont val="宋体"/>
        <charset val="134"/>
      </rPr>
      <t>、递减方式：每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退出</t>
    </r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4</t>
    </r>
    <r>
      <rPr>
        <sz val="9"/>
        <color theme="1"/>
        <rFont val="宋体"/>
        <charset val="134"/>
      </rPr>
      <t>、是否采用集合点策略：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 xml:space="preserve">是
</t>
    </r>
    <r>
      <rPr>
        <sz val="9"/>
        <color theme="1"/>
        <rFont val="Arial"/>
        <charset val="134"/>
      </rPr>
      <t>5</t>
    </r>
    <r>
      <rPr>
        <sz val="9"/>
        <color theme="1"/>
        <rFont val="宋体"/>
        <charset val="134"/>
      </rPr>
      <t>、思考时间策略：忽略思考时间</t>
    </r>
  </si>
  <si>
    <r>
      <rPr>
        <sz val="9"/>
        <color theme="1"/>
        <rFont val="宋体"/>
        <charset val="134"/>
      </rPr>
      <t>测试教师户籍登记</t>
    </r>
    <r>
      <rPr>
        <sz val="9"/>
        <color theme="1"/>
        <rFont val="Arial"/>
        <charset val="134"/>
      </rPr>
      <t>---</t>
    </r>
    <r>
      <rPr>
        <sz val="9"/>
        <color theme="1"/>
        <rFont val="宋体"/>
        <charset val="134"/>
      </rPr>
      <t>查看</t>
    </r>
    <r>
      <rPr>
        <sz val="9"/>
        <color theme="1"/>
        <rFont val="Arial"/>
        <charset val="134"/>
      </rPr>
      <t>--</t>
    </r>
    <r>
      <rPr>
        <sz val="9"/>
        <color theme="1"/>
        <rFont val="宋体"/>
        <charset val="134"/>
      </rPr>
      <t>页面的打开相应时间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</si>
  <si>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、进入户籍管理系统，点击教师户籍管理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、点击教师户籍登记（开始事务：</t>
    </r>
    <r>
      <rPr>
        <b/>
        <sz val="9"/>
        <rFont val="宋体"/>
        <charset val="134"/>
      </rPr>
      <t>教师户籍</t>
    </r>
    <r>
      <rPr>
        <sz val="9"/>
        <rFont val="宋体"/>
        <charset val="134"/>
      </rPr>
      <t>），加载完后（结束事务：</t>
    </r>
    <r>
      <rPr>
        <b/>
        <sz val="9"/>
        <rFont val="宋体"/>
        <charset val="134"/>
      </rPr>
      <t>教师户籍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</si>
  <si>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毕业管理系统</t>
  </si>
  <si>
    <r>
      <rPr>
        <sz val="9"/>
        <color theme="1"/>
        <rFont val="宋体"/>
        <charset val="134"/>
      </rPr>
      <t>测试毕业管理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毕业生档案管理页面打开时间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</si>
  <si>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、进入毕业管理系统，点击毕业管理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、点击毕业生档案管理（开始事务：</t>
    </r>
    <r>
      <rPr>
        <b/>
        <sz val="9"/>
        <rFont val="宋体"/>
        <charset val="134"/>
      </rPr>
      <t>毕业生档案管理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毕业生档案管理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</si>
  <si>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宋体"/>
        <charset val="134"/>
      </rPr>
      <t>测试毕业管理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毕业资格审核页面打开时间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</si>
  <si>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、进入毕业管理系统，点击毕业管理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、点击毕业资格审核（开始事务：</t>
    </r>
    <r>
      <rPr>
        <b/>
        <sz val="9"/>
        <rFont val="宋体"/>
        <charset val="134"/>
      </rPr>
      <t>毕业资格审核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毕业资格审核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</si>
  <si>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宋体"/>
        <charset val="134"/>
      </rPr>
      <t>教务管理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教材</t>
    </r>
  </si>
  <si>
    <r>
      <rPr>
        <sz val="9"/>
        <rFont val="宋体"/>
        <charset val="134"/>
      </rPr>
      <t>测试教材申报汇总页面打开时间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</si>
  <si>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、进入教材管理系统，点击教材管理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、点击教材申报汇总页面（开始事务：</t>
    </r>
    <r>
      <rPr>
        <b/>
        <sz val="9"/>
        <rFont val="宋体"/>
        <charset val="134"/>
      </rPr>
      <t>教材申报汇总</t>
    </r>
    <r>
      <rPr>
        <sz val="9"/>
        <rFont val="宋体"/>
        <charset val="134"/>
      </rPr>
      <t>），页面加载完后（结束事务：</t>
    </r>
    <r>
      <rPr>
        <b/>
        <sz val="9"/>
        <rFont val="宋体"/>
        <charset val="134"/>
      </rPr>
      <t>教材申报汇总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</si>
  <si>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宋体"/>
        <charset val="134"/>
      </rPr>
      <t>测试领书单导出页面打开时间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</si>
  <si>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、进入教材管理系统，点击教材管理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、点击领书单导出页面（开始事务：</t>
    </r>
    <r>
      <rPr>
        <b/>
        <sz val="9"/>
        <rFont val="宋体"/>
        <charset val="134"/>
      </rPr>
      <t>领书单</t>
    </r>
    <r>
      <rPr>
        <sz val="9"/>
        <rFont val="宋体"/>
        <charset val="134"/>
      </rPr>
      <t>），页面加载完后（结束事务：</t>
    </r>
    <r>
      <rPr>
        <b/>
        <sz val="9"/>
        <rFont val="宋体"/>
        <charset val="134"/>
      </rPr>
      <t>领书单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</si>
  <si>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宋体"/>
        <charset val="134"/>
      </rPr>
      <t>教务管理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成绩</t>
    </r>
  </si>
  <si>
    <r>
      <rPr>
        <sz val="9"/>
        <color theme="1"/>
        <rFont val="宋体"/>
        <charset val="134"/>
      </rPr>
      <t>测试成绩查询与分析页面打开时间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</si>
  <si>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、进入教务管理系统，成绩管理，点成绩查询与分析（开始事务：</t>
    </r>
    <r>
      <rPr>
        <b/>
        <sz val="9"/>
        <rFont val="宋体"/>
        <charset val="134"/>
      </rPr>
      <t>测试成绩查询与分析页</t>
    </r>
    <r>
      <rPr>
        <sz val="9"/>
        <rFont val="宋体"/>
        <charset val="134"/>
      </rPr>
      <t>），加载完后（结束事务：</t>
    </r>
    <r>
      <rPr>
        <b/>
        <sz val="9"/>
        <rFont val="宋体"/>
        <charset val="134"/>
      </rPr>
      <t>测试成绩查询与分析页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</si>
  <si>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统一门户</t>
  </si>
  <si>
    <t>公共门户</t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</si>
  <si>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、进入统一门户系统首页，点击公共门户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、点击公共门户（开始事务：</t>
    </r>
    <r>
      <rPr>
        <b/>
        <sz val="9"/>
        <rFont val="宋体"/>
        <charset val="134"/>
      </rPr>
      <t>公共门户访问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公共门户访问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</si>
  <si>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个人空间</t>
  </si>
  <si>
    <r>
      <rPr>
        <sz val="9"/>
        <color theme="1"/>
        <rFont val="Arial"/>
        <charset val="134"/>
      </rPr>
      <t>5000</t>
    </r>
    <r>
      <rPr>
        <sz val="9"/>
        <color theme="1"/>
        <rFont val="宋体"/>
        <charset val="134"/>
      </rPr>
      <t>在线</t>
    </r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并发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</si>
  <si>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、进入统一门户系统首页，进行登录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、点击个人空间（开始事务：</t>
    </r>
    <r>
      <rPr>
        <b/>
        <sz val="9"/>
        <rFont val="宋体"/>
        <charset val="134"/>
      </rPr>
      <t>个人空间</t>
    </r>
    <r>
      <rPr>
        <sz val="9"/>
        <rFont val="宋体"/>
        <charset val="134"/>
      </rPr>
      <t>访问），加载完成后（结束事务：</t>
    </r>
    <r>
      <rPr>
        <b/>
        <sz val="9"/>
        <rFont val="宋体"/>
        <charset val="134"/>
      </rPr>
      <t>个人空间</t>
    </r>
    <r>
      <rPr>
        <sz val="9"/>
        <rFont val="宋体"/>
        <charset val="134"/>
      </rPr>
      <t xml:space="preserve">访问）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</si>
  <si>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、用户数：</t>
    </r>
    <r>
      <rPr>
        <sz val="9"/>
        <color theme="1"/>
        <rFont val="Arial"/>
        <charset val="134"/>
      </rPr>
      <t>5000
2</t>
    </r>
    <r>
      <rPr>
        <sz val="9"/>
        <color theme="1"/>
        <rFont val="宋体"/>
        <charset val="134"/>
      </rPr>
      <t>、递增方式：每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加载</t>
    </r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3</t>
    </r>
    <r>
      <rPr>
        <sz val="9"/>
        <color theme="1"/>
        <rFont val="宋体"/>
        <charset val="134"/>
      </rPr>
      <t>、递减方式：每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退出</t>
    </r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4</t>
    </r>
    <r>
      <rPr>
        <sz val="9"/>
        <color theme="1"/>
        <rFont val="宋体"/>
        <charset val="134"/>
      </rPr>
      <t>、是否采用集合点策略：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 xml:space="preserve">是
</t>
    </r>
    <r>
      <rPr>
        <sz val="9"/>
        <color theme="1"/>
        <rFont val="Arial"/>
        <charset val="134"/>
      </rPr>
      <t>5</t>
    </r>
    <r>
      <rPr>
        <sz val="9"/>
        <color theme="1"/>
        <rFont val="宋体"/>
        <charset val="134"/>
      </rPr>
      <t>、思考时间策略：忽略思考时间</t>
    </r>
  </si>
  <si>
    <t>图集</t>
  </si>
  <si>
    <r>
      <rPr>
        <sz val="9"/>
        <rFont val="Arial"/>
        <charset val="134"/>
      </rPr>
      <t>1</t>
    </r>
    <r>
      <rPr>
        <sz val="9"/>
        <rFont val="宋体"/>
        <charset val="134"/>
      </rPr>
      <t xml:space="preserve">、进入统一门户系统首页，进行登录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、点击图集（开始事务：</t>
    </r>
    <r>
      <rPr>
        <b/>
        <sz val="9"/>
        <rFont val="宋体"/>
        <charset val="134"/>
      </rPr>
      <t>图集访问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图集访问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</si>
  <si>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t>德育管理</t>
  </si>
  <si>
    <t>班主任发起申诉(学生评分明细页面)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</si>
  <si>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http://192.168.103.105:7070/uias/login?service=http://192.168.103.105:7087
2</t>
    </r>
    <r>
      <rPr>
        <sz val="9"/>
        <rFont val="宋体"/>
        <charset val="134"/>
      </rPr>
      <t>、以班主任账号（</t>
    </r>
    <r>
      <rPr>
        <sz val="9"/>
        <rFont val="Arial"/>
        <charset val="134"/>
      </rPr>
      <t>T1257)</t>
    </r>
    <r>
      <rPr>
        <sz val="9"/>
        <rFont val="宋体"/>
        <charset val="134"/>
      </rPr>
      <t xml:space="preserve">登录系统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、点击学生德育</t>
    </r>
    <r>
      <rPr>
        <sz val="9"/>
        <rFont val="Arial"/>
        <charset val="134"/>
      </rPr>
      <t>-</t>
    </r>
    <r>
      <rPr>
        <sz val="9"/>
        <rFont val="宋体"/>
        <charset val="134"/>
      </rPr>
      <t>学生评分明细，打开学生评分明细页面后，评分日期选择</t>
    </r>
    <r>
      <rPr>
        <sz val="9"/>
        <rFont val="Arial"/>
        <charset val="134"/>
      </rPr>
      <t>2015-05-12</t>
    </r>
    <r>
      <rPr>
        <sz val="9"/>
        <rFont val="宋体"/>
        <charset val="134"/>
      </rPr>
      <t xml:space="preserve">，点击查询
</t>
    </r>
    <r>
      <rPr>
        <sz val="9"/>
        <rFont val="Arial"/>
        <charset val="134"/>
      </rPr>
      <t>4</t>
    </r>
    <r>
      <rPr>
        <sz val="9"/>
        <rFont val="宋体"/>
        <charset val="134"/>
      </rPr>
      <t>、勾选审核状态为未审核的数据，点击批量申诉，跳转到申诉内容编辑页面，填写申诉原因，点击确定（点击确定之前，</t>
    </r>
    <r>
      <rPr>
        <b/>
        <sz val="9"/>
        <rFont val="宋体"/>
        <charset val="134"/>
      </rPr>
      <t>添加事务：班主任发起申诉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学生评分明细</t>
    </r>
    <r>
      <rPr>
        <sz val="9"/>
        <rFont val="Arial"/>
        <charset val="134"/>
      </rPr>
      <t>)</t>
    </r>
    <r>
      <rPr>
        <sz val="9"/>
        <rFont val="宋体"/>
        <charset val="134"/>
      </rPr>
      <t>，加载完后（</t>
    </r>
    <r>
      <rPr>
        <b/>
        <sz val="9"/>
        <rFont val="宋体"/>
        <charset val="134"/>
      </rPr>
      <t>结束事务：班主任发起申诉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学生评分明细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5</t>
    </r>
    <r>
      <rPr>
        <sz val="9"/>
        <rFont val="宋体"/>
        <charset val="134"/>
      </rPr>
      <t>、点击注销，退出系统</t>
    </r>
  </si>
  <si>
    <t>报修申请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</si>
  <si>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http://192.168.103.105:7070/uias/login?service=http://192.168.103.105:7075/Dorm
2</t>
    </r>
    <r>
      <rPr>
        <sz val="9"/>
        <rFont val="宋体"/>
        <charset val="134"/>
      </rPr>
      <t>、以学生账号登录系统（</t>
    </r>
    <r>
      <rPr>
        <sz val="9"/>
        <rFont val="Arial"/>
        <charset val="134"/>
      </rPr>
      <t>15121042015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、点击宿舍管理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报修管理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新增，跳转到报修申请页面
</t>
    </r>
    <r>
      <rPr>
        <sz val="9"/>
        <rFont val="Arial"/>
        <charset val="134"/>
      </rPr>
      <t>4</t>
    </r>
    <r>
      <rPr>
        <sz val="9"/>
        <rFont val="宋体"/>
        <charset val="134"/>
      </rPr>
      <t>、选择校区、宿舍区等，填写报修内容，点击提交申请（点击提交申请之前，添加事务：</t>
    </r>
    <r>
      <rPr>
        <b/>
        <sz val="9"/>
        <rFont val="宋体"/>
        <charset val="134"/>
      </rPr>
      <t>宿舍管理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报修申请</t>
    </r>
    <r>
      <rPr>
        <sz val="9"/>
        <rFont val="Arial"/>
        <charset val="134"/>
      </rPr>
      <t>),</t>
    </r>
    <r>
      <rPr>
        <sz val="9"/>
        <rFont val="宋体"/>
        <charset val="134"/>
      </rPr>
      <t>提示保存成功后（结束事务：</t>
    </r>
    <r>
      <rPr>
        <b/>
        <sz val="9"/>
        <rFont val="宋体"/>
        <charset val="134"/>
      </rPr>
      <t>宿舍管理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报修申请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5</t>
    </r>
    <r>
      <rPr>
        <sz val="9"/>
        <rFont val="宋体"/>
        <charset val="134"/>
      </rPr>
      <t>、点击注销，退出系统</t>
    </r>
  </si>
  <si>
    <t>住宿记录页面打开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</si>
  <si>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http://192.168.103.105:7070/uias/login?service=http://192.168.103.105:7075/Dorm
2</t>
    </r>
    <r>
      <rPr>
        <sz val="9"/>
        <rFont val="宋体"/>
        <charset val="134"/>
      </rPr>
      <t xml:space="preserve">、以管理员账号登录系统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、点击宿舍管理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住宿记录（点击住宿记录之前，</t>
    </r>
    <r>
      <rPr>
        <b/>
        <sz val="9"/>
        <rFont val="宋体"/>
        <charset val="134"/>
      </rPr>
      <t>添加事务：住宿记录页面打开</t>
    </r>
    <r>
      <rPr>
        <sz val="9"/>
        <rFont val="宋体"/>
        <charset val="134"/>
      </rPr>
      <t>），页面加载完后（</t>
    </r>
    <r>
      <rPr>
        <b/>
        <sz val="9"/>
        <rFont val="宋体"/>
        <charset val="134"/>
      </rPr>
      <t>结束事务：住宿记录页面打开</t>
    </r>
    <r>
      <rPr>
        <sz val="9"/>
        <rFont val="宋体"/>
        <charset val="134"/>
      </rPr>
      <t xml:space="preserve">），
</t>
    </r>
    <r>
      <rPr>
        <sz val="9"/>
        <rFont val="Arial"/>
        <charset val="134"/>
      </rPr>
      <t>4</t>
    </r>
    <r>
      <rPr>
        <sz val="9"/>
        <rFont val="宋体"/>
        <charset val="134"/>
      </rPr>
      <t>、选择专业或班级等，点击查询（点击查询前，</t>
    </r>
    <r>
      <rPr>
        <b/>
        <sz val="9"/>
        <rFont val="宋体"/>
        <charset val="134"/>
      </rPr>
      <t>添加事务：住宿记录查询</t>
    </r>
    <r>
      <rPr>
        <sz val="9"/>
        <rFont val="宋体"/>
        <charset val="134"/>
      </rPr>
      <t>），页面加载完后，（</t>
    </r>
    <r>
      <rPr>
        <b/>
        <sz val="9"/>
        <rFont val="宋体"/>
        <charset val="134"/>
      </rPr>
      <t>结束事务：住宿记录查询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5</t>
    </r>
    <r>
      <rPr>
        <sz val="9"/>
        <rFont val="宋体"/>
        <charset val="134"/>
      </rPr>
      <t>、点击注销，退出系统</t>
    </r>
  </si>
  <si>
    <t>住宿记录查询</t>
  </si>
  <si>
    <t>移动OA</t>
  </si>
  <si>
    <t>登录系统</t>
  </si>
  <si>
    <r>
      <rPr>
        <sz val="9"/>
        <rFont val="Arial"/>
        <charset val="134"/>
      </rPr>
      <t>URL</t>
    </r>
    <r>
      <rPr>
        <sz val="9"/>
        <rFont val="宋体"/>
        <charset val="134"/>
      </rPr>
      <t>：</t>
    </r>
    <r>
      <rPr>
        <sz val="9"/>
        <rFont val="Arial"/>
        <charset val="134"/>
      </rPr>
      <t xml:space="preserve">{ip}/api/MobileApi/Login?loginName={admin}&amp;passWord={000000}
</t>
    </r>
    <r>
      <rPr>
        <sz val="9"/>
        <rFont val="宋体"/>
        <charset val="134"/>
      </rPr>
      <t>返回</t>
    </r>
    <r>
      <rPr>
        <sz val="9"/>
        <rFont val="Arial"/>
        <charset val="134"/>
      </rPr>
      <t>Json</t>
    </r>
    <r>
      <rPr>
        <sz val="9"/>
        <rFont val="宋体"/>
        <charset val="134"/>
      </rPr>
      <t>示例：</t>
    </r>
    <r>
      <rPr>
        <sz val="9"/>
        <rFont val="Arial"/>
        <charset val="134"/>
      </rPr>
      <t>{"Successed":true,"ErrorMsg":""</t>
    </r>
    <r>
      <rPr>
        <sz val="9"/>
        <rFont val="宋体"/>
        <charset val="134"/>
      </rPr>
      <t>，</t>
    </r>
    <r>
      <rPr>
        <sz val="9"/>
        <rFont val="Arial"/>
        <charset val="134"/>
      </rPr>
      <t>"UserId":""}</t>
    </r>
  </si>
  <si>
    <t>提交邮件</t>
  </si>
  <si>
    <r>
      <rPr>
        <sz val="9"/>
        <rFont val="Arial"/>
        <charset val="134"/>
      </rPr>
      <t>URL</t>
    </r>
    <r>
      <rPr>
        <sz val="9"/>
        <rFont val="宋体"/>
        <charset val="134"/>
      </rPr>
      <t>：</t>
    </r>
    <r>
      <rPr>
        <sz val="9"/>
        <rFont val="Arial"/>
        <charset val="134"/>
      </rPr>
      <t xml:space="preserve">{ip}/api/MobileApi/SendMail
</t>
    </r>
    <r>
      <rPr>
        <sz val="9"/>
        <rFont val="宋体"/>
        <charset val="134"/>
      </rPr>
      <t>返回</t>
    </r>
    <r>
      <rPr>
        <sz val="9"/>
        <rFont val="Arial"/>
        <charset val="134"/>
      </rPr>
      <t>Json</t>
    </r>
    <r>
      <rPr>
        <sz val="9"/>
        <rFont val="宋体"/>
        <charset val="134"/>
      </rPr>
      <t>示例：</t>
    </r>
    <r>
      <rPr>
        <sz val="9"/>
        <rFont val="Arial"/>
        <charset val="134"/>
      </rPr>
      <t>{   "Successed": "true", "ErrorMsg": "",}
POST JSON</t>
    </r>
    <r>
      <rPr>
        <sz val="9"/>
        <rFont val="宋体"/>
        <charset val="134"/>
      </rPr>
      <t xml:space="preserve">数据如下：
</t>
    </r>
    <r>
      <rPr>
        <sz val="9"/>
        <rFont val="Arial"/>
        <charset val="134"/>
      </rPr>
      <t>{"Id":-1,"UserId":"16","userName":"</t>
    </r>
    <r>
      <rPr>
        <sz val="9"/>
        <rFont val="宋体"/>
        <charset val="134"/>
      </rPr>
      <t>李磊</t>
    </r>
    <r>
      <rPr>
        <sz val="9"/>
        <rFont val="Arial"/>
        <charset val="134"/>
      </rPr>
      <t>","TO":"1","CC":"1","BCC":null,"ReceiverUsers":"admin-1","OutBoxTheme":"new mail","OutBoxCopyer":"admin-1","OutBoxSecret":null,"AccessoryIds":"420", "OutBoxContent":"linbao new mail","IsreturnReceipt":true, "IsReplyOrTranspond":false}</t>
    </r>
  </si>
  <si>
    <t>勤工助学--发布岗位</t>
  </si>
  <si>
    <t>500在线50并发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</si>
  <si>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http://192.168.103.105:7070/uias/login?service=http://192.168.103.105:7075/Subsidize
2</t>
    </r>
    <r>
      <rPr>
        <sz val="9"/>
        <rFont val="宋体"/>
        <charset val="134"/>
      </rPr>
      <t>、用用人单位账号登陆系统（</t>
    </r>
    <r>
      <rPr>
        <sz val="9"/>
        <rFont val="Arial"/>
        <charset val="134"/>
      </rPr>
      <t>T1002)</t>
    </r>
    <r>
      <rPr>
        <sz val="9"/>
        <rFont val="宋体"/>
        <charset val="134"/>
      </rPr>
      <t xml:space="preserve">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、点击勤工助学管理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岗位管理（打开岗位管理页面后，点击发布岗位）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、填写岗位名称等信息，点击提交（点击提交之前，添加事务：</t>
    </r>
    <r>
      <rPr>
        <b/>
        <sz val="9"/>
        <rFont val="宋体"/>
        <charset val="134"/>
      </rPr>
      <t>勤工助学发布岗位</t>
    </r>
    <r>
      <rPr>
        <sz val="9"/>
        <rFont val="Arial"/>
        <charset val="134"/>
      </rPr>
      <t>),</t>
    </r>
    <r>
      <rPr>
        <sz val="9"/>
        <rFont val="宋体"/>
        <charset val="134"/>
      </rPr>
      <t>页面跳转后（结束事务：</t>
    </r>
    <r>
      <rPr>
        <b/>
        <sz val="9"/>
        <rFont val="宋体"/>
        <charset val="134"/>
      </rPr>
      <t>勤工助学发布岗位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5</t>
    </r>
    <r>
      <rPr>
        <sz val="9"/>
        <rFont val="宋体"/>
        <charset val="134"/>
      </rPr>
      <t>、点击注销，退出系统</t>
    </r>
  </si>
  <si>
    <t>勤工助学--申请</t>
  </si>
  <si>
    <t>15000在线300并发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</si>
  <si>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http://192.168.103.105:7070/uias/login?service=http://192.168.103.105:7075/Subsidize
2</t>
    </r>
    <r>
      <rPr>
        <sz val="9"/>
        <rFont val="宋体"/>
        <charset val="134"/>
      </rPr>
      <t>、用学生账号登陆系统（</t>
    </r>
    <r>
      <rPr>
        <sz val="9"/>
        <rFont val="Arial"/>
        <charset val="134"/>
      </rPr>
      <t>15121042015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、点击勤工助学管理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岗位公告，打开页面后，选择任一岗位名称点击申请，跳转到岗位详情页面，点击申请，跳转到岗位申请页面，填写家庭情况，岗位认识等信息，点击确认申请（点击确认申请之前，</t>
    </r>
    <r>
      <rPr>
        <b/>
        <sz val="9"/>
        <rFont val="宋体"/>
        <charset val="134"/>
      </rPr>
      <t>添加事务：勤工助学申请岗位</t>
    </r>
    <r>
      <rPr>
        <sz val="9"/>
        <rFont val="宋体"/>
        <charset val="134"/>
      </rPr>
      <t>）页面跳转后，（</t>
    </r>
    <r>
      <rPr>
        <b/>
        <sz val="9"/>
        <rFont val="宋体"/>
        <charset val="134"/>
      </rPr>
      <t>结束事务：勤工助学申请岗位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</si>
  <si>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t>勤工助学--提名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</si>
  <si>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http://192.168.103.105:7070/uias/login?service=http://192.168.103.105:7075/Subsidize
2</t>
    </r>
    <r>
      <rPr>
        <sz val="9"/>
        <rFont val="宋体"/>
        <charset val="134"/>
      </rPr>
      <t>、用资助中心老师账号登陆系统（</t>
    </r>
    <r>
      <rPr>
        <sz val="9"/>
        <rFont val="Arial"/>
        <charset val="134"/>
      </rPr>
      <t>T1146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、点击勤工助学管理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岗位公告，打开岗位公告页面
</t>
    </r>
    <r>
      <rPr>
        <sz val="9"/>
        <rFont val="Arial"/>
        <charset val="134"/>
      </rPr>
      <t>4</t>
    </r>
    <r>
      <rPr>
        <sz val="9"/>
        <rFont val="宋体"/>
        <charset val="134"/>
      </rPr>
      <t>、选择任一岗位名称点击提名，页面跳转后，点击提名，选择学生信息，点击确认提名（点击确认提名之前，添加事务：</t>
    </r>
    <r>
      <rPr>
        <b/>
        <sz val="9"/>
        <rFont val="宋体"/>
        <charset val="134"/>
      </rPr>
      <t>勤工助学提名</t>
    </r>
    <r>
      <rPr>
        <sz val="9"/>
        <rFont val="Arial"/>
        <charset val="134"/>
      </rPr>
      <t>),</t>
    </r>
    <r>
      <rPr>
        <sz val="9"/>
        <rFont val="宋体"/>
        <charset val="134"/>
      </rPr>
      <t>提交成功后（结束事务：</t>
    </r>
    <r>
      <rPr>
        <b/>
        <sz val="9"/>
        <rFont val="宋体"/>
        <charset val="134"/>
      </rPr>
      <t>勤工助学提名</t>
    </r>
    <r>
      <rPr>
        <sz val="9"/>
        <rFont val="Arial"/>
        <charset val="134"/>
      </rPr>
      <t>)
5</t>
    </r>
    <r>
      <rPr>
        <sz val="9"/>
        <rFont val="宋体"/>
        <charset val="134"/>
      </rPr>
      <t>、点击注销，退出系统</t>
    </r>
  </si>
  <si>
    <t>奖学金--申请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</si>
  <si>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http://192.168.103.105:7070/uias/login?service=http://192.168.103.105:7075/Subsidize
2</t>
    </r>
    <r>
      <rPr>
        <sz val="9"/>
        <rFont val="宋体"/>
        <charset val="134"/>
      </rPr>
      <t>、用学生账号登陆系统（账号：</t>
    </r>
    <r>
      <rPr>
        <sz val="9"/>
        <rFont val="Arial"/>
        <charset val="134"/>
      </rPr>
      <t>15121042015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、点击奖学金管理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奖学金公告，打开奖学金公告页面后，选择任一奖学金名称，点击申请，跳转到查看详情页面后，点击申请，填写申请描述，上传申请表格后，点击确认申请（点击确认申请之前，</t>
    </r>
    <r>
      <rPr>
        <b/>
        <sz val="9"/>
        <rFont val="宋体"/>
        <charset val="134"/>
      </rPr>
      <t>添加事务：奖学金申请</t>
    </r>
    <r>
      <rPr>
        <sz val="9"/>
        <rFont val="宋体"/>
        <charset val="134"/>
      </rPr>
      <t>），页面跳转后，（</t>
    </r>
    <r>
      <rPr>
        <b/>
        <sz val="9"/>
        <rFont val="宋体"/>
        <charset val="134"/>
      </rPr>
      <t>结束事务：奖学金申请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</si>
  <si>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t>奖学金--提名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</si>
  <si>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http://192.168.103.105:7070/uias/login?service=http://192.168.103.105:7075/Subsidize
2</t>
    </r>
    <r>
      <rPr>
        <sz val="9"/>
        <rFont val="宋体"/>
        <charset val="134"/>
      </rPr>
      <t>、用老师账号登陆系统（</t>
    </r>
    <r>
      <rPr>
        <sz val="9"/>
        <rFont val="Arial"/>
        <charset val="134"/>
      </rPr>
      <t>T1257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、点击奖学金管理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奖学金公告，奖学金公告页面加载完后，点击提名，页面跳转到查看详情页面后，点击提名，选择学生信息，点击确认提名（点击确认提名之前，添加事务：</t>
    </r>
    <r>
      <rPr>
        <b/>
        <sz val="9"/>
        <rFont val="宋体"/>
        <charset val="134"/>
      </rPr>
      <t>奖学金提名</t>
    </r>
    <r>
      <rPr>
        <sz val="9"/>
        <rFont val="Arial"/>
        <charset val="134"/>
      </rPr>
      <t>),</t>
    </r>
    <r>
      <rPr>
        <sz val="9"/>
        <rFont val="宋体"/>
        <charset val="134"/>
      </rPr>
      <t>提交成功后（结束事务：</t>
    </r>
    <r>
      <rPr>
        <b/>
        <sz val="9"/>
        <rFont val="宋体"/>
        <charset val="134"/>
      </rPr>
      <t>奖学金提名</t>
    </r>
    <r>
      <rPr>
        <sz val="9"/>
        <rFont val="Arial"/>
        <charset val="134"/>
      </rPr>
      <t>)
4</t>
    </r>
    <r>
      <rPr>
        <sz val="9"/>
        <rFont val="宋体"/>
        <charset val="134"/>
      </rPr>
      <t>、点击注销，退出系统</t>
    </r>
  </si>
  <si>
    <t>奖学金初审过滤器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</si>
  <si>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http://192.168.103.105:7070/uias/login?service=http://192.168.103.105:7075/Subsidize
2</t>
    </r>
    <r>
      <rPr>
        <sz val="9"/>
        <rFont val="宋体"/>
        <charset val="134"/>
      </rPr>
      <t xml:space="preserve">、用管理员账号登陆系统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、点击奖学金管理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奖学金审核（初审），打开奖学金审核（初审）页面后，点击过滤器，选择过滤条件，点击筛选（点击筛选之前，添加事务：</t>
    </r>
    <r>
      <rPr>
        <b/>
        <sz val="9"/>
        <rFont val="宋体"/>
        <charset val="134"/>
      </rPr>
      <t>奖学金初审过滤器</t>
    </r>
    <r>
      <rPr>
        <sz val="9"/>
        <rFont val="Arial"/>
        <charset val="134"/>
      </rPr>
      <t>),</t>
    </r>
    <r>
      <rPr>
        <sz val="9"/>
        <rFont val="宋体"/>
        <charset val="134"/>
      </rPr>
      <t>筛选结果加载完后（结束事务：</t>
    </r>
    <r>
      <rPr>
        <b/>
        <sz val="9"/>
        <rFont val="宋体"/>
        <charset val="134"/>
      </rPr>
      <t>奖学金初审过滤器</t>
    </r>
    <r>
      <rPr>
        <sz val="9"/>
        <rFont val="Arial"/>
        <charset val="134"/>
      </rPr>
      <t>)
4</t>
    </r>
    <r>
      <rPr>
        <sz val="9"/>
        <rFont val="宋体"/>
        <charset val="134"/>
      </rPr>
      <t>、点击奖学金管理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奖学金审核（院审）打开奖学金审核（院审）页面后，点击过滤器，选择过滤条件，点击筛选（点击筛选之前，</t>
    </r>
    <r>
      <rPr>
        <b/>
        <sz val="9"/>
        <rFont val="宋体"/>
        <charset val="134"/>
      </rPr>
      <t>添加事务：奖学金审核（院审）过滤器</t>
    </r>
    <r>
      <rPr>
        <sz val="9"/>
        <rFont val="Arial"/>
        <charset val="134"/>
      </rPr>
      <t>),</t>
    </r>
    <r>
      <rPr>
        <sz val="9"/>
        <rFont val="宋体"/>
        <charset val="134"/>
      </rPr>
      <t>筛选结果加载完后（</t>
    </r>
    <r>
      <rPr>
        <b/>
        <sz val="9"/>
        <rFont val="宋体"/>
        <charset val="134"/>
      </rPr>
      <t>结束事务：奖学金审核（院审）过滤器</t>
    </r>
    <r>
      <rPr>
        <sz val="9"/>
        <rFont val="Arial"/>
        <charset val="134"/>
      </rPr>
      <t>)
5</t>
    </r>
    <r>
      <rPr>
        <sz val="9"/>
        <rFont val="宋体"/>
        <charset val="134"/>
      </rPr>
      <t>、点击奖学金管理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奖学金审核（校审），打开奖学金审核（校审）页面后，点击过滤器，选择过滤条件，点击筛选（点击筛选之前，</t>
    </r>
    <r>
      <rPr>
        <b/>
        <sz val="9"/>
        <rFont val="宋体"/>
        <charset val="134"/>
      </rPr>
      <t>添加事务：奖学金审核（校审）过滤器</t>
    </r>
    <r>
      <rPr>
        <sz val="9"/>
        <rFont val="Arial"/>
        <charset val="134"/>
      </rPr>
      <t>),</t>
    </r>
    <r>
      <rPr>
        <sz val="9"/>
        <rFont val="宋体"/>
        <charset val="134"/>
      </rPr>
      <t>筛选结果加载完后（</t>
    </r>
    <r>
      <rPr>
        <b/>
        <sz val="9"/>
        <rFont val="宋体"/>
        <charset val="134"/>
      </rPr>
      <t>结束事务：奖学金审核（校审）过滤器</t>
    </r>
    <r>
      <rPr>
        <sz val="9"/>
        <rFont val="Arial"/>
        <charset val="134"/>
      </rPr>
      <t>)
6</t>
    </r>
    <r>
      <rPr>
        <sz val="9"/>
        <rFont val="宋体"/>
        <charset val="134"/>
      </rPr>
      <t>、点击注销，退出系统</t>
    </r>
  </si>
  <si>
    <t>奖学金审核（院审）过滤器</t>
  </si>
  <si>
    <t>奖学金审核（校审）过滤器</t>
  </si>
  <si>
    <t>Case.007</t>
  </si>
  <si>
    <t>岗位公告查询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</si>
  <si>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http://192.168.103.105:7070/uias/login?service=http://192.168.103.105:7075/Subsidize
2</t>
    </r>
    <r>
      <rPr>
        <sz val="9"/>
        <rFont val="宋体"/>
        <charset val="134"/>
      </rPr>
      <t>、用学生账号登陆系统（</t>
    </r>
    <r>
      <rPr>
        <sz val="9"/>
        <rFont val="Arial"/>
        <charset val="134"/>
      </rPr>
      <t>15121042015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、点击勤工助学管理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岗位公告，打开岗位公告页面后，输入岗位公告名称，点击搜索（点击搜索之前，添加事务：</t>
    </r>
    <r>
      <rPr>
        <b/>
        <sz val="9"/>
        <rFont val="宋体"/>
        <charset val="134"/>
      </rPr>
      <t>岗位公告查询</t>
    </r>
    <r>
      <rPr>
        <sz val="9"/>
        <rFont val="宋体"/>
        <charset val="134"/>
      </rPr>
      <t>），搜索结果加载完后（结束事务：</t>
    </r>
    <r>
      <rPr>
        <b/>
        <sz val="9"/>
        <rFont val="宋体"/>
        <charset val="134"/>
      </rPr>
      <t xml:space="preserve">岗位公告查询）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、点击奖学金管理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奖学金公告</t>
    </r>
    <r>
      <rPr>
        <sz val="9"/>
        <rFont val="Arial"/>
        <charset val="134"/>
      </rPr>
      <t>-</t>
    </r>
    <r>
      <rPr>
        <sz val="9"/>
        <rFont val="宋体"/>
        <charset val="134"/>
      </rPr>
      <t>输入奖学金名称，点击搜索按钮（点击搜索之前，添加事务：</t>
    </r>
    <r>
      <rPr>
        <b/>
        <sz val="9"/>
        <rFont val="宋体"/>
        <charset val="134"/>
      </rPr>
      <t>奖学金公告查询</t>
    </r>
    <r>
      <rPr>
        <sz val="9"/>
        <rFont val="宋体"/>
        <charset val="134"/>
      </rPr>
      <t>），搜索结果加载完成后（结束事务：</t>
    </r>
    <r>
      <rPr>
        <b/>
        <sz val="9"/>
        <rFont val="宋体"/>
        <charset val="134"/>
      </rPr>
      <t>奖学金公告查询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5</t>
    </r>
    <r>
      <rPr>
        <sz val="9"/>
        <rFont val="宋体"/>
        <charset val="134"/>
      </rPr>
      <t>、退出系统</t>
    </r>
  </si>
  <si>
    <t>奖学金公告查询</t>
  </si>
  <si>
    <t>课程-新增课程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</si>
  <si>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、用老师账号（</t>
    </r>
    <r>
      <rPr>
        <sz val="9"/>
        <rFont val="Arial"/>
        <charset val="134"/>
      </rPr>
      <t>T1257)</t>
    </r>
    <r>
      <rPr>
        <sz val="9"/>
        <rFont val="宋体"/>
        <charset val="134"/>
      </rPr>
      <t>登录排课管理系统</t>
    </r>
    <r>
      <rPr>
        <sz val="9"/>
        <rFont val="Arial"/>
        <charset val="134"/>
      </rPr>
      <t>(http://192.168.103.105:7070/uias/login?service=http://192.168.103.105:7084/index/)</t>
    </r>
    <r>
      <rPr>
        <sz val="9"/>
        <rFont val="宋体"/>
        <charset val="134"/>
      </rPr>
      <t>，点击课程</t>
    </r>
    <r>
      <rPr>
        <sz val="9"/>
        <rFont val="Arial"/>
        <charset val="134"/>
      </rPr>
      <t>-</t>
    </r>
    <r>
      <rPr>
        <sz val="9"/>
        <rFont val="宋体"/>
        <charset val="134"/>
      </rPr>
      <t>课程库</t>
    </r>
    <r>
      <rPr>
        <sz val="9"/>
        <rFont val="Arial"/>
        <charset val="134"/>
      </rPr>
      <t>,</t>
    </r>
    <r>
      <rPr>
        <sz val="9"/>
        <rFont val="宋体"/>
        <charset val="134"/>
      </rPr>
      <t xml:space="preserve">打开课程可页面后
</t>
    </r>
    <r>
      <rPr>
        <sz val="9"/>
        <rFont val="Arial"/>
        <charset val="134"/>
      </rPr>
      <t>2</t>
    </r>
    <r>
      <rPr>
        <sz val="9"/>
        <rFont val="宋体"/>
        <charset val="134"/>
      </rPr>
      <t>、点击新增课程，跳转到新增课程页面，填写课程代码、课程名称等相关信息，上传附件（</t>
    </r>
    <r>
      <rPr>
        <sz val="9"/>
        <rFont val="Arial"/>
        <charset val="134"/>
      </rPr>
      <t>5M</t>
    </r>
    <r>
      <rPr>
        <sz val="9"/>
        <rFont val="宋体"/>
        <charset val="134"/>
      </rPr>
      <t>以内），点击确定（点击确定前，</t>
    </r>
    <r>
      <rPr>
        <b/>
        <sz val="9"/>
        <rFont val="宋体"/>
        <charset val="134"/>
      </rPr>
      <t>开始事务：新增课程</t>
    </r>
    <r>
      <rPr>
        <sz val="9"/>
        <rFont val="宋体"/>
        <charset val="134"/>
      </rPr>
      <t>），提示成功后（</t>
    </r>
    <r>
      <rPr>
        <b/>
        <sz val="9"/>
        <rFont val="宋体"/>
        <charset val="134"/>
      </rPr>
      <t>结束事务：新增课程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、选择刚新增的课程，点击查看（</t>
    </r>
    <r>
      <rPr>
        <b/>
        <sz val="9"/>
        <rFont val="宋体"/>
        <charset val="134"/>
      </rPr>
      <t>开始事务：查看课程</t>
    </r>
    <r>
      <rPr>
        <sz val="9"/>
        <rFont val="宋体"/>
        <charset val="134"/>
      </rPr>
      <t>），页面加载完后（</t>
    </r>
    <r>
      <rPr>
        <b/>
        <sz val="9"/>
        <rFont val="宋体"/>
        <charset val="134"/>
      </rPr>
      <t>结束事务：查看课程</t>
    </r>
    <r>
      <rPr>
        <sz val="9"/>
        <rFont val="宋体"/>
        <charset val="134"/>
      </rPr>
      <t xml:space="preserve">）；
</t>
    </r>
    <r>
      <rPr>
        <sz val="9"/>
        <rFont val="Arial"/>
        <charset val="134"/>
      </rPr>
      <t>4</t>
    </r>
    <r>
      <rPr>
        <sz val="9"/>
        <rFont val="宋体"/>
        <charset val="134"/>
      </rPr>
      <t>点击注销，退出系统</t>
    </r>
  </si>
  <si>
    <t>课程-查看课程</t>
  </si>
  <si>
    <t>开课管理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</si>
  <si>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http://192.168.103.105:7070/uias/login?service=http://192.168.103.105:7075/Subsidize
2</t>
    </r>
    <r>
      <rPr>
        <sz val="9"/>
        <rFont val="宋体"/>
        <charset val="134"/>
      </rPr>
      <t>、用老师账号登陆系统（</t>
    </r>
    <r>
      <rPr>
        <sz val="9"/>
        <rFont val="Arial"/>
        <charset val="134"/>
      </rPr>
      <t>T1281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、点击开课管理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管理开课信息，跳转到管理开课信息页面，选择学年学期（</t>
    </r>
    <r>
      <rPr>
        <sz val="9"/>
        <rFont val="Arial"/>
        <charset val="134"/>
      </rPr>
      <t>2015-2013-1</t>
    </r>
    <r>
      <rPr>
        <sz val="9"/>
        <rFont val="宋体"/>
        <charset val="134"/>
      </rPr>
      <t xml:space="preserve">），点击查询
</t>
    </r>
    <r>
      <rPr>
        <sz val="9"/>
        <rFont val="Arial"/>
        <charset val="134"/>
      </rPr>
      <t>4</t>
    </r>
    <r>
      <rPr>
        <sz val="9"/>
        <rFont val="宋体"/>
        <charset val="134"/>
      </rPr>
      <t>、查询结果加载完后，点击编辑开课信息，跳转到编辑开课信息页面，编辑基本信息、计划学时等，点击送审（点击送审前，</t>
    </r>
    <r>
      <rPr>
        <b/>
        <sz val="9"/>
        <rFont val="宋体"/>
        <charset val="134"/>
      </rPr>
      <t>添加事务：编辑开课信息</t>
    </r>
    <r>
      <rPr>
        <sz val="9"/>
        <rFont val="宋体"/>
        <charset val="134"/>
      </rPr>
      <t>），加载完后（</t>
    </r>
    <r>
      <rPr>
        <b/>
        <sz val="9"/>
        <rFont val="宋体"/>
        <charset val="134"/>
      </rPr>
      <t>结束事务：编辑开课信息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5</t>
    </r>
    <r>
      <rPr>
        <sz val="9"/>
        <rFont val="宋体"/>
        <charset val="134"/>
      </rPr>
      <t>、点击注销，退出信息</t>
    </r>
  </si>
  <si>
    <t>排课管理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</si>
  <si>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http://192.168.103.105:7070/uias/login?service=http://192.168.103.105:7084/index/
2</t>
    </r>
    <r>
      <rPr>
        <sz val="9"/>
        <rFont val="宋体"/>
        <charset val="134"/>
      </rPr>
      <t>、以老师登录账号登录系统</t>
    </r>
    <r>
      <rPr>
        <sz val="9"/>
        <rFont val="Arial"/>
        <charset val="134"/>
      </rPr>
      <t>(T1257</t>
    </r>
    <r>
      <rPr>
        <sz val="9"/>
        <rFont val="宋体"/>
        <charset val="134"/>
      </rPr>
      <t>）</t>
    </r>
    <r>
      <rPr>
        <sz val="9"/>
        <rFont val="Arial"/>
        <charset val="134"/>
      </rPr>
      <t xml:space="preserve">
3</t>
    </r>
    <r>
      <rPr>
        <sz val="9"/>
        <rFont val="宋体"/>
        <charset val="134"/>
      </rPr>
      <t>、点击排课管理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编排课程</t>
    </r>
    <r>
      <rPr>
        <sz val="9"/>
        <rFont val="Arial"/>
        <charset val="134"/>
      </rPr>
      <t>-</t>
    </r>
    <r>
      <rPr>
        <sz val="9"/>
        <rFont val="宋体"/>
        <charset val="134"/>
      </rPr>
      <t>，打开编排课程页面后，选择课程、教学班、选择教室、排课周次、排课节次，点击保存（点击保存之前，</t>
    </r>
    <r>
      <rPr>
        <b/>
        <sz val="9"/>
        <rFont val="宋体"/>
        <charset val="134"/>
      </rPr>
      <t>添加事务：排课管理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编排课表</t>
    </r>
    <r>
      <rPr>
        <sz val="9"/>
        <rFont val="宋体"/>
        <charset val="134"/>
      </rPr>
      <t>），提示保存成功后，（</t>
    </r>
    <r>
      <rPr>
        <b/>
        <sz val="9"/>
        <rFont val="宋体"/>
        <charset val="134"/>
      </rPr>
      <t>结束事务：排课管理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编排课表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</si>
  <si>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r>
      <rPr>
        <sz val="9"/>
        <color theme="1"/>
        <rFont val="宋体"/>
        <charset val="134"/>
      </rPr>
      <t>信息查询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空闲教室查询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</si>
  <si>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http://192.168.103.105:7070/uias/login?service=http://192.168.103.105:7084/index/
2</t>
    </r>
    <r>
      <rPr>
        <sz val="9"/>
        <rFont val="宋体"/>
        <charset val="134"/>
      </rPr>
      <t>、老师登录系统</t>
    </r>
    <r>
      <rPr>
        <sz val="9"/>
        <rFont val="Arial"/>
        <charset val="134"/>
      </rPr>
      <t>(t1257)
3</t>
    </r>
    <r>
      <rPr>
        <sz val="9"/>
        <rFont val="宋体"/>
        <charset val="134"/>
      </rPr>
      <t>、点击信息查询</t>
    </r>
    <r>
      <rPr>
        <sz val="9"/>
        <rFont val="Arial"/>
        <charset val="134"/>
      </rPr>
      <t>-</t>
    </r>
    <r>
      <rPr>
        <sz val="9"/>
        <rFont val="宋体"/>
        <charset val="134"/>
      </rPr>
      <t>空闲教师，打开空闲教室页面后，选择学年学期、校区、教师类型、周次、时间等，点击查询（点击查询之前，添加事务：</t>
    </r>
    <r>
      <rPr>
        <b/>
        <sz val="9"/>
        <rFont val="宋体"/>
        <charset val="134"/>
      </rPr>
      <t>空闲教室查询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空闲教室查询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、点击左菜单的信息查询</t>
    </r>
    <r>
      <rPr>
        <sz val="9"/>
        <rFont val="Arial"/>
        <charset val="134"/>
      </rPr>
      <t>-</t>
    </r>
    <r>
      <rPr>
        <sz val="9"/>
        <rFont val="宋体"/>
        <charset val="134"/>
      </rPr>
      <t>学生课表，打开学生课表后，选择部门班级、专业、周次等，点击查询（点击查询之前，添加事务：</t>
    </r>
    <r>
      <rPr>
        <b/>
        <sz val="9"/>
        <rFont val="宋体"/>
        <charset val="134"/>
      </rPr>
      <t>学生课表查询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学生课表查询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5</t>
    </r>
    <r>
      <rPr>
        <sz val="9"/>
        <rFont val="宋体"/>
        <charset val="134"/>
      </rPr>
      <t>、点击左菜单的信息查询</t>
    </r>
    <r>
      <rPr>
        <sz val="9"/>
        <rFont val="Arial"/>
        <charset val="134"/>
      </rPr>
      <t>-</t>
    </r>
    <r>
      <rPr>
        <sz val="9"/>
        <rFont val="宋体"/>
        <charset val="134"/>
      </rPr>
      <t>全校总课表，打开全校总课表页面后，选择年级、学年学期、部门、专业、周次等，点击查询（点击查询之前，添加事务：</t>
    </r>
    <r>
      <rPr>
        <b/>
        <sz val="9"/>
        <rFont val="宋体"/>
        <charset val="134"/>
      </rPr>
      <t>全校总课表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班级课表查询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全校总课表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班级课表查询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6</t>
    </r>
    <r>
      <rPr>
        <sz val="9"/>
        <rFont val="宋体"/>
        <charset val="134"/>
      </rPr>
      <t>、点击教室课表，选择年级、学年学期、教室类型、教学楼、周次等，点击查询（点击查询之前，添加事务：全</t>
    </r>
    <r>
      <rPr>
        <b/>
        <sz val="9"/>
        <rFont val="宋体"/>
        <charset val="134"/>
      </rPr>
      <t>校总课表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教室课表查询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全校总课表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教室课表查询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7</t>
    </r>
    <r>
      <rPr>
        <sz val="9"/>
        <rFont val="宋体"/>
        <charset val="134"/>
      </rPr>
      <t>、点击教师课表，选择学年学期、部门、周次等，点击查询（点击查询之前，添加事务：</t>
    </r>
    <r>
      <rPr>
        <b/>
        <sz val="9"/>
        <rFont val="宋体"/>
        <charset val="134"/>
      </rPr>
      <t>全校总课表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教师课表查询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全校总课表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教师课表查询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8</t>
    </r>
    <r>
      <rPr>
        <sz val="9"/>
        <rFont val="宋体"/>
        <charset val="134"/>
      </rPr>
      <t>、点击课程课表，选择学年学期、部门、周次等，点击查询（点击查询之前，添加事务：</t>
    </r>
    <r>
      <rPr>
        <b/>
        <sz val="9"/>
        <rFont val="宋体"/>
        <charset val="134"/>
      </rPr>
      <t>全校总课表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课程课表查询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全校总课表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课程课表查询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9</t>
    </r>
    <r>
      <rPr>
        <sz val="9"/>
        <rFont val="宋体"/>
        <charset val="134"/>
      </rPr>
      <t>、点击左菜单的信息查询</t>
    </r>
    <r>
      <rPr>
        <sz val="9"/>
        <rFont val="Arial"/>
        <charset val="134"/>
      </rPr>
      <t>-</t>
    </r>
    <r>
      <rPr>
        <sz val="9"/>
        <rFont val="宋体"/>
        <charset val="134"/>
      </rPr>
      <t>全校分课表，打开全校分课表页面后，选择年级、学年学期、部门、专业、周次等，点击查询（点击查询之前，添加事务：</t>
    </r>
    <r>
      <rPr>
        <b/>
        <sz val="9"/>
        <rFont val="宋体"/>
        <charset val="134"/>
      </rPr>
      <t>全校分课表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班级课表查询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全校分课表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班级课表查询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10</t>
    </r>
    <r>
      <rPr>
        <sz val="9"/>
        <rFont val="宋体"/>
        <charset val="134"/>
      </rPr>
      <t>、点击教室课表，选择年级、学年学期、教室类型、教学楼、周次等，点击查询（点击查询之前，添加事务：</t>
    </r>
    <r>
      <rPr>
        <b/>
        <sz val="9"/>
        <rFont val="宋体"/>
        <charset val="134"/>
      </rPr>
      <t>全校分课表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教室课表查询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全校分课表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教室课表查询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11</t>
    </r>
    <r>
      <rPr>
        <sz val="9"/>
        <rFont val="宋体"/>
        <charset val="134"/>
      </rPr>
      <t>、点击教师课表，选择学年学期、部门、周次等，点击查询（点击查询之前，添加事务：</t>
    </r>
    <r>
      <rPr>
        <b/>
        <sz val="9"/>
        <rFont val="宋体"/>
        <charset val="134"/>
      </rPr>
      <t>全校分课表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教师课表查询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全校分课表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教师课表查询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12</t>
    </r>
    <r>
      <rPr>
        <sz val="9"/>
        <rFont val="宋体"/>
        <charset val="134"/>
      </rPr>
      <t>、点击课程课表，选择学年学期、部门、周次等，点击查询（点击查询之前，添加事务：</t>
    </r>
    <r>
      <rPr>
        <b/>
        <sz val="9"/>
        <rFont val="宋体"/>
        <charset val="134"/>
      </rPr>
      <t>全校分课表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课程课表查询</t>
    </r>
    <r>
      <rPr>
        <sz val="9"/>
        <rFont val="宋体"/>
        <charset val="134"/>
      </rPr>
      <t>），查询结果加载完后（结束事务：</t>
    </r>
    <r>
      <rPr>
        <b/>
        <sz val="9"/>
        <rFont val="宋体"/>
        <charset val="134"/>
      </rPr>
      <t>全校分课表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课程课表查询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13</t>
    </r>
    <r>
      <rPr>
        <sz val="9"/>
        <rFont val="宋体"/>
        <charset val="134"/>
      </rPr>
      <t>、点击注销，退出系统</t>
    </r>
  </si>
  <si>
    <t>信息查询-学生课表查询</t>
  </si>
  <si>
    <t>信息查询-全校总课表-班级课表查询</t>
  </si>
  <si>
    <t>信息查询-全校总课表-教室课表查询</t>
  </si>
  <si>
    <r>
      <rPr>
        <sz val="9"/>
        <color theme="1"/>
        <rFont val="宋体"/>
        <charset val="134"/>
      </rPr>
      <t>信息查询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全校总课表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教师课表查询</t>
    </r>
  </si>
  <si>
    <r>
      <rPr>
        <sz val="9"/>
        <color theme="1"/>
        <rFont val="宋体"/>
        <charset val="134"/>
      </rPr>
      <t>信息查询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全校总课表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课程课表查询</t>
    </r>
  </si>
  <si>
    <t>信息查询-全校分课表-班级课表查询</t>
  </si>
  <si>
    <r>
      <rPr>
        <sz val="9"/>
        <color theme="1"/>
        <rFont val="宋体"/>
        <charset val="134"/>
      </rPr>
      <t>信息查询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全校分课表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教室课表查询</t>
    </r>
  </si>
  <si>
    <t>信息查询-全校分课表-教师课表查询</t>
  </si>
  <si>
    <r>
      <rPr>
        <sz val="9"/>
        <color theme="1"/>
        <rFont val="宋体"/>
        <charset val="134"/>
      </rPr>
      <t>信息查询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全校分课表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课程课表查询</t>
    </r>
  </si>
  <si>
    <t>调课管理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</si>
  <si>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http://192.168.103.105:7070/uias/login?service=http://192.168.103.105:7084/index/
2</t>
    </r>
    <r>
      <rPr>
        <sz val="9"/>
        <rFont val="宋体"/>
        <charset val="134"/>
      </rPr>
      <t>、以老师登录账号登录系统（</t>
    </r>
    <r>
      <rPr>
        <sz val="9"/>
        <rFont val="Arial"/>
        <charset val="134"/>
      </rPr>
      <t>T1257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、点击调课管理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申请调课，</t>
    </r>
    <r>
      <rPr>
        <sz val="9"/>
        <rFont val="Arial"/>
        <charset val="134"/>
      </rPr>
      <t>t</t>
    </r>
    <r>
      <rPr>
        <sz val="9"/>
        <rFont val="宋体"/>
        <charset val="134"/>
      </rPr>
      <t>跳转到申请调课页面，选择学年学期，审核状态，点击查询（点击查询前，</t>
    </r>
    <r>
      <rPr>
        <b/>
        <sz val="9"/>
        <rFont val="宋体"/>
        <charset val="134"/>
      </rPr>
      <t>添加事务：调课申请查询</t>
    </r>
    <r>
      <rPr>
        <sz val="9"/>
        <rFont val="宋体"/>
        <charset val="134"/>
      </rPr>
      <t>），查询结果加载完后（</t>
    </r>
    <r>
      <rPr>
        <b/>
        <sz val="9"/>
        <rFont val="宋体"/>
        <charset val="134"/>
      </rPr>
      <t>结束事务：调课申请查询</t>
    </r>
    <r>
      <rPr>
        <sz val="9"/>
        <rFont val="宋体"/>
        <charset val="134"/>
      </rPr>
      <t>），点击新增申请按钮，跳转到新增调课页面，选择课程，授课类型，班级，选择节次，选择代课老师，填写申请原因等，点击送审（</t>
    </r>
    <r>
      <rPr>
        <b/>
        <sz val="9"/>
        <rFont val="宋体"/>
        <charset val="134"/>
      </rPr>
      <t>点击送审前，添加事务：送审调课申请</t>
    </r>
    <r>
      <rPr>
        <sz val="9"/>
        <rFont val="宋体"/>
        <charset val="134"/>
      </rPr>
      <t>）加载完成后（</t>
    </r>
    <r>
      <rPr>
        <b/>
        <sz val="9"/>
        <rFont val="宋体"/>
        <charset val="134"/>
      </rPr>
      <t>结束事务：送审调课申请</t>
    </r>
    <r>
      <rPr>
        <sz val="9"/>
        <rFont val="宋体"/>
        <charset val="134"/>
      </rPr>
      <t>）</t>
    </r>
  </si>
  <si>
    <t>教务管理-考务</t>
  </si>
  <si>
    <t>填报考务信息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</si>
  <si>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、以老师（</t>
    </r>
    <r>
      <rPr>
        <sz val="9"/>
        <rFont val="Arial"/>
        <charset val="134"/>
      </rPr>
      <t>T1257</t>
    </r>
    <r>
      <rPr>
        <sz val="9"/>
        <rFont val="宋体"/>
        <charset val="134"/>
      </rPr>
      <t>）登录考务系统</t>
    </r>
    <r>
      <rPr>
        <sz val="9"/>
        <rFont val="Arial"/>
        <charset val="134"/>
      </rPr>
      <t>http://192.168.103.105:7070/uias/login?service=http://192.168.103.105:7085/index/</t>
    </r>
    <r>
      <rPr>
        <sz val="9"/>
        <rFont val="宋体"/>
        <charset val="134"/>
      </rPr>
      <t>，点击考务管理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填报考务信息，跳转到填报考务信息页面后，点击添加首考科目按钮
</t>
    </r>
    <r>
      <rPr>
        <sz val="9"/>
        <rFont val="Arial"/>
        <charset val="134"/>
      </rPr>
      <t>2</t>
    </r>
    <r>
      <rPr>
        <sz val="9"/>
        <rFont val="宋体"/>
        <charset val="134"/>
      </rPr>
      <t>、选择教学班、课程名称、考试周次，点击保存（保存之前，添加</t>
    </r>
    <r>
      <rPr>
        <b/>
        <sz val="9"/>
        <rFont val="宋体"/>
        <charset val="134"/>
      </rPr>
      <t>开始事务：教务管理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添加考务信息</t>
    </r>
    <r>
      <rPr>
        <sz val="9"/>
        <rFont val="Arial"/>
        <charset val="134"/>
      </rPr>
      <t>),</t>
    </r>
    <r>
      <rPr>
        <sz val="9"/>
        <rFont val="宋体"/>
        <charset val="134"/>
      </rPr>
      <t>，提示保存成功后（</t>
    </r>
    <r>
      <rPr>
        <b/>
        <sz val="9"/>
        <rFont val="宋体"/>
        <charset val="134"/>
      </rPr>
      <t>结束事务：教务管理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添加考务信息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</si>
  <si>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、以老师（</t>
    </r>
    <r>
      <rPr>
        <sz val="9"/>
        <rFont val="Arial"/>
        <charset val="134"/>
      </rPr>
      <t>T1257</t>
    </r>
    <r>
      <rPr>
        <sz val="9"/>
        <rFont val="宋体"/>
        <charset val="134"/>
      </rPr>
      <t>）登录考务系统</t>
    </r>
    <r>
      <rPr>
        <sz val="9"/>
        <rFont val="Arial"/>
        <charset val="134"/>
      </rPr>
      <t>http://192.168.103.105:7070/uias/login?service=http://192.168.103.105:7085/index/</t>
    </r>
    <r>
      <rPr>
        <sz val="9"/>
        <rFont val="宋体"/>
        <charset val="134"/>
      </rPr>
      <t>，点击考务管理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查看考务计划，打开查看考务计划页面
</t>
    </r>
    <r>
      <rPr>
        <sz val="9"/>
        <rFont val="Arial"/>
        <charset val="134"/>
      </rPr>
      <t>2</t>
    </r>
    <r>
      <rPr>
        <sz val="9"/>
        <rFont val="宋体"/>
        <charset val="134"/>
      </rPr>
      <t>、选择学年学期、考试周次，点击查询（点击查询之前添加事务：</t>
    </r>
    <r>
      <rPr>
        <b/>
        <sz val="9"/>
        <rFont val="宋体"/>
        <charset val="134"/>
      </rPr>
      <t>教务管理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查看考务计划</t>
    </r>
    <r>
      <rPr>
        <b/>
        <sz val="9"/>
        <rFont val="Arial"/>
        <charset val="134"/>
      </rPr>
      <t>),</t>
    </r>
    <r>
      <rPr>
        <sz val="9"/>
        <rFont val="宋体"/>
        <charset val="134"/>
      </rPr>
      <t>查询结果加载完成后</t>
    </r>
    <r>
      <rPr>
        <b/>
        <sz val="9"/>
        <rFont val="宋体"/>
        <charset val="134"/>
      </rPr>
      <t>（结束事务：教务管理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查看考务计划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、退出系统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</si>
  <si>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http://192.168.103.105:7070/uias/login?service=http://192.168.103.105:7085/index/
2</t>
    </r>
    <r>
      <rPr>
        <sz val="9"/>
        <rFont val="宋体"/>
        <charset val="134"/>
      </rPr>
      <t>、以老师账号登录系统（</t>
    </r>
    <r>
      <rPr>
        <sz val="9"/>
        <rFont val="Arial"/>
        <charset val="134"/>
      </rPr>
      <t>T1257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、点击考务管理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发起排考流程，选择排考类型（首考排考），选择排考课程所属周次，点击查询，点击下一步，填写考试周次名称，选择每日考试时段等，点击下一步（点击下一步之前，添加事务：</t>
    </r>
    <r>
      <rPr>
        <b/>
        <sz val="9"/>
        <rFont val="宋体"/>
        <charset val="134"/>
      </rPr>
      <t>启动排考流程</t>
    </r>
    <r>
      <rPr>
        <sz val="9"/>
        <rFont val="宋体"/>
        <charset val="134"/>
      </rPr>
      <t>），加载完成后（结束事务：</t>
    </r>
    <r>
      <rPr>
        <b/>
        <sz val="9"/>
        <rFont val="宋体"/>
        <charset val="134"/>
      </rPr>
      <t>启动排考流程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</si>
  <si>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t>暂不测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</si>
  <si>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、以老师登录考务系统</t>
    </r>
    <r>
      <rPr>
        <sz val="9"/>
        <rFont val="Arial"/>
        <charset val="134"/>
      </rPr>
      <t>http://192.168.103.105:7070/uias/login?service=http://192.168.103.105:7085/index/</t>
    </r>
    <r>
      <rPr>
        <sz val="9"/>
        <rFont val="宋体"/>
        <charset val="134"/>
      </rPr>
      <t>，点击考务管理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排考结果查询，打开排考结果查询页面后
</t>
    </r>
    <r>
      <rPr>
        <sz val="9"/>
        <rFont val="Arial"/>
        <charset val="134"/>
      </rPr>
      <t>2</t>
    </r>
    <r>
      <rPr>
        <sz val="9"/>
        <rFont val="宋体"/>
        <charset val="134"/>
      </rPr>
      <t>、选择学年学期（</t>
    </r>
    <r>
      <rPr>
        <sz val="9"/>
        <rFont val="Arial"/>
        <charset val="134"/>
      </rPr>
      <t>2015-2016-1</t>
    </r>
    <r>
      <rPr>
        <sz val="9"/>
        <rFont val="宋体"/>
        <charset val="134"/>
      </rPr>
      <t>），点击查询，查询结果加载完后，点击任一考试批次名称中的“查看排考结果”（点击之前，</t>
    </r>
    <r>
      <rPr>
        <b/>
        <sz val="9"/>
        <rFont val="宋体"/>
        <charset val="134"/>
      </rPr>
      <t>添加事务：查看排考结果</t>
    </r>
    <r>
      <rPr>
        <sz val="9"/>
        <rFont val="宋体"/>
        <charset val="134"/>
      </rPr>
      <t>），加载完后（</t>
    </r>
    <r>
      <rPr>
        <b/>
        <sz val="9"/>
        <rFont val="宋体"/>
        <charset val="134"/>
      </rPr>
      <t>结束事务：查看排考结果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、点击注销，退出系统</t>
    </r>
  </si>
  <si>
    <r>
      <rPr>
        <sz val="9"/>
        <color theme="1"/>
        <rFont val="宋体"/>
        <charset val="134"/>
      </rPr>
      <t>教务管理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量化考核</t>
    </r>
  </si>
  <si>
    <t>教学评估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</si>
  <si>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</t>
    </r>
    <r>
      <rPr>
        <sz val="9"/>
        <rFont val="Arial"/>
        <charset val="134"/>
      </rPr>
      <t>http://192.168.103.105:7070/uias/login?service=http://192.168.103.105:7089</t>
    </r>
    <r>
      <rPr>
        <sz val="9"/>
        <rFont val="宋体"/>
        <charset val="134"/>
      </rPr>
      <t>（用谷歌浏览器，</t>
    </r>
    <r>
      <rPr>
        <sz val="9"/>
        <rFont val="Arial"/>
        <charset val="134"/>
      </rPr>
      <t>IE</t>
    </r>
    <r>
      <rPr>
        <sz val="9"/>
        <rFont val="宋体"/>
        <charset val="134"/>
      </rPr>
      <t>不行目前）</t>
    </r>
    <r>
      <rPr>
        <sz val="9"/>
        <rFont val="Arial"/>
        <charset val="134"/>
      </rPr>
      <t xml:space="preserve">
2</t>
    </r>
    <r>
      <rPr>
        <sz val="9"/>
        <rFont val="宋体"/>
        <charset val="134"/>
      </rPr>
      <t>、用教务处老师账号登陆系统（</t>
    </r>
    <r>
      <rPr>
        <sz val="9"/>
        <rFont val="Arial"/>
        <charset val="134"/>
      </rPr>
      <t>T1106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、点击左菜单的教学评估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教学评估，打开教学评估页面后
</t>
    </r>
    <r>
      <rPr>
        <sz val="9"/>
        <rFont val="Arial"/>
        <charset val="134"/>
      </rPr>
      <t>4</t>
    </r>
    <r>
      <rPr>
        <sz val="9"/>
        <rFont val="宋体"/>
        <charset val="134"/>
      </rPr>
      <t>、选择部门，选择评估指标，点击查询，查询结果加载完后，选择未评估的教室点击操作</t>
    </r>
    <r>
      <rPr>
        <sz val="9"/>
        <rFont val="Arial"/>
        <charset val="134"/>
      </rPr>
      <t>-</t>
    </r>
    <r>
      <rPr>
        <sz val="9"/>
        <rFont val="宋体"/>
        <charset val="134"/>
      </rPr>
      <t>评估，页面跳转后，针对评估指标，选择评估设置（需每一项都选择），选择完后，点击提交（点击提交前，</t>
    </r>
    <r>
      <rPr>
        <b/>
        <sz val="9"/>
        <rFont val="宋体"/>
        <charset val="134"/>
      </rPr>
      <t>添加事务：教学评估</t>
    </r>
    <r>
      <rPr>
        <sz val="9"/>
        <rFont val="宋体"/>
        <charset val="134"/>
      </rPr>
      <t>），提示提交成功后（</t>
    </r>
    <r>
      <rPr>
        <b/>
        <sz val="9"/>
        <rFont val="宋体"/>
        <charset val="134"/>
      </rPr>
      <t>结束事务：教学评估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5</t>
    </r>
    <r>
      <rPr>
        <sz val="9"/>
        <rFont val="宋体"/>
        <charset val="134"/>
      </rPr>
      <t>、点击注销，退出系统</t>
    </r>
  </si>
  <si>
    <t>新增教材库管理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</si>
  <si>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http://192.168.103.105:7070/uias/login?service=http://192.168.103.105:7086
2</t>
    </r>
    <r>
      <rPr>
        <sz val="9"/>
        <rFont val="宋体"/>
        <charset val="134"/>
      </rPr>
      <t>、用教师账号登录系统（</t>
    </r>
    <r>
      <rPr>
        <sz val="9"/>
        <rFont val="Arial"/>
        <charset val="134"/>
      </rPr>
      <t>T1257)</t>
    </r>
    <r>
      <rPr>
        <sz val="9"/>
        <rFont val="宋体"/>
        <charset val="134"/>
      </rPr>
      <t xml:space="preserve">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、点击教材库管理，打开教材库管理页面后，点击申报书目，，跳转到新增申报书目页面，填写教材名称、适用课程、</t>
    </r>
    <r>
      <rPr>
        <sz val="9"/>
        <rFont val="Arial"/>
        <charset val="134"/>
      </rPr>
      <t>ISBN</t>
    </r>
    <r>
      <rPr>
        <sz val="9"/>
        <rFont val="宋体"/>
        <charset val="134"/>
      </rPr>
      <t>等，点击确定（点击确定之前，</t>
    </r>
    <r>
      <rPr>
        <b/>
        <sz val="9"/>
        <rFont val="宋体"/>
        <charset val="134"/>
      </rPr>
      <t>添加事务：新增教材库管理</t>
    </r>
    <r>
      <rPr>
        <sz val="9"/>
        <rFont val="宋体"/>
        <charset val="134"/>
      </rPr>
      <t>）加载完后（结束事务：</t>
    </r>
    <r>
      <rPr>
        <b/>
        <sz val="9"/>
        <rFont val="宋体"/>
        <charset val="134"/>
      </rPr>
      <t>新增教材库管理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</si>
  <si>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t>领书单导出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</si>
  <si>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http://192.168.103.105:7070/uias/login?service=http://192.168.103.105:7086
2</t>
    </r>
    <r>
      <rPr>
        <sz val="9"/>
        <rFont val="宋体"/>
        <charset val="134"/>
      </rPr>
      <t>、以教务处人员的账号登录系统（</t>
    </r>
    <r>
      <rPr>
        <sz val="9"/>
        <rFont val="Arial"/>
        <charset val="134"/>
      </rPr>
      <t>T1106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、点击教材管理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领书单导出，打开领书单导出页面后，选择学年学期，点击查询（点击查询之前，</t>
    </r>
    <r>
      <rPr>
        <b/>
        <sz val="9"/>
        <rFont val="宋体"/>
        <charset val="134"/>
      </rPr>
      <t>添加事务：领书单查询</t>
    </r>
    <r>
      <rPr>
        <sz val="9"/>
        <rFont val="Arial"/>
        <charset val="134"/>
      </rPr>
      <t>)</t>
    </r>
    <r>
      <rPr>
        <sz val="9"/>
        <rFont val="宋体"/>
        <charset val="134"/>
      </rPr>
      <t>查询结果加载完成后（</t>
    </r>
    <r>
      <rPr>
        <b/>
        <sz val="9"/>
        <rFont val="宋体"/>
        <charset val="134"/>
      </rPr>
      <t>结束事务：领书单查询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</si>
  <si>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t>统一权限</t>
  </si>
  <si>
    <t>统一认证、单点登录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</si>
  <si>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、打开统一门户页面：</t>
    </r>
    <r>
      <rPr>
        <sz val="9"/>
        <rFont val="Arial"/>
        <charset val="134"/>
      </rPr>
      <t>http://192.168.103.105:7074/Index/PortalIndex</t>
    </r>
    <r>
      <rPr>
        <sz val="9"/>
        <rFont val="宋体"/>
        <charset val="134"/>
      </rPr>
      <t xml:space="preserve">，点击登录（开始录制脚本）
</t>
    </r>
    <r>
      <rPr>
        <sz val="9"/>
        <rFont val="Arial"/>
        <charset val="134"/>
      </rPr>
      <t>2</t>
    </r>
    <r>
      <rPr>
        <sz val="9"/>
        <rFont val="宋体"/>
        <charset val="134"/>
      </rPr>
      <t xml:space="preserve">、页面跳转后，输入用户名、密码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、点击登录（点击登录之前</t>
    </r>
    <r>
      <rPr>
        <b/>
        <sz val="9"/>
        <rFont val="宋体"/>
        <charset val="134"/>
      </rPr>
      <t>开始事务：统一权限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单点登录</t>
    </r>
    <r>
      <rPr>
        <sz val="9"/>
        <rFont val="宋体"/>
        <charset val="134"/>
      </rPr>
      <t>），页面加载完后（</t>
    </r>
    <r>
      <rPr>
        <b/>
        <sz val="9"/>
        <rFont val="宋体"/>
        <charset val="134"/>
      </rPr>
      <t>结束事务：统一权限单点登录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、退出系统</t>
    </r>
  </si>
  <si>
    <t>V1.0_CR001_Case.001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</si>
  <si>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http://192.168.103.105:7070/uias/login?service=http://192.168.103.105:7075/Dorm
2</t>
    </r>
    <r>
      <rPr>
        <sz val="9"/>
        <rFont val="宋体"/>
        <charset val="134"/>
      </rPr>
      <t>、以学生账号登录系统（</t>
    </r>
    <r>
      <rPr>
        <sz val="9"/>
        <rFont val="Arial"/>
        <charset val="134"/>
      </rPr>
      <t>15121042015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、点击宿舍管理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报修管理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新增，跳转到报修申请页面
</t>
    </r>
    <r>
      <rPr>
        <sz val="9"/>
        <rFont val="Arial"/>
        <charset val="134"/>
      </rPr>
      <t>4</t>
    </r>
    <r>
      <rPr>
        <sz val="9"/>
        <rFont val="宋体"/>
        <charset val="134"/>
      </rPr>
      <t>、选择校区、宿舍区等，填写报修内容，点击提交申请（点击提交申请之前，</t>
    </r>
    <r>
      <rPr>
        <b/>
        <sz val="9"/>
        <rFont val="宋体"/>
        <charset val="134"/>
      </rPr>
      <t>添加事务：宿舍管理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报修申请</t>
    </r>
    <r>
      <rPr>
        <sz val="9"/>
        <rFont val="Arial"/>
        <charset val="134"/>
      </rPr>
      <t>),</t>
    </r>
    <r>
      <rPr>
        <sz val="9"/>
        <rFont val="宋体"/>
        <charset val="134"/>
      </rPr>
      <t>提示保存成功后（</t>
    </r>
    <r>
      <rPr>
        <b/>
        <sz val="9"/>
        <rFont val="宋体"/>
        <charset val="134"/>
      </rPr>
      <t>结束事务：宿舍管理</t>
    </r>
    <r>
      <rPr>
        <b/>
        <sz val="9"/>
        <rFont val="Arial"/>
        <charset val="134"/>
      </rPr>
      <t>-</t>
    </r>
    <r>
      <rPr>
        <b/>
        <sz val="9"/>
        <rFont val="宋体"/>
        <charset val="134"/>
      </rPr>
      <t>报修申请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5</t>
    </r>
    <r>
      <rPr>
        <sz val="9"/>
        <rFont val="宋体"/>
        <charset val="134"/>
      </rPr>
      <t>、点击注销，退出系统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</si>
  <si>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、用户数：</t>
    </r>
    <r>
      <rPr>
        <sz val="9"/>
        <color theme="1"/>
        <rFont val="Arial"/>
        <charset val="134"/>
      </rPr>
      <t>500
2</t>
    </r>
    <r>
      <rPr>
        <sz val="9"/>
        <color theme="1"/>
        <rFont val="宋体"/>
        <charset val="134"/>
      </rPr>
      <t>、递增方式：每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加载</t>
    </r>
    <r>
      <rPr>
        <sz val="9"/>
        <color theme="1"/>
        <rFont val="Arial"/>
        <charset val="134"/>
      </rPr>
      <t>10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3</t>
    </r>
    <r>
      <rPr>
        <sz val="9"/>
        <color theme="1"/>
        <rFont val="宋体"/>
        <charset val="134"/>
      </rPr>
      <t>、递减方式：每</t>
    </r>
    <r>
      <rPr>
        <sz val="9"/>
        <color theme="1"/>
        <rFont val="Arial"/>
        <charset val="134"/>
      </rPr>
      <t>1s</t>
    </r>
    <r>
      <rPr>
        <sz val="9"/>
        <color theme="1"/>
        <rFont val="宋体"/>
        <charset val="134"/>
      </rPr>
      <t>退出</t>
    </r>
    <r>
      <rPr>
        <sz val="9"/>
        <color theme="1"/>
        <rFont val="Arial"/>
        <charset val="134"/>
      </rPr>
      <t>10</t>
    </r>
    <r>
      <rPr>
        <sz val="9"/>
        <color theme="1"/>
        <rFont val="宋体"/>
        <charset val="134"/>
      </rPr>
      <t>个</t>
    </r>
    <r>
      <rPr>
        <sz val="9"/>
        <color theme="1"/>
        <rFont val="Arial"/>
        <charset val="134"/>
      </rPr>
      <t>Vuser
4</t>
    </r>
    <r>
      <rPr>
        <sz val="9"/>
        <color theme="1"/>
        <rFont val="宋体"/>
        <charset val="134"/>
      </rPr>
      <t>、是否采用集合点策略：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 xml:space="preserve">是
</t>
    </r>
    <r>
      <rPr>
        <sz val="9"/>
        <color theme="1"/>
        <rFont val="Arial"/>
        <charset val="134"/>
      </rPr>
      <t>5</t>
    </r>
    <r>
      <rPr>
        <sz val="9"/>
        <color theme="1"/>
        <rFont val="宋体"/>
        <charset val="134"/>
      </rPr>
      <t>、思考时间策略：忽略思考时间</t>
    </r>
  </si>
  <si>
    <t>V1.0_CR002_Case.002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</si>
  <si>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http://192.168.103.105:7070/uias/login?service=http://192.168.103.105:7075/Dorm
2</t>
    </r>
    <r>
      <rPr>
        <sz val="9"/>
        <rFont val="宋体"/>
        <charset val="134"/>
      </rPr>
      <t>、以管理员账号</t>
    </r>
    <r>
      <rPr>
        <sz val="9"/>
        <rFont val="Arial"/>
        <charset val="134"/>
      </rPr>
      <t>(admin)</t>
    </r>
    <r>
      <rPr>
        <sz val="9"/>
        <rFont val="宋体"/>
        <charset val="134"/>
      </rPr>
      <t xml:space="preserve">登录系统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、点击宿舍管理</t>
    </r>
    <r>
      <rPr>
        <sz val="9"/>
        <rFont val="Arial"/>
        <charset val="134"/>
      </rPr>
      <t>-</t>
    </r>
    <r>
      <rPr>
        <sz val="9"/>
        <rFont val="宋体"/>
        <charset val="134"/>
      </rPr>
      <t>住宿记录（点击住宿记录之前，</t>
    </r>
    <r>
      <rPr>
        <b/>
        <sz val="9"/>
        <rFont val="宋体"/>
        <charset val="134"/>
      </rPr>
      <t>添加事务：住宿记录页面打开</t>
    </r>
    <r>
      <rPr>
        <sz val="9"/>
        <rFont val="宋体"/>
        <charset val="134"/>
      </rPr>
      <t>），页面加载完后（</t>
    </r>
    <r>
      <rPr>
        <b/>
        <sz val="9"/>
        <rFont val="宋体"/>
        <charset val="134"/>
      </rPr>
      <t>结束事务：住宿记录页面打开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</si>
  <si>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t>V1.0_CR003_Case.003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</si>
  <si>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http://192.168.103.105:7070/uias/login?service=http://192.168.103.105:7075/Dorm
2</t>
    </r>
    <r>
      <rPr>
        <sz val="9"/>
        <rFont val="宋体"/>
        <charset val="134"/>
      </rPr>
      <t>、以管理员账号</t>
    </r>
    <r>
      <rPr>
        <sz val="9"/>
        <rFont val="Arial"/>
        <charset val="134"/>
      </rPr>
      <t>(admin)</t>
    </r>
    <r>
      <rPr>
        <sz val="9"/>
        <rFont val="宋体"/>
        <charset val="134"/>
      </rPr>
      <t xml:space="preserve">登录系统
</t>
    </r>
    <r>
      <rPr>
        <sz val="9"/>
        <rFont val="Arial"/>
        <charset val="134"/>
      </rPr>
      <t>3</t>
    </r>
    <r>
      <rPr>
        <sz val="9"/>
        <rFont val="宋体"/>
        <charset val="134"/>
      </rPr>
      <t>、选择专业或班级等，点击查询（点击查询前，</t>
    </r>
    <r>
      <rPr>
        <b/>
        <sz val="9"/>
        <rFont val="宋体"/>
        <charset val="134"/>
      </rPr>
      <t>添加事务：住宿记录查询</t>
    </r>
    <r>
      <rPr>
        <sz val="9"/>
        <rFont val="宋体"/>
        <charset val="134"/>
      </rPr>
      <t>），页面加载完后，（</t>
    </r>
    <r>
      <rPr>
        <b/>
        <sz val="9"/>
        <rFont val="宋体"/>
        <charset val="134"/>
      </rPr>
      <t>结束事务：住宿记录查询</t>
    </r>
    <r>
      <rPr>
        <sz val="9"/>
        <rFont val="宋体"/>
        <charset val="134"/>
      </rPr>
      <t xml:space="preserve">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</si>
  <si>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t>V1.0_CR009_MixedCase.001</t>
  </si>
  <si>
    <r>
      <rPr>
        <sz val="9"/>
        <color theme="1"/>
        <rFont val="Arial"/>
        <charset val="134"/>
      </rPr>
      <t>100</t>
    </r>
    <r>
      <rPr>
        <sz val="9"/>
        <color theme="1"/>
        <rFont val="宋体"/>
        <charset val="134"/>
      </rPr>
      <t>在线</t>
    </r>
  </si>
  <si>
    <t>如上单场景操作步骤</t>
  </si>
  <si>
    <r>
      <rPr>
        <sz val="9"/>
        <color theme="1"/>
        <rFont val="Arial"/>
        <charset val="134"/>
      </rPr>
      <t>200</t>
    </r>
    <r>
      <rPr>
        <sz val="9"/>
        <color theme="1"/>
        <rFont val="宋体"/>
        <charset val="134"/>
      </rPr>
      <t>在线</t>
    </r>
  </si>
  <si>
    <t>PS:</t>
  </si>
  <si>
    <t>需求编号：V1.0_CR001_Case.001</t>
  </si>
  <si>
    <t>V1.0 表示版本号</t>
  </si>
  <si>
    <t>CR001 表示客户需求的第1个功能</t>
  </si>
  <si>
    <t>Case.001 表示第1个用例</t>
  </si>
  <si>
    <t>MixedCase.001 表示第1个混合场景用例</t>
  </si>
  <si>
    <t>1、打开链接：http://192.168.103.105:7070/uias/login?service=http://192.168.103.105:7075/Dorm
2、以学生账号登录系统（15121042015）
3、点击宿舍管理-报修管理-新增，跳转到报修申请页面
4、选择校区、宿舍区等，填写报修内容，点击提交申请（点击提交申请之前，添加事务：宿舍管理-报修申请),提示保存成功后（结束事务：宿舍管理-报修申请）
5、点击注销，退出系统</t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</si>
  <si>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http://192.168.103.105:7070/uias/login?service=http://192.168.103.105:7075/Dorm
2</t>
    </r>
    <r>
      <rPr>
        <sz val="9"/>
        <rFont val="宋体"/>
        <charset val="134"/>
      </rPr>
      <t xml:space="preserve">、以管理员账号登录系统
</t>
    </r>
    <r>
      <rPr>
        <sz val="9"/>
        <rFont val="Arial"/>
        <charset val="134"/>
      </rPr>
      <t>3</t>
    </r>
    <r>
      <rPr>
        <sz val="9"/>
        <rFont val="宋体"/>
        <charset val="134"/>
      </rPr>
      <t>、点击宿舍管理</t>
    </r>
    <r>
      <rPr>
        <sz val="9"/>
        <rFont val="Arial"/>
        <charset val="134"/>
      </rPr>
      <t>-</t>
    </r>
    <r>
      <rPr>
        <sz val="9"/>
        <rFont val="宋体"/>
        <charset val="134"/>
      </rPr>
      <t xml:space="preserve">住宿记录（点击住宿记录之前，添加事务：住宿记录页面打开），页面加载完后（结束事务：住宿记录页面打开）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</si>
  <si>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r>
      <rPr>
        <sz val="9"/>
        <rFont val="Arial"/>
        <charset val="134"/>
      </rPr>
      <t>1</t>
    </r>
    <r>
      <rPr>
        <sz val="9"/>
        <rFont val="宋体"/>
        <charset val="134"/>
      </rPr>
      <t>、打开链接：</t>
    </r>
    <r>
      <rPr>
        <sz val="9"/>
        <rFont val="Arial"/>
        <charset val="134"/>
      </rPr>
      <t>http://192.168.103.105:7070/uias/login?service=http://192.168.103.105:7075/Dorm
2</t>
    </r>
    <r>
      <rPr>
        <sz val="9"/>
        <rFont val="宋体"/>
        <charset val="134"/>
      </rPr>
      <t>、以管理员账号</t>
    </r>
    <r>
      <rPr>
        <sz val="9"/>
        <rFont val="Arial"/>
        <charset val="134"/>
      </rPr>
      <t>(admin)</t>
    </r>
    <r>
      <rPr>
        <sz val="9"/>
        <rFont val="宋体"/>
        <charset val="134"/>
      </rPr>
      <t xml:space="preserve">登录系统
</t>
    </r>
    <r>
      <rPr>
        <sz val="9"/>
        <rFont val="Arial"/>
        <charset val="134"/>
      </rPr>
      <t>3</t>
    </r>
    <r>
      <rPr>
        <sz val="9"/>
        <rFont val="宋体"/>
        <charset val="134"/>
      </rPr>
      <t xml:space="preserve">、选择专业或班级等，点击查询（点击查询前，添加事务：住宿记录查询），页面加载完后，（结束事务：住宿记录查询）
</t>
    </r>
    <r>
      <rPr>
        <sz val="9"/>
        <rFont val="Arial"/>
        <charset val="134"/>
      </rPr>
      <t>4</t>
    </r>
    <r>
      <rPr>
        <sz val="9"/>
        <rFont val="宋体"/>
        <charset val="134"/>
      </rPr>
      <t>、点击注销，退出系统</t>
    </r>
  </si>
  <si>
    <t>原始需求</t>
  </si>
  <si>
    <t>实测数据</t>
  </si>
  <si>
    <t>需求
编号</t>
  </si>
  <si>
    <r>
      <rPr>
        <b/>
        <sz val="10.5"/>
        <color rgb="FF000000"/>
        <rFont val="宋体"/>
        <charset val="134"/>
      </rPr>
      <t>关键事务</t>
    </r>
  </si>
  <si>
    <t>用户在线
及并发数</t>
  </si>
  <si>
    <t>平均响应时间</t>
  </si>
  <si>
    <t>事务成功率</t>
  </si>
  <si>
    <r>
      <rPr>
        <b/>
        <sz val="10.5"/>
        <color rgb="FF000000"/>
        <rFont val="Arial"/>
        <charset val="134"/>
      </rPr>
      <t>CPU</t>
    </r>
    <r>
      <rPr>
        <b/>
        <sz val="10.5"/>
        <color rgb="FF000000"/>
        <rFont val="宋体"/>
        <charset val="134"/>
      </rPr>
      <t>平均使用率</t>
    </r>
  </si>
  <si>
    <r>
      <rPr>
        <b/>
        <sz val="10.5"/>
        <color rgb="FF000000"/>
        <rFont val="宋体"/>
        <charset val="134"/>
      </rPr>
      <t>内存平均使用率</t>
    </r>
  </si>
  <si>
    <t>事务
成功率</t>
  </si>
  <si>
    <t>测试结果
（PASS/FAIL）</t>
  </si>
  <si>
    <t>备注</t>
  </si>
  <si>
    <t>首页搜索</t>
  </si>
  <si>
    <r>
      <rPr>
        <sz val="9"/>
        <rFont val="Arial"/>
        <charset val="134"/>
      </rPr>
      <t>300</t>
    </r>
    <r>
      <rPr>
        <sz val="9"/>
        <rFont val="宋体"/>
        <charset val="134"/>
      </rPr>
      <t>在线</t>
    </r>
    <r>
      <rPr>
        <sz val="9"/>
        <rFont val="Arial"/>
        <charset val="134"/>
      </rPr>
      <t>200</t>
    </r>
    <r>
      <rPr>
        <sz val="9"/>
        <rFont val="宋体"/>
        <charset val="134"/>
      </rPr>
      <t>并发</t>
    </r>
  </si>
  <si>
    <r>
      <rPr>
        <sz val="9"/>
        <rFont val="宋体"/>
        <charset val="134"/>
      </rPr>
      <t>≦</t>
    </r>
    <r>
      <rPr>
        <sz val="9"/>
        <rFont val="Arial"/>
        <charset val="134"/>
      </rPr>
      <t>2s</t>
    </r>
  </si>
  <si>
    <r>
      <rPr>
        <sz val="9"/>
        <rFont val="宋体"/>
        <charset val="134"/>
      </rPr>
      <t>≧</t>
    </r>
    <r>
      <rPr>
        <sz val="9"/>
        <rFont val="Arial"/>
        <charset val="134"/>
      </rPr>
      <t>99%</t>
    </r>
  </si>
  <si>
    <r>
      <rPr>
        <sz val="9"/>
        <rFont val="宋体"/>
        <charset val="134"/>
      </rPr>
      <t>≦</t>
    </r>
    <r>
      <rPr>
        <sz val="9"/>
        <rFont val="Arial"/>
        <charset val="134"/>
      </rPr>
      <t>80%</t>
    </r>
  </si>
  <si>
    <t>PASS</t>
  </si>
  <si>
    <t>压测半小时数据</t>
  </si>
  <si>
    <t>校内资源搜索</t>
  </si>
  <si>
    <t>校内资源左栏目</t>
  </si>
  <si>
    <t>V1.0_CR004_Case.004</t>
  </si>
  <si>
    <t>资源库首页</t>
  </si>
  <si>
    <t>V1.0_CR005_Case.005</t>
  </si>
  <si>
    <t>我的上传页</t>
  </si>
  <si>
    <t>V1.0_CR006_Case.006</t>
  </si>
  <si>
    <t>我的下载页</t>
  </si>
  <si>
    <t>V1.0_CR007_Case.007</t>
  </si>
  <si>
    <t>我的收藏页</t>
  </si>
  <si>
    <t>V1.0_CR008_Case.008</t>
  </si>
  <si>
    <t>上传文件</t>
  </si>
  <si>
    <r>
      <rPr>
        <sz val="9"/>
        <rFont val="Arial"/>
        <charset val="134"/>
      </rPr>
      <t>300</t>
    </r>
    <r>
      <rPr>
        <sz val="9"/>
        <rFont val="宋体"/>
        <charset val="134"/>
      </rPr>
      <t>在线</t>
    </r>
    <r>
      <rPr>
        <sz val="9"/>
        <rFont val="Arial"/>
        <charset val="134"/>
      </rPr>
      <t>50</t>
    </r>
    <r>
      <rPr>
        <sz val="9"/>
        <rFont val="宋体"/>
        <charset val="134"/>
      </rPr>
      <t>并发</t>
    </r>
  </si>
  <si>
    <t>50在线</t>
  </si>
  <si>
    <r>
      <rPr>
        <sz val="9"/>
        <color theme="1"/>
        <rFont val="宋体"/>
        <charset val="134"/>
      </rPr>
      <t>≦</t>
    </r>
    <r>
      <rPr>
        <sz val="9"/>
        <color theme="1"/>
        <rFont val="Arial"/>
        <charset val="134"/>
      </rPr>
      <t>3s</t>
    </r>
  </si>
  <si>
    <t>压测1小时数据</t>
  </si>
  <si>
    <t>我的上传</t>
  </si>
  <si>
    <t>100在线</t>
  </si>
  <si>
    <t>我的下载</t>
  </si>
  <si>
    <t>我的收藏</t>
  </si>
  <si>
    <t>200在线</t>
  </si>
  <si>
    <t>150在线</t>
  </si>
  <si>
    <t>主机名称 
           类目</t>
  </si>
  <si>
    <t>应用服务器</t>
  </si>
  <si>
    <t>数据库服务器</t>
  </si>
  <si>
    <t>IP</t>
  </si>
  <si>
    <t>192.168.66.57</t>
  </si>
  <si>
    <t>192.168.192.172</t>
  </si>
  <si>
    <r>
      <rPr>
        <sz val="9"/>
        <color theme="1"/>
        <rFont val="Times New Roman"/>
        <charset val="134"/>
      </rPr>
      <t>CPU</t>
    </r>
    <r>
      <rPr>
        <sz val="9"/>
        <color theme="1"/>
        <rFont val="宋体"/>
        <charset val="134"/>
      </rPr>
      <t>（频率）</t>
    </r>
  </si>
  <si>
    <r>
      <rPr>
        <sz val="9"/>
        <color theme="1"/>
        <rFont val="Times New Roman"/>
        <charset val="134"/>
      </rPr>
      <t>Intel® Xeon®  CPU  E5606  @2.13GHz  (8 CPU</t>
    </r>
    <r>
      <rPr>
        <vertAlign val="subscript"/>
        <sz val="9"/>
        <color theme="1"/>
        <rFont val="Times New Roman"/>
        <charset val="134"/>
      </rPr>
      <t>S</t>
    </r>
    <r>
      <rPr>
        <sz val="9"/>
        <color theme="1"/>
        <rFont val="Times New Roman"/>
        <charset val="134"/>
      </rPr>
      <t xml:space="preserve"> ),  ~2.1GHz</t>
    </r>
  </si>
  <si>
    <t>Intel® Core™ i7  CPU 930  @2.80GHz  (8 CPUS ),  ~2.8GHz</t>
  </si>
  <si>
    <r>
      <rPr>
        <sz val="9"/>
        <color theme="1"/>
        <rFont val="宋体"/>
        <charset val="134"/>
      </rPr>
      <t>物理内存</t>
    </r>
    <r>
      <rPr>
        <sz val="9"/>
        <color theme="1"/>
        <rFont val="Times New Roman"/>
        <charset val="134"/>
      </rPr>
      <t>/</t>
    </r>
    <r>
      <rPr>
        <sz val="9"/>
        <color theme="1"/>
        <rFont val="宋体"/>
        <charset val="134"/>
      </rPr>
      <t>可用内存</t>
    </r>
  </si>
  <si>
    <t>32768MB/32G</t>
  </si>
  <si>
    <t>8184MB/8G</t>
  </si>
  <si>
    <r>
      <rPr>
        <sz val="9"/>
        <color theme="1"/>
        <rFont val="宋体"/>
        <charset val="134"/>
      </rPr>
      <t>网卡（</t>
    </r>
    <r>
      <rPr>
        <sz val="9"/>
        <color theme="1"/>
        <rFont val="Times New Roman"/>
        <charset val="134"/>
      </rPr>
      <t>100M/1000M</t>
    </r>
    <r>
      <rPr>
        <sz val="9"/>
        <color theme="1"/>
        <rFont val="宋体"/>
        <charset val="134"/>
      </rPr>
      <t>）</t>
    </r>
  </si>
  <si>
    <t>1000M</t>
  </si>
  <si>
    <r>
      <rPr>
        <sz val="9"/>
        <color theme="1"/>
        <rFont val="宋体"/>
        <charset val="134"/>
      </rPr>
      <t>网络类型及带宽（</t>
    </r>
    <r>
      <rPr>
        <sz val="9"/>
        <color theme="1"/>
        <rFont val="Times New Roman"/>
        <charset val="134"/>
      </rPr>
      <t>M</t>
    </r>
    <r>
      <rPr>
        <sz val="9"/>
        <color theme="1"/>
        <rFont val="宋体"/>
        <charset val="134"/>
      </rPr>
      <t>）</t>
    </r>
  </si>
  <si>
    <r>
      <rPr>
        <sz val="9"/>
        <color theme="1"/>
        <rFont val="宋体"/>
        <charset val="134"/>
      </rPr>
      <t>有线</t>
    </r>
    <r>
      <rPr>
        <sz val="9"/>
        <color theme="1"/>
        <rFont val="Times New Roman"/>
        <charset val="134"/>
      </rPr>
      <t>/1000MB</t>
    </r>
  </si>
  <si>
    <r>
      <rPr>
        <sz val="9"/>
        <color theme="1"/>
        <rFont val="宋体"/>
        <charset val="134"/>
      </rPr>
      <t>有线</t>
    </r>
    <r>
      <rPr>
        <sz val="9"/>
        <color theme="1"/>
        <rFont val="Times New Roman"/>
        <charset val="134"/>
      </rPr>
      <t>/1000MB</t>
    </r>
  </si>
  <si>
    <r>
      <rPr>
        <sz val="9"/>
        <color theme="1"/>
        <rFont val="Times New Roman"/>
        <charset val="134"/>
      </rPr>
      <t>OS</t>
    </r>
    <r>
      <rPr>
        <sz val="9"/>
        <color theme="1"/>
        <rFont val="宋体"/>
        <charset val="134"/>
      </rPr>
      <t>（版本</t>
    </r>
    <r>
      <rPr>
        <sz val="9"/>
        <color theme="1"/>
        <rFont val="Times New Roman"/>
        <charset val="134"/>
      </rPr>
      <t>/</t>
    </r>
    <r>
      <rPr>
        <sz val="9"/>
        <color theme="1"/>
        <rFont val="宋体"/>
        <charset val="134"/>
      </rPr>
      <t>位数）</t>
    </r>
  </si>
  <si>
    <r>
      <rPr>
        <sz val="9"/>
        <color theme="1"/>
        <rFont val="Times New Roman"/>
        <charset val="134"/>
      </rPr>
      <t xml:space="preserve">Windows Server 2008 R2 Enterprise 64 </t>
    </r>
    <r>
      <rPr>
        <sz val="9"/>
        <color theme="1"/>
        <rFont val="宋体"/>
        <charset val="134"/>
      </rPr>
      <t>位</t>
    </r>
    <r>
      <rPr>
        <sz val="9"/>
        <color theme="1"/>
        <rFont val="Times New Roman"/>
        <charset val="134"/>
      </rPr>
      <t xml:space="preserve"> (6.1</t>
    </r>
    <r>
      <rPr>
        <sz val="9"/>
        <color theme="1"/>
        <rFont val="宋体"/>
        <charset val="134"/>
      </rPr>
      <t>，版本</t>
    </r>
    <r>
      <rPr>
        <sz val="9"/>
        <color theme="1"/>
        <rFont val="Times New Roman"/>
        <charset val="134"/>
      </rPr>
      <t>7600)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</si>
</sst>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.5"/>
      <color rgb="FF000000"/>
      <name val="宋体"/>
      <charset val="134"/>
    </font>
    <font>
      <b/>
      <sz val="10.5"/>
      <color rgb="FF00000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9"/>
      <color theme="1"/>
      <name val="Arial"/>
      <charset val="134"/>
    </font>
    <font>
      <sz val="11"/>
      <color rgb="FFFF0000"/>
      <name val="Arial"/>
      <charset val="134"/>
    </font>
    <font>
      <sz val="10"/>
      <color theme="1"/>
      <name val="Arial"/>
      <charset val="134"/>
    </font>
    <font>
      <sz val="9"/>
      <color theme="1"/>
      <name val="宋体"/>
      <charset val="134"/>
    </font>
    <font>
      <sz val="9"/>
      <color theme="1" tint="0.149998474074526"/>
      <name val="Arial"/>
      <charset val="134"/>
    </font>
    <font>
      <sz val="9"/>
      <color indexed="63"/>
      <name val="Arial"/>
      <charset val="134"/>
    </font>
    <font>
      <sz val="9"/>
      <color indexed="8"/>
      <name val="Arial"/>
      <charset val="134"/>
    </font>
    <font>
      <sz val="9"/>
      <color rgb="FF000000"/>
      <name val="宋体"/>
      <charset val="134"/>
    </font>
    <font>
      <sz val="9"/>
      <color rgb="FF00000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bscript"/>
      <sz val="9"/>
      <color theme="1"/>
      <name val="Times New Roman"/>
      <charset val="134"/>
    </font>
    <font>
      <sz val="9"/>
      <name val="宋体"/>
      <charset val="134"/>
    </font>
    <font>
      <sz val="9"/>
      <color theme="1" tint="0.149998474074526"/>
      <name val="宋体"/>
      <charset val="134"/>
    </font>
    <font>
      <b/>
      <sz val="9"/>
      <name val="宋体"/>
      <charset val="134"/>
    </font>
    <font>
      <b/>
      <sz val="9"/>
      <name val="Arial"/>
      <charset val="134"/>
    </font>
    <font>
      <sz val="9"/>
      <color indexed="63"/>
      <name val="宋体"/>
      <charset val="134"/>
    </font>
    <font>
      <sz val="9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9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1" fillId="28" borderId="29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20" borderId="26" applyNumberFormat="0" applyFont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19" borderId="25" applyNumberFormat="0" applyAlignment="0" applyProtection="0">
      <alignment vertical="center"/>
    </xf>
    <xf numFmtId="0" fontId="44" fillId="19" borderId="29" applyNumberFormat="0" applyAlignment="0" applyProtection="0">
      <alignment vertical="center"/>
    </xf>
    <xf numFmtId="0" fontId="26" fillId="11" borderId="23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47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/>
    </xf>
    <xf numFmtId="0" fontId="7" fillId="0" borderId="2" xfId="0" applyFont="1" applyBorder="1" applyAlignment="1">
      <alignment horizontal="justify" vertical="center"/>
    </xf>
    <xf numFmtId="0" fontId="5" fillId="0" borderId="0" xfId="0" applyFont="1" applyBorder="1" applyAlignment="1">
      <alignment horizontal="justify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center" wrapText="1"/>
    </xf>
    <xf numFmtId="9" fontId="15" fillId="0" borderId="2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 wrapText="1"/>
    </xf>
    <xf numFmtId="10" fontId="16" fillId="0" borderId="2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8" fillId="0" borderId="0" xfId="0" applyFont="1" applyAlignment="1"/>
    <xf numFmtId="0" fontId="17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10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6" fillId="0" borderId="0" xfId="0" applyFont="1" applyFill="1"/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wrapText="1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6" fillId="3" borderId="7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center" vertical="center" wrapText="1"/>
    </xf>
    <xf numFmtId="10" fontId="16" fillId="6" borderId="2" xfId="0" applyNumberFormat="1" applyFont="1" applyFill="1" applyBorder="1" applyAlignment="1">
      <alignment horizontal="center" vertical="center" wrapText="1"/>
    </xf>
    <xf numFmtId="10" fontId="16" fillId="0" borderId="4" xfId="0" applyNumberFormat="1" applyFont="1" applyFill="1" applyBorder="1" applyAlignment="1">
      <alignment horizontal="center" vertical="center" wrapText="1"/>
    </xf>
    <xf numFmtId="10" fontId="16" fillId="6" borderId="4" xfId="0" applyNumberFormat="1" applyFont="1" applyFill="1" applyBorder="1" applyAlignment="1">
      <alignment horizontal="center" vertical="center" wrapText="1"/>
    </xf>
    <xf numFmtId="10" fontId="16" fillId="0" borderId="5" xfId="0" applyNumberFormat="1" applyFont="1" applyFill="1" applyBorder="1" applyAlignment="1">
      <alignment horizontal="center" vertical="center" wrapText="1"/>
    </xf>
    <xf numFmtId="10" fontId="16" fillId="6" borderId="5" xfId="0" applyNumberFormat="1" applyFont="1" applyFill="1" applyBorder="1" applyAlignment="1">
      <alignment horizontal="center" vertical="center" wrapText="1"/>
    </xf>
    <xf numFmtId="10" fontId="16" fillId="0" borderId="6" xfId="0" applyNumberFormat="1" applyFont="1" applyFill="1" applyBorder="1" applyAlignment="1">
      <alignment horizontal="center" vertical="center" wrapText="1"/>
    </xf>
    <xf numFmtId="10" fontId="16" fillId="6" borderId="6" xfId="0" applyNumberFormat="1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5" fillId="3" borderId="20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0" borderId="2" xfId="49" applyFont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7" fillId="0" borderId="4" xfId="49" applyFont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left" vertical="center" wrapText="1"/>
    </xf>
    <xf numFmtId="0" fontId="7" fillId="0" borderId="5" xfId="49" applyFont="1" applyBorder="1" applyAlignment="1">
      <alignment horizontal="center" vertical="center" wrapText="1"/>
    </xf>
    <xf numFmtId="0" fontId="7" fillId="0" borderId="6" xfId="49" applyFont="1" applyBorder="1" applyAlignment="1">
      <alignment horizontal="center" vertical="center" wrapText="1"/>
    </xf>
    <xf numFmtId="0" fontId="16" fillId="0" borderId="4" xfId="49" applyFont="1" applyBorder="1" applyAlignment="1">
      <alignment horizontal="center" vertical="center" wrapText="1"/>
    </xf>
    <xf numFmtId="0" fontId="7" fillId="4" borderId="16" xfId="49" applyFont="1" applyFill="1" applyBorder="1" applyAlignment="1">
      <alignment horizontal="left" vertical="center" wrapText="1"/>
    </xf>
    <xf numFmtId="0" fontId="16" fillId="0" borderId="5" xfId="49" applyFont="1" applyBorder="1" applyAlignment="1">
      <alignment horizontal="center" vertical="center" wrapText="1"/>
    </xf>
    <xf numFmtId="0" fontId="16" fillId="4" borderId="16" xfId="49" applyFont="1" applyFill="1" applyBorder="1" applyAlignment="1">
      <alignment horizontal="left" vertical="center" wrapText="1"/>
    </xf>
    <xf numFmtId="0" fontId="16" fillId="4" borderId="2" xfId="49" applyFont="1" applyFill="1" applyBorder="1" applyAlignment="1">
      <alignment horizontal="center" vertical="center"/>
    </xf>
    <xf numFmtId="0" fontId="21" fillId="4" borderId="2" xfId="49" applyFont="1" applyFill="1" applyBorder="1" applyAlignment="1">
      <alignment horizontal="center" vertical="center" wrapText="1"/>
    </xf>
    <xf numFmtId="0" fontId="22" fillId="4" borderId="2" xfId="49" applyFont="1" applyFill="1" applyBorder="1" applyAlignment="1">
      <alignment horizontal="center" vertical="center" wrapText="1"/>
    </xf>
    <xf numFmtId="0" fontId="16" fillId="0" borderId="6" xfId="49" applyFont="1" applyBorder="1" applyAlignment="1">
      <alignment horizontal="center" vertical="center" wrapText="1"/>
    </xf>
    <xf numFmtId="0" fontId="19" fillId="0" borderId="4" xfId="0" applyFont="1" applyFill="1" applyBorder="1" applyAlignment="1">
      <alignment vertical="center" wrapText="1"/>
    </xf>
    <xf numFmtId="0" fontId="14" fillId="4" borderId="16" xfId="49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vertical="center" wrapText="1"/>
    </xf>
    <xf numFmtId="0" fontId="16" fillId="0" borderId="6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0" fontId="7" fillId="4" borderId="16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/>
    </xf>
    <xf numFmtId="0" fontId="15" fillId="4" borderId="16" xfId="49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6" fillId="4" borderId="16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0" fontId="23" fillId="0" borderId="5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16" fillId="0" borderId="4" xfId="49" applyFont="1" applyBorder="1" applyAlignment="1">
      <alignment vertical="center" wrapText="1"/>
    </xf>
    <xf numFmtId="0" fontId="16" fillId="0" borderId="5" xfId="49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6" fillId="0" borderId="4" xfId="0" applyFont="1" applyFill="1" applyBorder="1" applyAlignment="1">
      <alignment vertical="center" wrapText="1"/>
    </xf>
    <xf numFmtId="0" fontId="24" fillId="0" borderId="2" xfId="0" applyFont="1" applyBorder="1" applyAlignment="1">
      <alignment horizontal="left" vertical="center"/>
    </xf>
    <xf numFmtId="0" fontId="16" fillId="0" borderId="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16" fillId="4" borderId="0" xfId="0" applyFont="1" applyFill="1" applyAlignment="1">
      <alignment horizontal="left" vertical="center" wrapText="1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 wrapText="1"/>
    </xf>
    <xf numFmtId="0" fontId="16" fillId="4" borderId="2" xfId="49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7"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XXX&#39033;&#30446;_&#39564;&#25910;&#24615;&#33021;&#29366;&#24577;&#20998;&#2651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页签"/>
      <sheetName val="数据比对"/>
      <sheetName val="数据统计"/>
      <sheetName val="首页搜索"/>
      <sheetName val="校内资源搜索"/>
      <sheetName val="校内资源左栏目"/>
      <sheetName val="资源库首页"/>
      <sheetName val="我的上传页"/>
      <sheetName val="我的下载页"/>
      <sheetName val="我的收藏页"/>
      <sheetName val="上传文件"/>
      <sheetName val="混合场景"/>
    </sheetNames>
    <sheetDataSet>
      <sheetData sheetId="0" refreshError="1"/>
      <sheetData sheetId="1" refreshError="1"/>
      <sheetData sheetId="2">
        <row r="3">
          <cell r="E3">
            <v>0.638</v>
          </cell>
        </row>
        <row r="3">
          <cell r="M3">
            <v>0.999986812404253</v>
          </cell>
          <cell r="N3">
            <v>0.32245</v>
          </cell>
        </row>
        <row r="3">
          <cell r="P3">
            <v>0.216001953125</v>
          </cell>
        </row>
        <row r="4">
          <cell r="E4">
            <v>0.169</v>
          </cell>
        </row>
        <row r="4">
          <cell r="M4">
            <v>0.999975287102091</v>
          </cell>
          <cell r="N4">
            <v>0.6879</v>
          </cell>
        </row>
        <row r="4">
          <cell r="P4">
            <v>0.236197570800781</v>
          </cell>
        </row>
        <row r="5">
          <cell r="E5">
            <v>0.483</v>
          </cell>
        </row>
        <row r="5">
          <cell r="M5">
            <v>0.999898869828891</v>
          </cell>
          <cell r="N5">
            <v>0.73444</v>
          </cell>
        </row>
        <row r="5">
          <cell r="P5">
            <v>0.230332763671875</v>
          </cell>
        </row>
        <row r="6">
          <cell r="E6">
            <v>1.463</v>
          </cell>
        </row>
        <row r="6">
          <cell r="M6">
            <v>1</v>
          </cell>
          <cell r="N6">
            <v>0.038</v>
          </cell>
        </row>
        <row r="6">
          <cell r="P6">
            <v>0.227864501953125</v>
          </cell>
        </row>
        <row r="7">
          <cell r="E7">
            <v>1.696</v>
          </cell>
        </row>
        <row r="7">
          <cell r="M7">
            <v>0.999921102980335</v>
          </cell>
          <cell r="N7">
            <v>0.21087</v>
          </cell>
        </row>
        <row r="7">
          <cell r="P7">
            <v>0.291621215820313</v>
          </cell>
        </row>
        <row r="8">
          <cell r="E8">
            <v>0.104</v>
          </cell>
        </row>
        <row r="8">
          <cell r="M8">
            <v>1</v>
          </cell>
          <cell r="N8">
            <v>0.78835</v>
          </cell>
        </row>
        <row r="8">
          <cell r="P8">
            <v>0.29482666015625</v>
          </cell>
        </row>
        <row r="9">
          <cell r="E9">
            <v>0.104</v>
          </cell>
        </row>
        <row r="9">
          <cell r="M9">
            <v>1</v>
          </cell>
          <cell r="N9">
            <v>0.78303</v>
          </cell>
        </row>
        <row r="9">
          <cell r="P9">
            <v>0.298331176757813</v>
          </cell>
        </row>
        <row r="10">
          <cell r="E10">
            <v>1.03</v>
          </cell>
        </row>
        <row r="10">
          <cell r="M10">
            <v>1</v>
          </cell>
          <cell r="N10">
            <v>0.45193</v>
          </cell>
        </row>
        <row r="10">
          <cell r="P10">
            <v>0.26668408203125</v>
          </cell>
        </row>
        <row r="11">
          <cell r="E11">
            <v>0.203</v>
          </cell>
        </row>
        <row r="11">
          <cell r="M11">
            <v>1</v>
          </cell>
          <cell r="N11">
            <v>0.62696</v>
          </cell>
        </row>
        <row r="11">
          <cell r="P11">
            <v>0.290296264648437</v>
          </cell>
        </row>
        <row r="15">
          <cell r="E15">
            <v>0.509</v>
          </cell>
        </row>
        <row r="15">
          <cell r="M15">
            <v>1</v>
          </cell>
        </row>
        <row r="16">
          <cell r="E16">
            <v>0.392</v>
          </cell>
        </row>
        <row r="16">
          <cell r="M16">
            <v>1</v>
          </cell>
        </row>
        <row r="17">
          <cell r="E17">
            <v>1.185</v>
          </cell>
        </row>
        <row r="17">
          <cell r="M17">
            <v>1</v>
          </cell>
        </row>
        <row r="18">
          <cell r="E18">
            <v>0.875</v>
          </cell>
        </row>
        <row r="18">
          <cell r="M18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H332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A3" sqref="A3:A6"/>
    </sheetView>
  </sheetViews>
  <sheetFormatPr defaultColWidth="9" defaultRowHeight="12.75"/>
  <cols>
    <col min="1" max="1" width="10.25" style="47" customWidth="1"/>
    <col min="2" max="2" width="7.5" style="47" customWidth="1"/>
    <col min="3" max="3" width="24.875" style="47" customWidth="1"/>
    <col min="4" max="4" width="14.25" style="47" customWidth="1"/>
    <col min="5" max="5" width="5.25" style="47" customWidth="1"/>
    <col min="6" max="8" width="6.125" style="47" customWidth="1"/>
    <col min="9" max="9" width="56.625" style="47" customWidth="1" outlineLevel="1"/>
    <col min="10" max="10" width="9.125" style="47" customWidth="1" outlineLevel="1"/>
    <col min="11" max="11" width="20.25" style="47" customWidth="1" outlineLevel="1"/>
    <col min="12" max="12" width="6" style="47" hidden="1" customWidth="1"/>
    <col min="13" max="14" width="6" style="47" hidden="1" customWidth="1" outlineLevel="1"/>
    <col min="15" max="15" width="6.125" style="47" hidden="1" customWidth="1" outlineLevel="1"/>
    <col min="16" max="17" width="6" style="47" hidden="1" customWidth="1" outlineLevel="1"/>
    <col min="18" max="18" width="4.5" style="47" hidden="1" customWidth="1" outlineLevel="1"/>
    <col min="19" max="20" width="9" style="47" hidden="1" customWidth="1" outlineLevel="1"/>
    <col min="21" max="22" width="7.875" style="47" hidden="1" customWidth="1" outlineLevel="1"/>
    <col min="23" max="24" width="5.25" style="47" hidden="1" customWidth="1" outlineLevel="1"/>
    <col min="25" max="26" width="6" style="47" hidden="1" customWidth="1" outlineLevel="1"/>
    <col min="27" max="31" width="4.5" style="47" hidden="1" customWidth="1" outlineLevel="1"/>
    <col min="32" max="32" width="11.375" style="48" hidden="1" customWidth="1" outlineLevel="1"/>
    <col min="33" max="33" width="10.625" style="47" hidden="1" customWidth="1" collapsed="1"/>
    <col min="34" max="34" width="10.375" style="47" hidden="1" customWidth="1"/>
    <col min="35" max="16384" width="9" style="47"/>
  </cols>
  <sheetData>
    <row r="1" s="43" customFormat="1" ht="12" spans="1:34">
      <c r="A1" s="91" t="s">
        <v>0</v>
      </c>
      <c r="B1" s="49" t="s">
        <v>1</v>
      </c>
      <c r="C1" s="50" t="s">
        <v>2</v>
      </c>
      <c r="D1" s="51"/>
      <c r="E1" s="51"/>
      <c r="F1" s="51"/>
      <c r="G1" s="51"/>
      <c r="H1" s="52"/>
      <c r="I1" s="51" t="s">
        <v>3</v>
      </c>
      <c r="J1" s="51" t="s">
        <v>4</v>
      </c>
      <c r="K1" s="68" t="s">
        <v>5</v>
      </c>
      <c r="L1" s="69" t="s">
        <v>6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83"/>
      <c r="AG1" s="84" t="s">
        <v>7</v>
      </c>
      <c r="AH1" s="84">
        <f>32*1024</f>
        <v>32768</v>
      </c>
    </row>
    <row r="2" s="44" customFormat="1" ht="35.25" spans="1:34">
      <c r="A2" s="53"/>
      <c r="B2" s="53"/>
      <c r="C2" s="54" t="s">
        <v>8</v>
      </c>
      <c r="D2" s="55" t="s">
        <v>9</v>
      </c>
      <c r="E2" s="56" t="s">
        <v>10</v>
      </c>
      <c r="F2" s="55" t="s">
        <v>11</v>
      </c>
      <c r="G2" s="55" t="s">
        <v>12</v>
      </c>
      <c r="H2" s="57" t="s">
        <v>13</v>
      </c>
      <c r="I2" s="58" t="s">
        <v>3</v>
      </c>
      <c r="J2" s="58"/>
      <c r="K2" s="71"/>
      <c r="L2" s="72" t="s">
        <v>14</v>
      </c>
      <c r="M2" s="58" t="s">
        <v>15</v>
      </c>
      <c r="N2" s="73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58" t="s">
        <v>21</v>
      </c>
      <c r="T2" s="58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58" t="s">
        <v>29</v>
      </c>
      <c r="AB2" s="73" t="s">
        <v>30</v>
      </c>
      <c r="AC2" s="73" t="s">
        <v>31</v>
      </c>
      <c r="AD2" s="85" t="s">
        <v>32</v>
      </c>
      <c r="AE2" s="85" t="s">
        <v>33</v>
      </c>
      <c r="AF2" s="86" t="s">
        <v>34</v>
      </c>
      <c r="AG2" s="84" t="s">
        <v>35</v>
      </c>
      <c r="AH2" s="84" t="s">
        <v>36</v>
      </c>
    </row>
    <row r="3" s="45" customFormat="1" ht="23.25" customHeight="1" spans="1:34">
      <c r="A3" s="120" t="s">
        <v>37</v>
      </c>
      <c r="B3" s="74" t="s">
        <v>38</v>
      </c>
      <c r="C3" s="62" t="s">
        <v>39</v>
      </c>
      <c r="D3" s="60" t="s">
        <v>40</v>
      </c>
      <c r="E3" s="93" t="s">
        <v>41</v>
      </c>
      <c r="F3" s="61" t="s">
        <v>42</v>
      </c>
      <c r="G3" s="60" t="s">
        <v>43</v>
      </c>
      <c r="H3" s="60" t="s">
        <v>43</v>
      </c>
      <c r="I3" s="26" t="s">
        <v>44</v>
      </c>
      <c r="J3" s="74"/>
      <c r="K3" s="74" t="s">
        <v>45</v>
      </c>
      <c r="L3" s="75"/>
      <c r="M3" s="75"/>
      <c r="N3" s="75"/>
      <c r="O3" s="75"/>
      <c r="P3" s="75"/>
      <c r="Q3" s="75"/>
      <c r="R3" s="76" t="str">
        <f t="shared" ref="R3:R46" si="0">IF(P3="","",P3/(P3+Q3))</f>
        <v/>
      </c>
      <c r="S3" s="75"/>
      <c r="T3" s="75"/>
      <c r="U3" s="75"/>
      <c r="V3" s="75"/>
      <c r="W3" s="27"/>
      <c r="X3" s="27"/>
      <c r="Y3" s="76" t="str">
        <f t="shared" ref="Y3" si="1">IF(1-(AH3/$AH$1)=100%,"",1-(AH3/$AH$1))</f>
        <v/>
      </c>
      <c r="Z3" s="76" t="str">
        <f t="shared" ref="Z3" si="2">IF(1-(AG3/$AH$1)=100%,"",1-(AG3/$AH$1))</f>
        <v/>
      </c>
      <c r="AA3" s="75"/>
      <c r="AB3" s="75"/>
      <c r="AC3" s="75"/>
      <c r="AD3" s="75"/>
      <c r="AE3" s="75"/>
      <c r="AF3" s="36"/>
      <c r="AG3" s="47"/>
      <c r="AH3" s="47"/>
    </row>
    <row r="4" s="45" customFormat="1" ht="23.25" customHeight="1" spans="1:34">
      <c r="A4" s="121"/>
      <c r="B4" s="74" t="s">
        <v>46</v>
      </c>
      <c r="C4" s="62" t="s">
        <v>47</v>
      </c>
      <c r="D4" s="60" t="s">
        <v>40</v>
      </c>
      <c r="E4" s="93" t="s">
        <v>41</v>
      </c>
      <c r="F4" s="61" t="s">
        <v>42</v>
      </c>
      <c r="G4" s="60" t="s">
        <v>43</v>
      </c>
      <c r="H4" s="60" t="s">
        <v>43</v>
      </c>
      <c r="I4" s="26" t="s">
        <v>48</v>
      </c>
      <c r="J4" s="74"/>
      <c r="K4" s="74" t="s">
        <v>45</v>
      </c>
      <c r="L4" s="75"/>
      <c r="M4" s="75"/>
      <c r="N4" s="75"/>
      <c r="O4" s="75"/>
      <c r="P4" s="75"/>
      <c r="Q4" s="75"/>
      <c r="R4" s="76" t="str">
        <f t="shared" si="0"/>
        <v/>
      </c>
      <c r="S4" s="75"/>
      <c r="T4" s="75"/>
      <c r="U4" s="75"/>
      <c r="V4" s="75"/>
      <c r="W4" s="27"/>
      <c r="X4" s="27"/>
      <c r="Y4" s="76" t="str">
        <f t="shared" ref="Y4:Y46" si="3">IF(1-(AH4/$AH$1)=100%,"",1-(AH4/$AH$1))</f>
        <v/>
      </c>
      <c r="Z4" s="76" t="str">
        <f t="shared" ref="Z4:Z46" si="4">IF(1-(AG4/$AH$1)=100%,"",1-(AG4/$AH$1))</f>
        <v/>
      </c>
      <c r="AA4" s="75"/>
      <c r="AB4" s="75"/>
      <c r="AC4" s="75"/>
      <c r="AD4" s="75"/>
      <c r="AE4" s="75"/>
      <c r="AF4" s="36"/>
      <c r="AG4" s="47"/>
      <c r="AH4" s="47"/>
    </row>
    <row r="5" s="45" customFormat="1" ht="23.25" customHeight="1" spans="1:34">
      <c r="A5" s="122" t="s">
        <v>49</v>
      </c>
      <c r="B5" s="74" t="s">
        <v>38</v>
      </c>
      <c r="C5" s="62" t="s">
        <v>50</v>
      </c>
      <c r="D5" s="60" t="s">
        <v>51</v>
      </c>
      <c r="E5" s="93" t="s">
        <v>52</v>
      </c>
      <c r="F5" s="61" t="s">
        <v>42</v>
      </c>
      <c r="G5" s="60" t="s">
        <v>43</v>
      </c>
      <c r="H5" s="60" t="s">
        <v>43</v>
      </c>
      <c r="I5" s="26" t="s">
        <v>53</v>
      </c>
      <c r="J5" s="74"/>
      <c r="K5" s="74" t="s">
        <v>54</v>
      </c>
      <c r="L5" s="75"/>
      <c r="M5" s="75"/>
      <c r="N5" s="75"/>
      <c r="O5" s="75"/>
      <c r="P5" s="75"/>
      <c r="Q5" s="75"/>
      <c r="R5" s="76" t="str">
        <f t="shared" si="0"/>
        <v/>
      </c>
      <c r="S5" s="75"/>
      <c r="T5" s="75"/>
      <c r="U5" s="75"/>
      <c r="V5" s="75"/>
      <c r="W5" s="27"/>
      <c r="X5" s="27"/>
      <c r="Y5" s="76" t="str">
        <f t="shared" si="3"/>
        <v/>
      </c>
      <c r="Z5" s="76" t="str">
        <f t="shared" si="4"/>
        <v/>
      </c>
      <c r="AA5" s="75"/>
      <c r="AB5" s="75"/>
      <c r="AC5" s="75"/>
      <c r="AD5" s="75"/>
      <c r="AE5" s="75"/>
      <c r="AF5" s="36"/>
      <c r="AG5" s="47"/>
      <c r="AH5" s="47"/>
    </row>
    <row r="6" s="45" customFormat="1" ht="23.25" customHeight="1" spans="1:34">
      <c r="A6" s="123"/>
      <c r="B6" s="74" t="s">
        <v>46</v>
      </c>
      <c r="C6" s="62" t="s">
        <v>55</v>
      </c>
      <c r="D6" s="60" t="s">
        <v>51</v>
      </c>
      <c r="E6" s="93" t="s">
        <v>52</v>
      </c>
      <c r="F6" s="61" t="s">
        <v>42</v>
      </c>
      <c r="G6" s="60" t="s">
        <v>43</v>
      </c>
      <c r="H6" s="60" t="s">
        <v>43</v>
      </c>
      <c r="I6" s="26" t="s">
        <v>56</v>
      </c>
      <c r="J6" s="74"/>
      <c r="K6" s="74" t="s">
        <v>54</v>
      </c>
      <c r="L6" s="75"/>
      <c r="M6" s="75"/>
      <c r="N6" s="75"/>
      <c r="O6" s="75"/>
      <c r="P6" s="75"/>
      <c r="Q6" s="75"/>
      <c r="R6" s="76" t="str">
        <f t="shared" si="0"/>
        <v/>
      </c>
      <c r="S6" s="75"/>
      <c r="T6" s="75"/>
      <c r="U6" s="75"/>
      <c r="V6" s="75"/>
      <c r="W6" s="27"/>
      <c r="X6" s="27"/>
      <c r="Y6" s="76" t="str">
        <f t="shared" si="3"/>
        <v/>
      </c>
      <c r="Z6" s="76" t="str">
        <f t="shared" si="4"/>
        <v/>
      </c>
      <c r="AA6" s="75"/>
      <c r="AB6" s="75"/>
      <c r="AC6" s="75"/>
      <c r="AD6" s="75"/>
      <c r="AE6" s="75"/>
      <c r="AF6" s="36"/>
      <c r="AG6" s="47"/>
      <c r="AH6" s="47"/>
    </row>
    <row r="7" s="45" customFormat="1" ht="23.25" customHeight="1" spans="1:34">
      <c r="A7" s="124" t="s">
        <v>57</v>
      </c>
      <c r="B7" s="74" t="s">
        <v>38</v>
      </c>
      <c r="C7" s="62" t="s">
        <v>58</v>
      </c>
      <c r="D7" s="60" t="s">
        <v>40</v>
      </c>
      <c r="E7" s="93" t="s">
        <v>41</v>
      </c>
      <c r="F7" s="61" t="s">
        <v>42</v>
      </c>
      <c r="G7" s="60" t="s">
        <v>43</v>
      </c>
      <c r="H7" s="60" t="s">
        <v>43</v>
      </c>
      <c r="I7" s="26" t="s">
        <v>59</v>
      </c>
      <c r="J7" s="74"/>
      <c r="K7" s="74" t="s">
        <v>45</v>
      </c>
      <c r="L7" s="75"/>
      <c r="M7" s="75"/>
      <c r="N7" s="75"/>
      <c r="O7" s="75"/>
      <c r="P7" s="75"/>
      <c r="Q7" s="75"/>
      <c r="R7" s="76" t="str">
        <f t="shared" si="0"/>
        <v/>
      </c>
      <c r="S7" s="75"/>
      <c r="T7" s="75"/>
      <c r="U7" s="75"/>
      <c r="V7" s="75"/>
      <c r="W7" s="27"/>
      <c r="X7" s="27"/>
      <c r="Y7" s="76" t="str">
        <f t="shared" si="3"/>
        <v/>
      </c>
      <c r="Z7" s="76" t="str">
        <f t="shared" si="4"/>
        <v/>
      </c>
      <c r="AA7" s="75"/>
      <c r="AB7" s="75"/>
      <c r="AC7" s="75"/>
      <c r="AD7" s="75"/>
      <c r="AE7" s="75"/>
      <c r="AF7" s="36"/>
      <c r="AG7" s="47"/>
      <c r="AH7" s="47"/>
    </row>
    <row r="8" s="45" customFormat="1" ht="23.25" customHeight="1" spans="1:34">
      <c r="A8" s="121"/>
      <c r="B8" s="74" t="s">
        <v>46</v>
      </c>
      <c r="C8" s="62" t="s">
        <v>60</v>
      </c>
      <c r="D8" s="60" t="s">
        <v>40</v>
      </c>
      <c r="E8" s="93" t="s">
        <v>52</v>
      </c>
      <c r="F8" s="61" t="s">
        <v>42</v>
      </c>
      <c r="G8" s="60" t="s">
        <v>43</v>
      </c>
      <c r="H8" s="60" t="s">
        <v>43</v>
      </c>
      <c r="I8" s="26" t="s">
        <v>61</v>
      </c>
      <c r="J8" s="74"/>
      <c r="K8" s="74" t="s">
        <v>45</v>
      </c>
      <c r="L8" s="75"/>
      <c r="M8" s="75"/>
      <c r="N8" s="75"/>
      <c r="O8" s="75"/>
      <c r="P8" s="75"/>
      <c r="Q8" s="75"/>
      <c r="R8" s="76" t="str">
        <f t="shared" si="0"/>
        <v/>
      </c>
      <c r="S8" s="75"/>
      <c r="T8" s="75"/>
      <c r="U8" s="75"/>
      <c r="V8" s="75"/>
      <c r="W8" s="27"/>
      <c r="X8" s="27"/>
      <c r="Y8" s="76" t="str">
        <f t="shared" si="3"/>
        <v/>
      </c>
      <c r="Z8" s="76" t="str">
        <f t="shared" si="4"/>
        <v/>
      </c>
      <c r="AA8" s="75"/>
      <c r="AB8" s="75"/>
      <c r="AC8" s="75"/>
      <c r="AD8" s="75"/>
      <c r="AE8" s="75"/>
      <c r="AF8" s="36"/>
      <c r="AG8" s="47"/>
      <c r="AH8" s="47"/>
    </row>
    <row r="9" s="45" customFormat="1" ht="23.25" customHeight="1" spans="1:34">
      <c r="A9" s="125" t="s">
        <v>62</v>
      </c>
      <c r="B9" s="74" t="s">
        <v>38</v>
      </c>
      <c r="C9" s="101" t="s">
        <v>63</v>
      </c>
      <c r="D9" s="60" t="s">
        <v>40</v>
      </c>
      <c r="E9" s="102" t="s">
        <v>64</v>
      </c>
      <c r="F9" s="103" t="s">
        <v>65</v>
      </c>
      <c r="G9" s="104" t="s">
        <v>66</v>
      </c>
      <c r="H9" s="104" t="s">
        <v>66</v>
      </c>
      <c r="I9" s="26" t="s">
        <v>67</v>
      </c>
      <c r="J9" s="74"/>
      <c r="K9" s="74" t="s">
        <v>45</v>
      </c>
      <c r="L9" s="75"/>
      <c r="M9" s="75"/>
      <c r="N9" s="75"/>
      <c r="O9" s="75"/>
      <c r="P9" s="75"/>
      <c r="Q9" s="75"/>
      <c r="R9" s="76" t="str">
        <f t="shared" si="0"/>
        <v/>
      </c>
      <c r="S9" s="75"/>
      <c r="T9" s="75"/>
      <c r="U9" s="75"/>
      <c r="V9" s="75"/>
      <c r="W9" s="27"/>
      <c r="X9" s="27"/>
      <c r="Y9" s="76" t="str">
        <f t="shared" si="3"/>
        <v/>
      </c>
      <c r="Z9" s="76" t="str">
        <f t="shared" si="4"/>
        <v/>
      </c>
      <c r="AA9" s="75"/>
      <c r="AB9" s="75"/>
      <c r="AC9" s="75"/>
      <c r="AD9" s="75"/>
      <c r="AE9" s="75"/>
      <c r="AF9" s="36"/>
      <c r="AG9" s="47"/>
      <c r="AH9" s="47"/>
    </row>
    <row r="10" s="45" customFormat="1" ht="23.25" customHeight="1" spans="1:34">
      <c r="A10" s="126"/>
      <c r="B10" s="74" t="s">
        <v>46</v>
      </c>
      <c r="C10" s="101" t="s">
        <v>68</v>
      </c>
      <c r="D10" s="60" t="s">
        <v>40</v>
      </c>
      <c r="E10" s="102" t="s">
        <v>64</v>
      </c>
      <c r="F10" s="103" t="s">
        <v>65</v>
      </c>
      <c r="G10" s="104" t="s">
        <v>66</v>
      </c>
      <c r="H10" s="104" t="s">
        <v>66</v>
      </c>
      <c r="I10" s="26" t="s">
        <v>69</v>
      </c>
      <c r="J10" s="74"/>
      <c r="K10" s="74" t="s">
        <v>45</v>
      </c>
      <c r="L10" s="75"/>
      <c r="M10" s="75"/>
      <c r="N10" s="75"/>
      <c r="O10" s="75"/>
      <c r="P10" s="75"/>
      <c r="Q10" s="75"/>
      <c r="R10" s="76" t="str">
        <f t="shared" si="0"/>
        <v/>
      </c>
      <c r="S10" s="75"/>
      <c r="T10" s="75"/>
      <c r="U10" s="75"/>
      <c r="V10" s="75"/>
      <c r="W10" s="27"/>
      <c r="X10" s="27"/>
      <c r="Y10" s="76" t="str">
        <f t="shared" si="3"/>
        <v/>
      </c>
      <c r="Z10" s="76" t="str">
        <f t="shared" si="4"/>
        <v/>
      </c>
      <c r="AA10" s="75"/>
      <c r="AB10" s="75"/>
      <c r="AC10" s="75"/>
      <c r="AD10" s="75"/>
      <c r="AE10" s="75"/>
      <c r="AF10" s="36"/>
      <c r="AG10" s="47"/>
      <c r="AH10" s="47"/>
    </row>
    <row r="11" s="45" customFormat="1" ht="23.25" customHeight="1" spans="1:34">
      <c r="A11" s="126"/>
      <c r="B11" s="74" t="s">
        <v>70</v>
      </c>
      <c r="C11" s="101" t="s">
        <v>71</v>
      </c>
      <c r="D11" s="60" t="s">
        <v>40</v>
      </c>
      <c r="E11" s="102" t="s">
        <v>64</v>
      </c>
      <c r="F11" s="103" t="s">
        <v>65</v>
      </c>
      <c r="G11" s="104" t="s">
        <v>66</v>
      </c>
      <c r="H11" s="104" t="s">
        <v>66</v>
      </c>
      <c r="I11" s="26" t="s">
        <v>72</v>
      </c>
      <c r="J11" s="74"/>
      <c r="K11" s="74" t="s">
        <v>45</v>
      </c>
      <c r="L11" s="75"/>
      <c r="M11" s="75"/>
      <c r="N11" s="75"/>
      <c r="O11" s="75"/>
      <c r="P11" s="75"/>
      <c r="Q11" s="75"/>
      <c r="R11" s="76" t="str">
        <f t="shared" ref="R11:R14" si="5">IF(P11="","",P11/(P11+Q11))</f>
        <v/>
      </c>
      <c r="S11" s="75"/>
      <c r="T11" s="75"/>
      <c r="U11" s="75"/>
      <c r="V11" s="75"/>
      <c r="W11" s="27"/>
      <c r="X11" s="27"/>
      <c r="Y11" s="76" t="str">
        <f t="shared" ref="Y11:Y14" si="6">IF(1-(AH11/$AH$1)=100%,"",1-(AH11/$AH$1))</f>
        <v/>
      </c>
      <c r="Z11" s="76" t="str">
        <f t="shared" ref="Z11:Z14" si="7">IF(1-(AG11/$AH$1)=100%,"",1-(AG11/$AH$1))</f>
        <v/>
      </c>
      <c r="AA11" s="75"/>
      <c r="AB11" s="75"/>
      <c r="AC11" s="75"/>
      <c r="AD11" s="75"/>
      <c r="AE11" s="75"/>
      <c r="AF11" s="36"/>
      <c r="AG11" s="47"/>
      <c r="AH11" s="47"/>
    </row>
    <row r="12" s="45" customFormat="1" ht="23.25" customHeight="1" spans="1:34">
      <c r="A12" s="126"/>
      <c r="B12" s="74" t="s">
        <v>73</v>
      </c>
      <c r="C12" s="101" t="s">
        <v>74</v>
      </c>
      <c r="D12" s="60" t="s">
        <v>40</v>
      </c>
      <c r="E12" s="102" t="s">
        <v>64</v>
      </c>
      <c r="F12" s="103" t="s">
        <v>65</v>
      </c>
      <c r="G12" s="104" t="s">
        <v>66</v>
      </c>
      <c r="H12" s="104" t="s">
        <v>66</v>
      </c>
      <c r="I12" s="26" t="s">
        <v>75</v>
      </c>
      <c r="J12" s="74"/>
      <c r="K12" s="74" t="s">
        <v>45</v>
      </c>
      <c r="L12" s="75"/>
      <c r="M12" s="75"/>
      <c r="N12" s="75"/>
      <c r="O12" s="75"/>
      <c r="P12" s="75"/>
      <c r="Q12" s="75"/>
      <c r="R12" s="76" t="str">
        <f t="shared" si="5"/>
        <v/>
      </c>
      <c r="S12" s="75"/>
      <c r="T12" s="75"/>
      <c r="U12" s="75"/>
      <c r="V12" s="75"/>
      <c r="W12" s="27"/>
      <c r="X12" s="27"/>
      <c r="Y12" s="76" t="str">
        <f t="shared" si="6"/>
        <v/>
      </c>
      <c r="Z12" s="76" t="str">
        <f t="shared" si="7"/>
        <v/>
      </c>
      <c r="AA12" s="75"/>
      <c r="AB12" s="75"/>
      <c r="AC12" s="75"/>
      <c r="AD12" s="75"/>
      <c r="AE12" s="75"/>
      <c r="AF12" s="36"/>
      <c r="AG12" s="47"/>
      <c r="AH12" s="47"/>
    </row>
    <row r="13" s="45" customFormat="1" ht="23.25" customHeight="1" spans="1:34">
      <c r="A13" s="126"/>
      <c r="B13" s="74" t="s">
        <v>76</v>
      </c>
      <c r="C13" s="101" t="s">
        <v>77</v>
      </c>
      <c r="D13" s="60" t="s">
        <v>40</v>
      </c>
      <c r="E13" s="102" t="s">
        <v>64</v>
      </c>
      <c r="F13" s="103" t="s">
        <v>65</v>
      </c>
      <c r="G13" s="104" t="s">
        <v>66</v>
      </c>
      <c r="H13" s="104" t="s">
        <v>66</v>
      </c>
      <c r="I13" s="26" t="s">
        <v>78</v>
      </c>
      <c r="J13" s="74"/>
      <c r="K13" s="74" t="s">
        <v>45</v>
      </c>
      <c r="L13" s="75"/>
      <c r="M13" s="75"/>
      <c r="N13" s="75"/>
      <c r="O13" s="75"/>
      <c r="P13" s="75"/>
      <c r="Q13" s="75"/>
      <c r="R13" s="76" t="str">
        <f t="shared" si="5"/>
        <v/>
      </c>
      <c r="S13" s="75"/>
      <c r="T13" s="75"/>
      <c r="U13" s="75"/>
      <c r="V13" s="75"/>
      <c r="W13" s="27"/>
      <c r="X13" s="27"/>
      <c r="Y13" s="76" t="str">
        <f t="shared" si="6"/>
        <v/>
      </c>
      <c r="Z13" s="76" t="str">
        <f t="shared" si="7"/>
        <v/>
      </c>
      <c r="AA13" s="75"/>
      <c r="AB13" s="75"/>
      <c r="AC13" s="75"/>
      <c r="AD13" s="75"/>
      <c r="AE13" s="75"/>
      <c r="AF13" s="36"/>
      <c r="AG13" s="47"/>
      <c r="AH13" s="47"/>
    </row>
    <row r="14" s="45" customFormat="1" ht="23.25" customHeight="1" spans="1:34">
      <c r="A14" s="126"/>
      <c r="B14" s="74" t="s">
        <v>79</v>
      </c>
      <c r="C14" s="101" t="s">
        <v>80</v>
      </c>
      <c r="D14" s="60" t="s">
        <v>40</v>
      </c>
      <c r="E14" s="102" t="s">
        <v>64</v>
      </c>
      <c r="F14" s="103" t="s">
        <v>65</v>
      </c>
      <c r="G14" s="104" t="s">
        <v>66</v>
      </c>
      <c r="H14" s="104" t="s">
        <v>66</v>
      </c>
      <c r="I14" s="26" t="s">
        <v>81</v>
      </c>
      <c r="J14" s="74"/>
      <c r="K14" s="74" t="s">
        <v>45</v>
      </c>
      <c r="L14" s="75"/>
      <c r="M14" s="75"/>
      <c r="N14" s="75"/>
      <c r="O14" s="75"/>
      <c r="P14" s="75"/>
      <c r="Q14" s="75"/>
      <c r="R14" s="76" t="str">
        <f t="shared" si="5"/>
        <v/>
      </c>
      <c r="S14" s="75"/>
      <c r="T14" s="75"/>
      <c r="U14" s="75"/>
      <c r="V14" s="75"/>
      <c r="W14" s="27"/>
      <c r="X14" s="27"/>
      <c r="Y14" s="76" t="str">
        <f t="shared" si="6"/>
        <v/>
      </c>
      <c r="Z14" s="76" t="str">
        <f t="shared" si="7"/>
        <v/>
      </c>
      <c r="AA14" s="75"/>
      <c r="AB14" s="75"/>
      <c r="AC14" s="75"/>
      <c r="AD14" s="75"/>
      <c r="AE14" s="75"/>
      <c r="AF14" s="36"/>
      <c r="AG14" s="47"/>
      <c r="AH14" s="47"/>
    </row>
    <row r="15" s="45" customFormat="1" ht="23.25" customHeight="1" spans="1:34">
      <c r="A15" s="122" t="s">
        <v>82</v>
      </c>
      <c r="B15" s="74" t="s">
        <v>38</v>
      </c>
      <c r="C15" s="107" t="s">
        <v>83</v>
      </c>
      <c r="D15" s="60" t="s">
        <v>40</v>
      </c>
      <c r="E15" s="102" t="s">
        <v>84</v>
      </c>
      <c r="F15" s="103" t="s">
        <v>65</v>
      </c>
      <c r="G15" s="104" t="s">
        <v>66</v>
      </c>
      <c r="H15" s="104" t="s">
        <v>66</v>
      </c>
      <c r="I15" s="26" t="s">
        <v>85</v>
      </c>
      <c r="J15" s="74"/>
      <c r="K15" s="74" t="s">
        <v>45</v>
      </c>
      <c r="L15" s="75"/>
      <c r="M15" s="75"/>
      <c r="N15" s="75"/>
      <c r="O15" s="75"/>
      <c r="P15" s="75"/>
      <c r="Q15" s="75"/>
      <c r="R15" s="76" t="str">
        <f t="shared" si="0"/>
        <v/>
      </c>
      <c r="S15" s="75"/>
      <c r="T15" s="75"/>
      <c r="U15" s="75"/>
      <c r="V15" s="75"/>
      <c r="W15" s="27"/>
      <c r="X15" s="27"/>
      <c r="Y15" s="76" t="str">
        <f t="shared" si="3"/>
        <v/>
      </c>
      <c r="Z15" s="76" t="str">
        <f t="shared" si="4"/>
        <v/>
      </c>
      <c r="AA15" s="75"/>
      <c r="AB15" s="75"/>
      <c r="AC15" s="75"/>
      <c r="AD15" s="75"/>
      <c r="AE15" s="75"/>
      <c r="AF15" s="36"/>
      <c r="AG15" s="47"/>
      <c r="AH15" s="47"/>
    </row>
    <row r="16" s="45" customFormat="1" ht="23.25" customHeight="1" spans="1:34">
      <c r="A16" s="127"/>
      <c r="B16" s="74" t="s">
        <v>46</v>
      </c>
      <c r="C16" s="107" t="s">
        <v>86</v>
      </c>
      <c r="D16" s="60" t="s">
        <v>40</v>
      </c>
      <c r="E16" s="102" t="s">
        <v>84</v>
      </c>
      <c r="F16" s="103" t="s">
        <v>65</v>
      </c>
      <c r="G16" s="104" t="s">
        <v>66</v>
      </c>
      <c r="H16" s="104" t="s">
        <v>66</v>
      </c>
      <c r="I16" s="26" t="s">
        <v>87</v>
      </c>
      <c r="J16" s="74"/>
      <c r="K16" s="74" t="s">
        <v>45</v>
      </c>
      <c r="L16" s="75"/>
      <c r="M16" s="75"/>
      <c r="N16" s="75"/>
      <c r="O16" s="75"/>
      <c r="P16" s="75"/>
      <c r="Q16" s="75"/>
      <c r="R16" s="76" t="str">
        <f t="shared" si="0"/>
        <v/>
      </c>
      <c r="S16" s="75"/>
      <c r="T16" s="75"/>
      <c r="U16" s="75"/>
      <c r="V16" s="75"/>
      <c r="W16" s="27"/>
      <c r="X16" s="27"/>
      <c r="Y16" s="76" t="str">
        <f t="shared" si="3"/>
        <v/>
      </c>
      <c r="Z16" s="76" t="str">
        <f t="shared" si="4"/>
        <v/>
      </c>
      <c r="AA16" s="75"/>
      <c r="AB16" s="75"/>
      <c r="AC16" s="75"/>
      <c r="AD16" s="75"/>
      <c r="AE16" s="75"/>
      <c r="AF16" s="36"/>
      <c r="AG16" s="47"/>
      <c r="AH16" s="47"/>
    </row>
    <row r="17" s="45" customFormat="1" ht="23.25" customHeight="1" spans="1:34">
      <c r="A17" s="127"/>
      <c r="B17" s="74" t="s">
        <v>70</v>
      </c>
      <c r="C17" s="107" t="s">
        <v>88</v>
      </c>
      <c r="D17" s="60" t="s">
        <v>40</v>
      </c>
      <c r="E17" s="102" t="s">
        <v>89</v>
      </c>
      <c r="F17" s="103" t="s">
        <v>65</v>
      </c>
      <c r="G17" s="104" t="s">
        <v>66</v>
      </c>
      <c r="H17" s="104" t="s">
        <v>66</v>
      </c>
      <c r="I17" s="26" t="s">
        <v>90</v>
      </c>
      <c r="J17" s="74"/>
      <c r="K17" s="74" t="s">
        <v>45</v>
      </c>
      <c r="L17" s="75"/>
      <c r="M17" s="75"/>
      <c r="N17" s="75"/>
      <c r="O17" s="75"/>
      <c r="P17" s="75"/>
      <c r="Q17" s="75"/>
      <c r="R17" s="76" t="str">
        <f t="shared" si="0"/>
        <v/>
      </c>
      <c r="S17" s="75"/>
      <c r="T17" s="75"/>
      <c r="U17" s="75"/>
      <c r="V17" s="75"/>
      <c r="W17" s="27"/>
      <c r="X17" s="27"/>
      <c r="Y17" s="76" t="str">
        <f t="shared" si="3"/>
        <v/>
      </c>
      <c r="Z17" s="76" t="str">
        <f t="shared" si="4"/>
        <v/>
      </c>
      <c r="AA17" s="75"/>
      <c r="AB17" s="75"/>
      <c r="AC17" s="75"/>
      <c r="AD17" s="75"/>
      <c r="AE17" s="75"/>
      <c r="AF17" s="36"/>
      <c r="AG17" s="47"/>
      <c r="AH17" s="47"/>
    </row>
    <row r="18" s="45" customFormat="1" ht="23.25" customHeight="1" spans="1:34">
      <c r="A18" s="127"/>
      <c r="B18" s="74" t="s">
        <v>73</v>
      </c>
      <c r="C18" s="107" t="s">
        <v>91</v>
      </c>
      <c r="D18" s="60" t="s">
        <v>40</v>
      </c>
      <c r="E18" s="102" t="s">
        <v>92</v>
      </c>
      <c r="F18" s="103" t="s">
        <v>65</v>
      </c>
      <c r="G18" s="104" t="s">
        <v>66</v>
      </c>
      <c r="H18" s="104" t="s">
        <v>66</v>
      </c>
      <c r="I18" s="26" t="s">
        <v>93</v>
      </c>
      <c r="J18" s="74"/>
      <c r="K18" s="74" t="s">
        <v>45</v>
      </c>
      <c r="L18" s="75"/>
      <c r="M18" s="75"/>
      <c r="N18" s="75"/>
      <c r="O18" s="75"/>
      <c r="P18" s="75"/>
      <c r="Q18" s="75"/>
      <c r="R18" s="76" t="str">
        <f t="shared" si="0"/>
        <v/>
      </c>
      <c r="S18" s="75"/>
      <c r="T18" s="75"/>
      <c r="U18" s="75"/>
      <c r="V18" s="75"/>
      <c r="W18" s="27"/>
      <c r="X18" s="27"/>
      <c r="Y18" s="76" t="str">
        <f t="shared" si="3"/>
        <v/>
      </c>
      <c r="Z18" s="76" t="str">
        <f t="shared" si="4"/>
        <v/>
      </c>
      <c r="AA18" s="75"/>
      <c r="AB18" s="75"/>
      <c r="AC18" s="75"/>
      <c r="AD18" s="75"/>
      <c r="AE18" s="75"/>
      <c r="AF18" s="36"/>
      <c r="AG18" s="47"/>
      <c r="AH18" s="47"/>
    </row>
    <row r="19" s="45" customFormat="1" ht="23.25" customHeight="1" spans="1:34">
      <c r="A19" s="127"/>
      <c r="B19" s="74" t="s">
        <v>76</v>
      </c>
      <c r="C19" s="62" t="s">
        <v>94</v>
      </c>
      <c r="D19" s="60" t="s">
        <v>51</v>
      </c>
      <c r="E19" s="93" t="s">
        <v>52</v>
      </c>
      <c r="F19" s="61" t="s">
        <v>42</v>
      </c>
      <c r="G19" s="60" t="s">
        <v>43</v>
      </c>
      <c r="H19" s="60" t="s">
        <v>43</v>
      </c>
      <c r="I19" s="26" t="s">
        <v>95</v>
      </c>
      <c r="J19" s="74"/>
      <c r="K19" s="74" t="s">
        <v>54</v>
      </c>
      <c r="L19" s="75"/>
      <c r="M19" s="75"/>
      <c r="N19" s="75"/>
      <c r="O19" s="75"/>
      <c r="P19" s="75"/>
      <c r="Q19" s="75"/>
      <c r="R19" s="76" t="str">
        <f t="shared" si="0"/>
        <v/>
      </c>
      <c r="S19" s="75"/>
      <c r="T19" s="75"/>
      <c r="U19" s="75"/>
      <c r="V19" s="75"/>
      <c r="W19" s="27"/>
      <c r="X19" s="27"/>
      <c r="Y19" s="76" t="str">
        <f t="shared" si="3"/>
        <v/>
      </c>
      <c r="Z19" s="76" t="str">
        <f t="shared" si="4"/>
        <v/>
      </c>
      <c r="AA19" s="75"/>
      <c r="AB19" s="75"/>
      <c r="AC19" s="75"/>
      <c r="AD19" s="75"/>
      <c r="AE19" s="75"/>
      <c r="AF19" s="36"/>
      <c r="AG19" s="47"/>
      <c r="AH19" s="47"/>
    </row>
    <row r="20" s="45" customFormat="1" ht="23.25" customHeight="1" spans="1:34">
      <c r="A20" s="123"/>
      <c r="B20" s="74" t="s">
        <v>79</v>
      </c>
      <c r="C20" s="62" t="s">
        <v>96</v>
      </c>
      <c r="D20" s="60" t="s">
        <v>51</v>
      </c>
      <c r="E20" s="93" t="s">
        <v>52</v>
      </c>
      <c r="F20" s="61" t="s">
        <v>42</v>
      </c>
      <c r="G20" s="60" t="s">
        <v>43</v>
      </c>
      <c r="H20" s="60" t="s">
        <v>43</v>
      </c>
      <c r="I20" s="26" t="s">
        <v>97</v>
      </c>
      <c r="J20" s="74"/>
      <c r="K20" s="74" t="s">
        <v>54</v>
      </c>
      <c r="L20" s="75"/>
      <c r="M20" s="75"/>
      <c r="N20" s="75"/>
      <c r="O20" s="75"/>
      <c r="P20" s="75"/>
      <c r="Q20" s="75"/>
      <c r="R20" s="76" t="str">
        <f t="shared" si="0"/>
        <v/>
      </c>
      <c r="S20" s="75"/>
      <c r="T20" s="75"/>
      <c r="U20" s="75"/>
      <c r="V20" s="75"/>
      <c r="W20" s="27"/>
      <c r="X20" s="27"/>
      <c r="Y20" s="76" t="str">
        <f t="shared" si="3"/>
        <v/>
      </c>
      <c r="Z20" s="76" t="str">
        <f t="shared" si="4"/>
        <v/>
      </c>
      <c r="AA20" s="75"/>
      <c r="AB20" s="75"/>
      <c r="AC20" s="75"/>
      <c r="AD20" s="75"/>
      <c r="AE20" s="75"/>
      <c r="AF20" s="36"/>
      <c r="AG20" s="47"/>
      <c r="AH20" s="47"/>
    </row>
    <row r="21" s="45" customFormat="1" ht="45" customHeight="1" spans="1:34">
      <c r="A21" s="128" t="s">
        <v>98</v>
      </c>
      <c r="B21" s="74" t="s">
        <v>38</v>
      </c>
      <c r="C21" s="62" t="s">
        <v>99</v>
      </c>
      <c r="D21" s="60" t="s">
        <v>100</v>
      </c>
      <c r="E21" s="93" t="s">
        <v>41</v>
      </c>
      <c r="F21" s="61" t="s">
        <v>42</v>
      </c>
      <c r="G21" s="60" t="s">
        <v>43</v>
      </c>
      <c r="H21" s="60" t="s">
        <v>43</v>
      </c>
      <c r="I21" s="26" t="s">
        <v>101</v>
      </c>
      <c r="J21" s="74"/>
      <c r="K21" s="74" t="s">
        <v>54</v>
      </c>
      <c r="L21" s="75"/>
      <c r="M21" s="75"/>
      <c r="N21" s="75"/>
      <c r="O21" s="75"/>
      <c r="P21" s="75"/>
      <c r="Q21" s="75"/>
      <c r="R21" s="76" t="str">
        <f t="shared" si="0"/>
        <v/>
      </c>
      <c r="S21" s="75"/>
      <c r="T21" s="75"/>
      <c r="U21" s="75"/>
      <c r="V21" s="75"/>
      <c r="W21" s="27"/>
      <c r="X21" s="27"/>
      <c r="Y21" s="76" t="str">
        <f t="shared" si="3"/>
        <v/>
      </c>
      <c r="Z21" s="76" t="str">
        <f t="shared" si="4"/>
        <v/>
      </c>
      <c r="AA21" s="75"/>
      <c r="AB21" s="75"/>
      <c r="AC21" s="75"/>
      <c r="AD21" s="75"/>
      <c r="AE21" s="75"/>
      <c r="AF21" s="36"/>
      <c r="AG21" s="47"/>
      <c r="AH21" s="47"/>
    </row>
    <row r="22" s="45" customFormat="1" ht="45" customHeight="1" spans="1:34">
      <c r="A22" s="129"/>
      <c r="B22" s="74" t="s">
        <v>46</v>
      </c>
      <c r="C22" s="62" t="s">
        <v>102</v>
      </c>
      <c r="D22" s="60" t="s">
        <v>100</v>
      </c>
      <c r="E22" s="93" t="s">
        <v>41</v>
      </c>
      <c r="F22" s="61" t="s">
        <v>42</v>
      </c>
      <c r="G22" s="60" t="s">
        <v>43</v>
      </c>
      <c r="H22" s="60" t="s">
        <v>43</v>
      </c>
      <c r="I22" s="26" t="s">
        <v>103</v>
      </c>
      <c r="J22" s="74"/>
      <c r="K22" s="74" t="s">
        <v>45</v>
      </c>
      <c r="L22" s="75"/>
      <c r="M22" s="75"/>
      <c r="N22" s="75"/>
      <c r="O22" s="75"/>
      <c r="P22" s="75"/>
      <c r="Q22" s="75"/>
      <c r="R22" s="76" t="str">
        <f t="shared" ref="R22:R23" si="8">IF(P22="","",P22/(P22+Q22))</f>
        <v/>
      </c>
      <c r="S22" s="75"/>
      <c r="T22" s="75"/>
      <c r="U22" s="75"/>
      <c r="V22" s="75"/>
      <c r="W22" s="27"/>
      <c r="X22" s="27"/>
      <c r="Y22" s="76" t="str">
        <f t="shared" ref="Y22:Y23" si="9">IF(1-(AH22/$AH$1)=100%,"",1-(AH22/$AH$1))</f>
        <v/>
      </c>
      <c r="Z22" s="76" t="str">
        <f t="shared" ref="Z22:Z23" si="10">IF(1-(AG22/$AH$1)=100%,"",1-(AG22/$AH$1))</f>
        <v/>
      </c>
      <c r="AA22" s="75"/>
      <c r="AB22" s="75"/>
      <c r="AC22" s="75"/>
      <c r="AD22" s="75"/>
      <c r="AE22" s="75"/>
      <c r="AF22" s="36"/>
      <c r="AG22" s="47"/>
      <c r="AH22" s="47"/>
    </row>
    <row r="23" s="45" customFormat="1" ht="45" customHeight="1" spans="1:34">
      <c r="A23" s="129"/>
      <c r="B23" s="74" t="s">
        <v>70</v>
      </c>
      <c r="C23" s="62" t="s">
        <v>104</v>
      </c>
      <c r="D23" s="60" t="s">
        <v>100</v>
      </c>
      <c r="E23" s="93" t="s">
        <v>41</v>
      </c>
      <c r="F23" s="61" t="s">
        <v>42</v>
      </c>
      <c r="G23" s="60" t="s">
        <v>43</v>
      </c>
      <c r="H23" s="60" t="s">
        <v>43</v>
      </c>
      <c r="I23" s="26" t="s">
        <v>105</v>
      </c>
      <c r="J23" s="74"/>
      <c r="K23" s="74" t="s">
        <v>45</v>
      </c>
      <c r="L23" s="75"/>
      <c r="M23" s="75"/>
      <c r="N23" s="75"/>
      <c r="O23" s="75"/>
      <c r="P23" s="75"/>
      <c r="Q23" s="75"/>
      <c r="R23" s="76" t="str">
        <f t="shared" si="8"/>
        <v/>
      </c>
      <c r="S23" s="75"/>
      <c r="T23" s="75"/>
      <c r="U23" s="75"/>
      <c r="V23" s="75"/>
      <c r="W23" s="27"/>
      <c r="X23" s="27"/>
      <c r="Y23" s="76" t="str">
        <f t="shared" si="9"/>
        <v/>
      </c>
      <c r="Z23" s="76" t="str">
        <f t="shared" si="10"/>
        <v/>
      </c>
      <c r="AA23" s="75"/>
      <c r="AB23" s="75"/>
      <c r="AC23" s="75"/>
      <c r="AD23" s="75"/>
      <c r="AE23" s="75"/>
      <c r="AF23" s="36"/>
      <c r="AG23" s="47"/>
      <c r="AH23" s="47"/>
    </row>
    <row r="24" s="119" customFormat="1" ht="23.25" customHeight="1" spans="1:34">
      <c r="A24" s="130"/>
      <c r="B24" s="74" t="s">
        <v>38</v>
      </c>
      <c r="C24" s="113" t="s">
        <v>86</v>
      </c>
      <c r="D24" s="60" t="s">
        <v>40</v>
      </c>
      <c r="E24" s="102" t="s">
        <v>84</v>
      </c>
      <c r="F24" s="103" t="s">
        <v>65</v>
      </c>
      <c r="G24" s="104" t="s">
        <v>66</v>
      </c>
      <c r="H24" s="104" t="s">
        <v>66</v>
      </c>
      <c r="I24" s="26" t="s">
        <v>87</v>
      </c>
      <c r="J24" s="74"/>
      <c r="K24" s="74" t="s">
        <v>45</v>
      </c>
      <c r="L24" s="75"/>
      <c r="M24" s="75"/>
      <c r="N24" s="75"/>
      <c r="O24" s="75"/>
      <c r="P24" s="75"/>
      <c r="Q24" s="75"/>
      <c r="R24" s="76" t="str">
        <f t="shared" si="0"/>
        <v/>
      </c>
      <c r="S24" s="75"/>
      <c r="T24" s="75"/>
      <c r="U24" s="75"/>
      <c r="V24" s="75"/>
      <c r="W24" s="27"/>
      <c r="X24" s="27"/>
      <c r="Y24" s="76" t="str">
        <f t="shared" si="3"/>
        <v/>
      </c>
      <c r="Z24" s="76" t="str">
        <f t="shared" si="4"/>
        <v/>
      </c>
      <c r="AA24" s="75"/>
      <c r="AB24" s="75"/>
      <c r="AC24" s="75"/>
      <c r="AD24" s="75"/>
      <c r="AE24" s="75"/>
      <c r="AF24" s="36"/>
      <c r="AG24" s="145"/>
      <c r="AH24" s="145"/>
    </row>
    <row r="25" s="45" customFormat="1" ht="23.25" customHeight="1" spans="1:34">
      <c r="A25" s="108"/>
      <c r="B25" s="74" t="s">
        <v>46</v>
      </c>
      <c r="C25" s="107" t="s">
        <v>88</v>
      </c>
      <c r="D25" s="60" t="s">
        <v>40</v>
      </c>
      <c r="E25" s="102" t="s">
        <v>89</v>
      </c>
      <c r="F25" s="103" t="s">
        <v>65</v>
      </c>
      <c r="G25" s="104" t="s">
        <v>66</v>
      </c>
      <c r="H25" s="104" t="s">
        <v>66</v>
      </c>
      <c r="I25" s="26" t="s">
        <v>90</v>
      </c>
      <c r="J25" s="74"/>
      <c r="K25" s="74" t="s">
        <v>45</v>
      </c>
      <c r="L25" s="75"/>
      <c r="M25" s="75"/>
      <c r="N25" s="75"/>
      <c r="O25" s="75"/>
      <c r="P25" s="75"/>
      <c r="Q25" s="75"/>
      <c r="R25" s="76" t="str">
        <f t="shared" si="0"/>
        <v/>
      </c>
      <c r="S25" s="75"/>
      <c r="T25" s="75"/>
      <c r="U25" s="75"/>
      <c r="V25" s="75"/>
      <c r="W25" s="27"/>
      <c r="X25" s="27"/>
      <c r="Y25" s="76" t="str">
        <f t="shared" si="3"/>
        <v/>
      </c>
      <c r="Z25" s="76" t="str">
        <f t="shared" si="4"/>
        <v/>
      </c>
      <c r="AA25" s="75"/>
      <c r="AB25" s="75"/>
      <c r="AC25" s="75"/>
      <c r="AD25" s="75"/>
      <c r="AE25" s="75"/>
      <c r="AF25" s="36"/>
      <c r="AG25" s="47"/>
      <c r="AH25" s="47"/>
    </row>
    <row r="26" s="45" customFormat="1" ht="23.25" customHeight="1" spans="1:34">
      <c r="A26" s="108"/>
      <c r="B26" s="74" t="s">
        <v>38</v>
      </c>
      <c r="C26" s="107" t="s">
        <v>91</v>
      </c>
      <c r="D26" s="60" t="s">
        <v>40</v>
      </c>
      <c r="E26" s="102" t="s">
        <v>92</v>
      </c>
      <c r="F26" s="103" t="s">
        <v>65</v>
      </c>
      <c r="G26" s="104" t="s">
        <v>66</v>
      </c>
      <c r="H26" s="104" t="s">
        <v>66</v>
      </c>
      <c r="I26" s="26" t="s">
        <v>93</v>
      </c>
      <c r="J26" s="74"/>
      <c r="K26" s="74" t="s">
        <v>45</v>
      </c>
      <c r="L26" s="75"/>
      <c r="M26" s="75"/>
      <c r="N26" s="75"/>
      <c r="O26" s="75"/>
      <c r="P26" s="75"/>
      <c r="Q26" s="75"/>
      <c r="R26" s="76" t="str">
        <f t="shared" si="0"/>
        <v/>
      </c>
      <c r="S26" s="75"/>
      <c r="T26" s="75"/>
      <c r="U26" s="75"/>
      <c r="V26" s="75"/>
      <c r="W26" s="27"/>
      <c r="X26" s="27"/>
      <c r="Y26" s="76" t="str">
        <f t="shared" si="3"/>
        <v/>
      </c>
      <c r="Z26" s="76" t="str">
        <f t="shared" si="4"/>
        <v/>
      </c>
      <c r="AA26" s="75"/>
      <c r="AB26" s="75"/>
      <c r="AC26" s="75"/>
      <c r="AD26" s="75"/>
      <c r="AE26" s="75"/>
      <c r="AF26" s="36"/>
      <c r="AG26" s="47"/>
      <c r="AH26" s="47"/>
    </row>
    <row r="27" s="45" customFormat="1" ht="23.25" customHeight="1" spans="1:34">
      <c r="A27" s="109"/>
      <c r="B27" s="74" t="s">
        <v>46</v>
      </c>
      <c r="C27" s="116" t="s">
        <v>106</v>
      </c>
      <c r="D27" s="60" t="s">
        <v>40</v>
      </c>
      <c r="E27" s="102" t="s">
        <v>64</v>
      </c>
      <c r="F27" s="103" t="s">
        <v>65</v>
      </c>
      <c r="G27" s="104" t="s">
        <v>66</v>
      </c>
      <c r="H27" s="104" t="s">
        <v>66</v>
      </c>
      <c r="I27" s="26" t="s">
        <v>107</v>
      </c>
      <c r="J27" s="74"/>
      <c r="K27" s="74" t="s">
        <v>45</v>
      </c>
      <c r="L27" s="75"/>
      <c r="M27" s="75"/>
      <c r="N27" s="75"/>
      <c r="O27" s="75"/>
      <c r="P27" s="75"/>
      <c r="Q27" s="75"/>
      <c r="R27" s="76" t="str">
        <f t="shared" ref="R27" si="11">IF(P27="","",P27/(P27+Q27))</f>
        <v/>
      </c>
      <c r="S27" s="75"/>
      <c r="T27" s="75"/>
      <c r="U27" s="75"/>
      <c r="V27" s="75"/>
      <c r="W27" s="27"/>
      <c r="X27" s="27"/>
      <c r="Y27" s="76" t="str">
        <f t="shared" ref="Y27" si="12">IF(1-(AH27/$AH$1)=100%,"",1-(AH27/$AH$1))</f>
        <v/>
      </c>
      <c r="Z27" s="76" t="str">
        <f t="shared" ref="Z27" si="13">IF(1-(AG27/$AH$1)=100%,"",1-(AG27/$AH$1))</f>
        <v/>
      </c>
      <c r="AA27" s="75"/>
      <c r="AB27" s="75"/>
      <c r="AC27" s="75"/>
      <c r="AD27" s="75"/>
      <c r="AE27" s="75"/>
      <c r="AF27" s="36"/>
      <c r="AG27" s="47"/>
      <c r="AH27" s="47"/>
    </row>
    <row r="28" s="45" customFormat="1" ht="23.25" customHeight="1" spans="1:34">
      <c r="A28" s="131" t="s">
        <v>108</v>
      </c>
      <c r="B28" s="74" t="s">
        <v>38</v>
      </c>
      <c r="C28" s="116" t="s">
        <v>109</v>
      </c>
      <c r="D28" s="60" t="s">
        <v>100</v>
      </c>
      <c r="E28" s="93" t="s">
        <v>41</v>
      </c>
      <c r="F28" s="61" t="s">
        <v>42</v>
      </c>
      <c r="G28" s="60" t="s">
        <v>43</v>
      </c>
      <c r="H28" s="60" t="s">
        <v>43</v>
      </c>
      <c r="I28" s="26" t="s">
        <v>110</v>
      </c>
      <c r="J28" s="74"/>
      <c r="K28" s="74" t="s">
        <v>45</v>
      </c>
      <c r="L28" s="75"/>
      <c r="M28" s="75"/>
      <c r="N28" s="75"/>
      <c r="O28" s="75"/>
      <c r="P28" s="75"/>
      <c r="Q28" s="75"/>
      <c r="R28" s="76" t="str">
        <f t="shared" si="0"/>
        <v/>
      </c>
      <c r="S28" s="75"/>
      <c r="T28" s="75"/>
      <c r="U28" s="75"/>
      <c r="V28" s="75"/>
      <c r="W28" s="27"/>
      <c r="X28" s="27"/>
      <c r="Y28" s="76" t="str">
        <f t="shared" si="3"/>
        <v/>
      </c>
      <c r="Z28" s="76" t="str">
        <f t="shared" si="4"/>
        <v/>
      </c>
      <c r="AA28" s="75"/>
      <c r="AB28" s="75"/>
      <c r="AC28" s="75"/>
      <c r="AD28" s="75"/>
      <c r="AE28" s="75"/>
      <c r="AF28" s="36"/>
      <c r="AG28" s="47"/>
      <c r="AH28" s="47"/>
    </row>
    <row r="29" s="45" customFormat="1" ht="23.25" customHeight="1" spans="1:34">
      <c r="A29" s="131"/>
      <c r="B29" s="74" t="s">
        <v>46</v>
      </c>
      <c r="C29" s="62" t="s">
        <v>111</v>
      </c>
      <c r="D29" s="60" t="s">
        <v>100</v>
      </c>
      <c r="E29" s="93" t="s">
        <v>52</v>
      </c>
      <c r="F29" s="61" t="s">
        <v>42</v>
      </c>
      <c r="G29" s="60" t="s">
        <v>43</v>
      </c>
      <c r="H29" s="60" t="s">
        <v>43</v>
      </c>
      <c r="I29" s="26" t="s">
        <v>112</v>
      </c>
      <c r="J29" s="74"/>
      <c r="K29" s="74" t="s">
        <v>45</v>
      </c>
      <c r="L29" s="75"/>
      <c r="M29" s="75"/>
      <c r="N29" s="75"/>
      <c r="O29" s="75"/>
      <c r="P29" s="75"/>
      <c r="Q29" s="75"/>
      <c r="R29" s="76" t="str">
        <f t="shared" si="0"/>
        <v/>
      </c>
      <c r="S29" s="75"/>
      <c r="T29" s="75"/>
      <c r="U29" s="75"/>
      <c r="V29" s="75"/>
      <c r="W29" s="27"/>
      <c r="X29" s="27"/>
      <c r="Y29" s="76" t="str">
        <f t="shared" si="3"/>
        <v/>
      </c>
      <c r="Z29" s="76" t="str">
        <f t="shared" si="4"/>
        <v/>
      </c>
      <c r="AA29" s="75"/>
      <c r="AB29" s="75"/>
      <c r="AC29" s="75"/>
      <c r="AD29" s="75"/>
      <c r="AE29" s="75"/>
      <c r="AF29" s="36"/>
      <c r="AG29" s="47"/>
      <c r="AH29" s="47"/>
    </row>
    <row r="30" s="45" customFormat="1" ht="23.25" customHeight="1" spans="1:34">
      <c r="A30" s="132" t="s">
        <v>113</v>
      </c>
      <c r="B30" s="74" t="s">
        <v>38</v>
      </c>
      <c r="C30" s="107" t="s">
        <v>114</v>
      </c>
      <c r="D30" s="60" t="s">
        <v>40</v>
      </c>
      <c r="E30" s="102" t="s">
        <v>115</v>
      </c>
      <c r="F30" s="103" t="s">
        <v>65</v>
      </c>
      <c r="G30" s="104" t="s">
        <v>66</v>
      </c>
      <c r="H30" s="104" t="s">
        <v>66</v>
      </c>
      <c r="I30" s="26" t="s">
        <v>116</v>
      </c>
      <c r="J30" s="74"/>
      <c r="K30" s="74" t="s">
        <v>45</v>
      </c>
      <c r="L30" s="75"/>
      <c r="M30" s="75"/>
      <c r="N30" s="75"/>
      <c r="O30" s="75"/>
      <c r="P30" s="75"/>
      <c r="Q30" s="75"/>
      <c r="R30" s="76" t="str">
        <f t="shared" si="0"/>
        <v/>
      </c>
      <c r="S30" s="75"/>
      <c r="T30" s="75"/>
      <c r="U30" s="75"/>
      <c r="V30" s="75"/>
      <c r="W30" s="27"/>
      <c r="X30" s="27"/>
      <c r="Y30" s="76" t="str">
        <f t="shared" si="3"/>
        <v/>
      </c>
      <c r="Z30" s="76" t="str">
        <f t="shared" si="4"/>
        <v/>
      </c>
      <c r="AA30" s="75"/>
      <c r="AB30" s="75"/>
      <c r="AC30" s="75"/>
      <c r="AD30" s="75"/>
      <c r="AE30" s="75"/>
      <c r="AF30" s="36"/>
      <c r="AG30" s="47"/>
      <c r="AH30" s="47"/>
    </row>
    <row r="31" s="45" customFormat="1" ht="23.25" customHeight="1" spans="1:34">
      <c r="A31" s="133"/>
      <c r="B31" s="74" t="s">
        <v>46</v>
      </c>
      <c r="C31" s="107" t="s">
        <v>117</v>
      </c>
      <c r="D31" s="60" t="s">
        <v>40</v>
      </c>
      <c r="E31" s="102" t="s">
        <v>115</v>
      </c>
      <c r="F31" s="103" t="s">
        <v>65</v>
      </c>
      <c r="G31" s="104" t="s">
        <v>66</v>
      </c>
      <c r="H31" s="104" t="s">
        <v>66</v>
      </c>
      <c r="I31" s="26" t="s">
        <v>118</v>
      </c>
      <c r="J31" s="74"/>
      <c r="K31" s="74" t="s">
        <v>45</v>
      </c>
      <c r="L31" s="75"/>
      <c r="M31" s="75"/>
      <c r="N31" s="75"/>
      <c r="O31" s="75"/>
      <c r="P31" s="75"/>
      <c r="Q31" s="75"/>
      <c r="R31" s="76" t="str">
        <f t="shared" ref="R31" si="14">IF(P31="","",P31/(P31+Q31))</f>
        <v/>
      </c>
      <c r="S31" s="75"/>
      <c r="T31" s="75"/>
      <c r="U31" s="75"/>
      <c r="V31" s="75"/>
      <c r="W31" s="27"/>
      <c r="X31" s="27"/>
      <c r="Y31" s="76" t="str">
        <f t="shared" ref="Y31" si="15">IF(1-(AH31/$AH$1)=100%,"",1-(AH31/$AH$1))</f>
        <v/>
      </c>
      <c r="Z31" s="76" t="str">
        <f t="shared" ref="Z31" si="16">IF(1-(AG31/$AH$1)=100%,"",1-(AG31/$AH$1))</f>
        <v/>
      </c>
      <c r="AA31" s="75"/>
      <c r="AB31" s="75"/>
      <c r="AC31" s="75"/>
      <c r="AD31" s="75"/>
      <c r="AE31" s="75"/>
      <c r="AF31" s="36"/>
      <c r="AG31" s="47"/>
      <c r="AH31" s="47"/>
    </row>
    <row r="32" s="45" customFormat="1" ht="23.25" customHeight="1" spans="1:34">
      <c r="A32" s="134" t="s">
        <v>119</v>
      </c>
      <c r="B32" s="74" t="s">
        <v>38</v>
      </c>
      <c r="C32" s="62" t="s">
        <v>120</v>
      </c>
      <c r="D32" s="60" t="s">
        <v>40</v>
      </c>
      <c r="E32" s="93" t="s">
        <v>52</v>
      </c>
      <c r="F32" s="61" t="s">
        <v>42</v>
      </c>
      <c r="G32" s="60" t="s">
        <v>43</v>
      </c>
      <c r="H32" s="60" t="s">
        <v>43</v>
      </c>
      <c r="I32" s="26" t="s">
        <v>121</v>
      </c>
      <c r="J32" s="74"/>
      <c r="K32" s="74" t="s">
        <v>45</v>
      </c>
      <c r="L32" s="75"/>
      <c r="M32" s="75"/>
      <c r="N32" s="75"/>
      <c r="O32" s="75"/>
      <c r="P32" s="75"/>
      <c r="Q32" s="75"/>
      <c r="R32" s="76" t="str">
        <f t="shared" si="0"/>
        <v/>
      </c>
      <c r="S32" s="75"/>
      <c r="T32" s="75"/>
      <c r="U32" s="75"/>
      <c r="V32" s="75"/>
      <c r="W32" s="27"/>
      <c r="X32" s="27"/>
      <c r="Y32" s="76" t="str">
        <f t="shared" si="3"/>
        <v/>
      </c>
      <c r="Z32" s="76" t="str">
        <f t="shared" si="4"/>
        <v/>
      </c>
      <c r="AA32" s="75"/>
      <c r="AB32" s="75"/>
      <c r="AC32" s="75"/>
      <c r="AD32" s="75"/>
      <c r="AE32" s="75"/>
      <c r="AF32" s="36"/>
      <c r="AG32" s="47"/>
      <c r="AH32" s="47"/>
    </row>
    <row r="33" s="45" customFormat="1" ht="23.25" customHeight="1" spans="1:34">
      <c r="A33" s="135"/>
      <c r="B33" s="74" t="s">
        <v>46</v>
      </c>
      <c r="C33" s="62" t="s">
        <v>122</v>
      </c>
      <c r="D33" s="60" t="s">
        <v>40</v>
      </c>
      <c r="E33" s="93" t="s">
        <v>52</v>
      </c>
      <c r="F33" s="61" t="s">
        <v>42</v>
      </c>
      <c r="G33" s="60" t="s">
        <v>43</v>
      </c>
      <c r="H33" s="60" t="s">
        <v>43</v>
      </c>
      <c r="I33" s="26" t="s">
        <v>123</v>
      </c>
      <c r="J33" s="74"/>
      <c r="K33" s="74" t="s">
        <v>45</v>
      </c>
      <c r="L33" s="75"/>
      <c r="M33" s="75"/>
      <c r="N33" s="75"/>
      <c r="O33" s="75"/>
      <c r="P33" s="75"/>
      <c r="Q33" s="75"/>
      <c r="R33" s="76" t="str">
        <f t="shared" si="0"/>
        <v/>
      </c>
      <c r="S33" s="75"/>
      <c r="T33" s="75"/>
      <c r="U33" s="75"/>
      <c r="V33" s="75"/>
      <c r="W33" s="27"/>
      <c r="X33" s="27"/>
      <c r="Y33" s="76" t="str">
        <f t="shared" si="3"/>
        <v/>
      </c>
      <c r="Z33" s="76" t="str">
        <f t="shared" si="4"/>
        <v/>
      </c>
      <c r="AA33" s="75"/>
      <c r="AB33" s="75"/>
      <c r="AC33" s="75"/>
      <c r="AD33" s="75"/>
      <c r="AE33" s="75"/>
      <c r="AF33" s="36"/>
      <c r="AG33" s="47"/>
      <c r="AH33" s="47"/>
    </row>
    <row r="34" s="45" customFormat="1" ht="23.25" customHeight="1" spans="1:34">
      <c r="A34" s="135"/>
      <c r="B34" s="74" t="s">
        <v>70</v>
      </c>
      <c r="C34" s="62" t="s">
        <v>124</v>
      </c>
      <c r="D34" s="60" t="s">
        <v>40</v>
      </c>
      <c r="E34" s="93" t="s">
        <v>52</v>
      </c>
      <c r="F34" s="61" t="s">
        <v>42</v>
      </c>
      <c r="G34" s="60" t="s">
        <v>43</v>
      </c>
      <c r="H34" s="60" t="s">
        <v>43</v>
      </c>
      <c r="I34" s="26" t="s">
        <v>125</v>
      </c>
      <c r="J34" s="74"/>
      <c r="K34" s="74" t="s">
        <v>45</v>
      </c>
      <c r="L34" s="75"/>
      <c r="M34" s="75"/>
      <c r="N34" s="75"/>
      <c r="O34" s="75"/>
      <c r="P34" s="75"/>
      <c r="Q34" s="75"/>
      <c r="R34" s="76" t="str">
        <f t="shared" ref="R34:R35" si="17">IF(P34="","",P34/(P34+Q34))</f>
        <v/>
      </c>
      <c r="S34" s="75"/>
      <c r="T34" s="75"/>
      <c r="U34" s="75"/>
      <c r="V34" s="75"/>
      <c r="W34" s="27"/>
      <c r="X34" s="27"/>
      <c r="Y34" s="76" t="str">
        <f t="shared" ref="Y34:Y35" si="18">IF(1-(AH34/$AH$1)=100%,"",1-(AH34/$AH$1))</f>
        <v/>
      </c>
      <c r="Z34" s="76" t="str">
        <f t="shared" ref="Z34:Z35" si="19">IF(1-(AG34/$AH$1)=100%,"",1-(AG34/$AH$1))</f>
        <v/>
      </c>
      <c r="AA34" s="75"/>
      <c r="AB34" s="75"/>
      <c r="AC34" s="75"/>
      <c r="AD34" s="75"/>
      <c r="AE34" s="75"/>
      <c r="AF34" s="36"/>
      <c r="AG34" s="47"/>
      <c r="AH34" s="47"/>
    </row>
    <row r="35" s="45" customFormat="1" ht="23.25" customHeight="1" spans="1:34">
      <c r="A35" s="135"/>
      <c r="B35" s="74" t="s">
        <v>73</v>
      </c>
      <c r="C35" s="62" t="s">
        <v>126</v>
      </c>
      <c r="D35" s="60" t="s">
        <v>40</v>
      </c>
      <c r="E35" s="93" t="s">
        <v>52</v>
      </c>
      <c r="F35" s="61" t="s">
        <v>42</v>
      </c>
      <c r="G35" s="60" t="s">
        <v>43</v>
      </c>
      <c r="H35" s="60" t="s">
        <v>43</v>
      </c>
      <c r="I35" s="26" t="s">
        <v>127</v>
      </c>
      <c r="J35" s="74"/>
      <c r="K35" s="74" t="s">
        <v>45</v>
      </c>
      <c r="L35" s="75"/>
      <c r="M35" s="75"/>
      <c r="N35" s="75"/>
      <c r="O35" s="75"/>
      <c r="P35" s="75"/>
      <c r="Q35" s="75"/>
      <c r="R35" s="76" t="str">
        <f t="shared" si="17"/>
        <v/>
      </c>
      <c r="S35" s="75"/>
      <c r="T35" s="75"/>
      <c r="U35" s="75"/>
      <c r="V35" s="75"/>
      <c r="W35" s="27"/>
      <c r="X35" s="27"/>
      <c r="Y35" s="76" t="str">
        <f t="shared" si="18"/>
        <v/>
      </c>
      <c r="Z35" s="76" t="str">
        <f t="shared" si="19"/>
        <v/>
      </c>
      <c r="AA35" s="75"/>
      <c r="AB35" s="75"/>
      <c r="AC35" s="75"/>
      <c r="AD35" s="75"/>
      <c r="AE35" s="75"/>
      <c r="AF35" s="36"/>
      <c r="AG35" s="47"/>
      <c r="AH35" s="47"/>
    </row>
    <row r="36" s="45" customFormat="1" ht="23.25" customHeight="1" spans="1:34">
      <c r="A36" s="136" t="s">
        <v>128</v>
      </c>
      <c r="B36" s="74" t="s">
        <v>38</v>
      </c>
      <c r="C36" s="137" t="s">
        <v>129</v>
      </c>
      <c r="D36" s="60" t="s">
        <v>40</v>
      </c>
      <c r="E36" s="102" t="s">
        <v>115</v>
      </c>
      <c r="F36" s="103" t="s">
        <v>65</v>
      </c>
      <c r="G36" s="104" t="s">
        <v>66</v>
      </c>
      <c r="H36" s="104" t="s">
        <v>66</v>
      </c>
      <c r="I36" s="26" t="s">
        <v>130</v>
      </c>
      <c r="J36" s="74"/>
      <c r="K36" s="74" t="s">
        <v>45</v>
      </c>
      <c r="L36" s="75"/>
      <c r="M36" s="75"/>
      <c r="N36" s="75"/>
      <c r="O36" s="75"/>
      <c r="P36" s="75"/>
      <c r="Q36" s="75"/>
      <c r="R36" s="76" t="str">
        <f t="shared" si="0"/>
        <v/>
      </c>
      <c r="S36" s="75"/>
      <c r="T36" s="75"/>
      <c r="U36" s="75"/>
      <c r="V36" s="75"/>
      <c r="W36" s="27"/>
      <c r="X36" s="27"/>
      <c r="Y36" s="76" t="str">
        <f t="shared" si="3"/>
        <v/>
      </c>
      <c r="Z36" s="76" t="str">
        <f t="shared" si="4"/>
        <v/>
      </c>
      <c r="AA36" s="75"/>
      <c r="AB36" s="75"/>
      <c r="AC36" s="75"/>
      <c r="AD36" s="75"/>
      <c r="AE36" s="75"/>
      <c r="AF36" s="36"/>
      <c r="AG36" s="47"/>
      <c r="AH36" s="47"/>
    </row>
    <row r="37" s="45" customFormat="1" ht="23.25" customHeight="1" spans="1:34">
      <c r="A37" s="138" t="s">
        <v>131</v>
      </c>
      <c r="B37" s="74" t="s">
        <v>38</v>
      </c>
      <c r="C37" s="62" t="s">
        <v>132</v>
      </c>
      <c r="D37" s="60" t="s">
        <v>40</v>
      </c>
      <c r="E37" s="93" t="s">
        <v>52</v>
      </c>
      <c r="F37" s="61" t="s">
        <v>42</v>
      </c>
      <c r="G37" s="60" t="s">
        <v>43</v>
      </c>
      <c r="H37" s="60" t="s">
        <v>43</v>
      </c>
      <c r="I37" s="26" t="s">
        <v>133</v>
      </c>
      <c r="J37" s="74"/>
      <c r="K37" s="74" t="s">
        <v>134</v>
      </c>
      <c r="L37" s="75"/>
      <c r="M37" s="75"/>
      <c r="N37" s="75"/>
      <c r="O37" s="75"/>
      <c r="P37" s="75"/>
      <c r="Q37" s="75"/>
      <c r="R37" s="76" t="str">
        <f t="shared" si="0"/>
        <v/>
      </c>
      <c r="S37" s="75"/>
      <c r="T37" s="75"/>
      <c r="U37" s="75"/>
      <c r="V37" s="75"/>
      <c r="W37" s="27"/>
      <c r="X37" s="27"/>
      <c r="Y37" s="76" t="str">
        <f t="shared" si="3"/>
        <v/>
      </c>
      <c r="Z37" s="76" t="str">
        <f t="shared" si="4"/>
        <v/>
      </c>
      <c r="AA37" s="75"/>
      <c r="AB37" s="75"/>
      <c r="AC37" s="75"/>
      <c r="AD37" s="75"/>
      <c r="AE37" s="75"/>
      <c r="AF37" s="36"/>
      <c r="AG37" s="47"/>
      <c r="AH37" s="47"/>
    </row>
    <row r="38" s="45" customFormat="1" ht="23.25" customHeight="1" spans="1:34">
      <c r="A38" s="139"/>
      <c r="B38" s="74" t="s">
        <v>46</v>
      </c>
      <c r="C38" s="62" t="s">
        <v>135</v>
      </c>
      <c r="D38" s="60" t="s">
        <v>40</v>
      </c>
      <c r="E38" s="93" t="s">
        <v>52</v>
      </c>
      <c r="F38" s="61" t="s">
        <v>42</v>
      </c>
      <c r="G38" s="60" t="s">
        <v>43</v>
      </c>
      <c r="H38" s="60" t="s">
        <v>43</v>
      </c>
      <c r="I38" s="26" t="s">
        <v>136</v>
      </c>
      <c r="J38" s="74"/>
      <c r="K38" s="74" t="s">
        <v>134</v>
      </c>
      <c r="L38" s="75"/>
      <c r="M38" s="75"/>
      <c r="N38" s="75"/>
      <c r="O38" s="75"/>
      <c r="P38" s="75"/>
      <c r="Q38" s="75"/>
      <c r="R38" s="76" t="str">
        <f t="shared" ref="R38" si="20">IF(P38="","",P38/(P38+Q38))</f>
        <v/>
      </c>
      <c r="S38" s="75"/>
      <c r="T38" s="75"/>
      <c r="U38" s="75"/>
      <c r="V38" s="75"/>
      <c r="W38" s="27"/>
      <c r="X38" s="27"/>
      <c r="Y38" s="76" t="str">
        <f t="shared" ref="Y38" si="21">IF(1-(AH38/$AH$1)=100%,"",1-(AH38/$AH$1))</f>
        <v/>
      </c>
      <c r="Z38" s="76" t="str">
        <f t="shared" ref="Z38" si="22">IF(1-(AG38/$AH$1)=100%,"",1-(AG38/$AH$1))</f>
        <v/>
      </c>
      <c r="AA38" s="75"/>
      <c r="AB38" s="75"/>
      <c r="AC38" s="75"/>
      <c r="AD38" s="75"/>
      <c r="AE38" s="75"/>
      <c r="AF38" s="36"/>
      <c r="AG38" s="47"/>
      <c r="AH38" s="47"/>
    </row>
    <row r="39" s="45" customFormat="1" ht="23.25" customHeight="1" spans="1:34">
      <c r="A39" s="140" t="s">
        <v>137</v>
      </c>
      <c r="B39" s="74" t="s">
        <v>38</v>
      </c>
      <c r="C39" s="62" t="s">
        <v>138</v>
      </c>
      <c r="D39" s="60" t="s">
        <v>40</v>
      </c>
      <c r="E39" s="93" t="s">
        <v>52</v>
      </c>
      <c r="F39" s="61" t="s">
        <v>42</v>
      </c>
      <c r="G39" s="60" t="s">
        <v>43</v>
      </c>
      <c r="H39" s="60" t="s">
        <v>43</v>
      </c>
      <c r="I39" s="26" t="s">
        <v>139</v>
      </c>
      <c r="J39" s="74"/>
      <c r="K39" s="74" t="s">
        <v>134</v>
      </c>
      <c r="L39" s="75"/>
      <c r="M39" s="75"/>
      <c r="N39" s="75"/>
      <c r="O39" s="75"/>
      <c r="P39" s="75"/>
      <c r="Q39" s="75"/>
      <c r="R39" s="76" t="str">
        <f t="shared" si="0"/>
        <v/>
      </c>
      <c r="S39" s="75"/>
      <c r="T39" s="75"/>
      <c r="U39" s="75"/>
      <c r="V39" s="75"/>
      <c r="W39" s="27"/>
      <c r="X39" s="27"/>
      <c r="Y39" s="76" t="str">
        <f t="shared" si="3"/>
        <v/>
      </c>
      <c r="Z39" s="76" t="str">
        <f t="shared" si="4"/>
        <v/>
      </c>
      <c r="AA39" s="75"/>
      <c r="AB39" s="75"/>
      <c r="AC39" s="75"/>
      <c r="AD39" s="75"/>
      <c r="AE39" s="75"/>
      <c r="AF39" s="36"/>
      <c r="AG39" s="47"/>
      <c r="AH39" s="47"/>
    </row>
    <row r="40" s="45" customFormat="1" ht="23.25" customHeight="1" spans="1:34">
      <c r="A40" s="121"/>
      <c r="B40" s="74" t="s">
        <v>46</v>
      </c>
      <c r="C40" s="62" t="s">
        <v>140</v>
      </c>
      <c r="D40" s="60" t="s">
        <v>40</v>
      </c>
      <c r="E40" s="93" t="s">
        <v>52</v>
      </c>
      <c r="F40" s="61" t="s">
        <v>42</v>
      </c>
      <c r="G40" s="60" t="s">
        <v>43</v>
      </c>
      <c r="H40" s="60" t="s">
        <v>43</v>
      </c>
      <c r="I40" s="26" t="s">
        <v>141</v>
      </c>
      <c r="J40" s="74"/>
      <c r="K40" s="74" t="s">
        <v>134</v>
      </c>
      <c r="L40" s="75"/>
      <c r="M40" s="75"/>
      <c r="N40" s="75"/>
      <c r="O40" s="75"/>
      <c r="P40" s="75"/>
      <c r="Q40" s="75"/>
      <c r="R40" s="76" t="str">
        <f t="shared" si="0"/>
        <v/>
      </c>
      <c r="S40" s="75"/>
      <c r="T40" s="75"/>
      <c r="U40" s="75"/>
      <c r="V40" s="75"/>
      <c r="W40" s="27"/>
      <c r="X40" s="27"/>
      <c r="Y40" s="76" t="str">
        <f t="shared" si="3"/>
        <v/>
      </c>
      <c r="Z40" s="76" t="str">
        <f t="shared" si="4"/>
        <v/>
      </c>
      <c r="AA40" s="75"/>
      <c r="AB40" s="75"/>
      <c r="AC40" s="75"/>
      <c r="AD40" s="75"/>
      <c r="AE40" s="75"/>
      <c r="AF40" s="36"/>
      <c r="AG40" s="47"/>
      <c r="AH40" s="47"/>
    </row>
    <row r="41" s="45" customFormat="1" ht="23.25" customHeight="1" spans="1:34">
      <c r="A41" s="132" t="s">
        <v>142</v>
      </c>
      <c r="B41" s="74" t="s">
        <v>38</v>
      </c>
      <c r="C41" s="107" t="s">
        <v>143</v>
      </c>
      <c r="D41" s="60" t="s">
        <v>40</v>
      </c>
      <c r="E41" s="102" t="s">
        <v>115</v>
      </c>
      <c r="F41" s="103" t="s">
        <v>65</v>
      </c>
      <c r="G41" s="104" t="s">
        <v>66</v>
      </c>
      <c r="H41" s="104" t="s">
        <v>66</v>
      </c>
      <c r="I41" s="26" t="s">
        <v>144</v>
      </c>
      <c r="J41" s="74"/>
      <c r="K41" s="74" t="s">
        <v>134</v>
      </c>
      <c r="L41" s="75"/>
      <c r="M41" s="75"/>
      <c r="N41" s="75"/>
      <c r="O41" s="75"/>
      <c r="P41" s="75"/>
      <c r="Q41" s="75"/>
      <c r="R41" s="76" t="str">
        <f t="shared" si="0"/>
        <v/>
      </c>
      <c r="S41" s="75"/>
      <c r="T41" s="75"/>
      <c r="U41" s="75"/>
      <c r="V41" s="75"/>
      <c r="W41" s="27"/>
      <c r="X41" s="27"/>
      <c r="Y41" s="76" t="str">
        <f t="shared" si="3"/>
        <v/>
      </c>
      <c r="Z41" s="76" t="str">
        <f t="shared" si="4"/>
        <v/>
      </c>
      <c r="AA41" s="75"/>
      <c r="AB41" s="75"/>
      <c r="AC41" s="75"/>
      <c r="AD41" s="75"/>
      <c r="AE41" s="75"/>
      <c r="AF41" s="36"/>
      <c r="AG41" s="47"/>
      <c r="AH41" s="47"/>
    </row>
    <row r="42" s="45" customFormat="1" ht="23.25" customHeight="1" spans="1:34">
      <c r="A42" s="133"/>
      <c r="B42" s="74" t="s">
        <v>46</v>
      </c>
      <c r="C42" s="116" t="s">
        <v>145</v>
      </c>
      <c r="D42" s="60" t="s">
        <v>40</v>
      </c>
      <c r="E42" s="102" t="s">
        <v>115</v>
      </c>
      <c r="F42" s="103" t="s">
        <v>65</v>
      </c>
      <c r="G42" s="104" t="s">
        <v>66</v>
      </c>
      <c r="H42" s="104" t="s">
        <v>66</v>
      </c>
      <c r="I42" s="26" t="s">
        <v>146</v>
      </c>
      <c r="J42" s="74"/>
      <c r="K42" s="74" t="s">
        <v>134</v>
      </c>
      <c r="L42" s="75"/>
      <c r="M42" s="75"/>
      <c r="N42" s="75"/>
      <c r="O42" s="75"/>
      <c r="P42" s="75"/>
      <c r="Q42" s="75"/>
      <c r="R42" s="76" t="str">
        <f t="shared" si="0"/>
        <v/>
      </c>
      <c r="S42" s="75"/>
      <c r="T42" s="75"/>
      <c r="U42" s="75"/>
      <c r="V42" s="75"/>
      <c r="W42" s="27"/>
      <c r="X42" s="27"/>
      <c r="Y42" s="76" t="str">
        <f t="shared" si="3"/>
        <v/>
      </c>
      <c r="Z42" s="76" t="str">
        <f t="shared" si="4"/>
        <v/>
      </c>
      <c r="AA42" s="75"/>
      <c r="AB42" s="75"/>
      <c r="AC42" s="75"/>
      <c r="AD42" s="75"/>
      <c r="AE42" s="75"/>
      <c r="AF42" s="36"/>
      <c r="AG42" s="47"/>
      <c r="AH42" s="47"/>
    </row>
    <row r="43" s="45" customFormat="1" ht="23.25" customHeight="1" spans="1:34">
      <c r="A43" s="132" t="s">
        <v>147</v>
      </c>
      <c r="B43" s="74" t="s">
        <v>38</v>
      </c>
      <c r="C43" s="62" t="s">
        <v>148</v>
      </c>
      <c r="D43" s="60" t="s">
        <v>40</v>
      </c>
      <c r="E43" s="102" t="s">
        <v>64</v>
      </c>
      <c r="F43" s="103" t="s">
        <v>65</v>
      </c>
      <c r="G43" s="104" t="s">
        <v>66</v>
      </c>
      <c r="H43" s="104" t="s">
        <v>66</v>
      </c>
      <c r="I43" s="26" t="s">
        <v>149</v>
      </c>
      <c r="J43" s="74"/>
      <c r="K43" s="74" t="s">
        <v>134</v>
      </c>
      <c r="L43" s="75"/>
      <c r="M43" s="75"/>
      <c r="N43" s="75"/>
      <c r="O43" s="75"/>
      <c r="P43" s="75"/>
      <c r="Q43" s="75"/>
      <c r="R43" s="76" t="str">
        <f t="shared" ref="R43" si="23">IF(P43="","",P43/(P43+Q43))</f>
        <v/>
      </c>
      <c r="S43" s="75"/>
      <c r="T43" s="75"/>
      <c r="U43" s="75"/>
      <c r="V43" s="75"/>
      <c r="W43" s="27"/>
      <c r="X43" s="27"/>
      <c r="Y43" s="76" t="str">
        <f t="shared" ref="Y43" si="24">IF(1-(AH43/$AH$1)=100%,"",1-(AH43/$AH$1))</f>
        <v/>
      </c>
      <c r="Z43" s="76" t="str">
        <f t="shared" ref="Z43" si="25">IF(1-(AG43/$AH$1)=100%,"",1-(AG43/$AH$1))</f>
        <v/>
      </c>
      <c r="AA43" s="75"/>
      <c r="AB43" s="75"/>
      <c r="AC43" s="75"/>
      <c r="AD43" s="75"/>
      <c r="AE43" s="75"/>
      <c r="AF43" s="36"/>
      <c r="AG43" s="47"/>
      <c r="AH43" s="47"/>
    </row>
    <row r="44" s="45" customFormat="1" ht="31.5" customHeight="1" spans="1:34">
      <c r="A44" s="141" t="s">
        <v>150</v>
      </c>
      <c r="B44" s="74" t="s">
        <v>38</v>
      </c>
      <c r="C44" s="62" t="s">
        <v>151</v>
      </c>
      <c r="D44" s="60" t="s">
        <v>100</v>
      </c>
      <c r="E44" s="142" t="s">
        <v>115</v>
      </c>
      <c r="F44" s="61" t="s">
        <v>42</v>
      </c>
      <c r="G44" s="60" t="s">
        <v>43</v>
      </c>
      <c r="H44" s="60" t="s">
        <v>43</v>
      </c>
      <c r="I44" s="26" t="s">
        <v>152</v>
      </c>
      <c r="J44" s="74"/>
      <c r="K44" s="74" t="s">
        <v>45</v>
      </c>
      <c r="L44" s="75"/>
      <c r="M44" s="75"/>
      <c r="N44" s="75"/>
      <c r="O44" s="75"/>
      <c r="P44" s="75"/>
      <c r="Q44" s="75"/>
      <c r="R44" s="76" t="str">
        <f t="shared" si="0"/>
        <v/>
      </c>
      <c r="S44" s="75"/>
      <c r="T44" s="75"/>
      <c r="U44" s="75"/>
      <c r="V44" s="75"/>
      <c r="W44" s="27"/>
      <c r="X44" s="27"/>
      <c r="Y44" s="76" t="str">
        <f t="shared" si="3"/>
        <v/>
      </c>
      <c r="Z44" s="76" t="str">
        <f t="shared" si="4"/>
        <v/>
      </c>
      <c r="AA44" s="75"/>
      <c r="AB44" s="74"/>
      <c r="AC44" s="74"/>
      <c r="AD44" s="74"/>
      <c r="AE44" s="74"/>
      <c r="AF44" s="75"/>
      <c r="AG44" s="146"/>
      <c r="AH44" s="146"/>
    </row>
    <row r="45" s="45" customFormat="1" ht="31.5" customHeight="1" spans="1:34">
      <c r="A45" s="143"/>
      <c r="B45" s="74" t="s">
        <v>46</v>
      </c>
      <c r="C45" s="62" t="s">
        <v>153</v>
      </c>
      <c r="D45" s="60" t="s">
        <v>154</v>
      </c>
      <c r="E45" s="142" t="s">
        <v>115</v>
      </c>
      <c r="F45" s="61" t="s">
        <v>42</v>
      </c>
      <c r="G45" s="60" t="s">
        <v>43</v>
      </c>
      <c r="H45" s="60" t="s">
        <v>43</v>
      </c>
      <c r="I45" s="26" t="s">
        <v>155</v>
      </c>
      <c r="J45" s="74"/>
      <c r="K45" s="74" t="s">
        <v>156</v>
      </c>
      <c r="L45" s="75"/>
      <c r="M45" s="75"/>
      <c r="N45" s="75"/>
      <c r="O45" s="75"/>
      <c r="P45" s="75"/>
      <c r="Q45" s="75"/>
      <c r="R45" s="76" t="str">
        <f t="shared" si="0"/>
        <v/>
      </c>
      <c r="S45" s="75"/>
      <c r="T45" s="75"/>
      <c r="U45" s="75"/>
      <c r="V45" s="75"/>
      <c r="W45" s="27"/>
      <c r="X45" s="27"/>
      <c r="Y45" s="76" t="str">
        <f t="shared" si="3"/>
        <v/>
      </c>
      <c r="Z45" s="76" t="str">
        <f t="shared" si="4"/>
        <v/>
      </c>
      <c r="AA45" s="75"/>
      <c r="AB45" s="74"/>
      <c r="AC45" s="74"/>
      <c r="AD45" s="74"/>
      <c r="AE45" s="74"/>
      <c r="AF45" s="75"/>
      <c r="AG45" s="146"/>
      <c r="AH45" s="146"/>
    </row>
    <row r="46" s="45" customFormat="1" ht="31.5" customHeight="1" spans="1:34">
      <c r="A46" s="144"/>
      <c r="B46" s="74" t="s">
        <v>70</v>
      </c>
      <c r="C46" s="62" t="s">
        <v>157</v>
      </c>
      <c r="D46" s="60" t="s">
        <v>154</v>
      </c>
      <c r="E46" s="142" t="s">
        <v>115</v>
      </c>
      <c r="F46" s="61" t="s">
        <v>42</v>
      </c>
      <c r="G46" s="60" t="s">
        <v>43</v>
      </c>
      <c r="H46" s="60" t="s">
        <v>43</v>
      </c>
      <c r="I46" s="26" t="s">
        <v>158</v>
      </c>
      <c r="J46" s="74"/>
      <c r="K46" s="74" t="s">
        <v>156</v>
      </c>
      <c r="L46" s="75"/>
      <c r="M46" s="75"/>
      <c r="N46" s="75"/>
      <c r="O46" s="75"/>
      <c r="P46" s="75"/>
      <c r="Q46" s="75"/>
      <c r="R46" s="76" t="str">
        <f t="shared" si="0"/>
        <v/>
      </c>
      <c r="S46" s="75"/>
      <c r="T46" s="75"/>
      <c r="U46" s="75"/>
      <c r="V46" s="75"/>
      <c r="W46" s="27"/>
      <c r="X46" s="27"/>
      <c r="Y46" s="76" t="str">
        <f t="shared" si="3"/>
        <v/>
      </c>
      <c r="Z46" s="76" t="str">
        <f t="shared" si="4"/>
        <v/>
      </c>
      <c r="AA46" s="75"/>
      <c r="AB46" s="74"/>
      <c r="AC46" s="74"/>
      <c r="AD46" s="74"/>
      <c r="AE46" s="74"/>
      <c r="AF46" s="75"/>
      <c r="AG46" s="146"/>
      <c r="AH46" s="146"/>
    </row>
    <row r="47" s="45" customFormat="1" spans="33:34">
      <c r="AG47" s="47"/>
      <c r="AH47" s="47"/>
    </row>
    <row r="48" s="45" customFormat="1" spans="33:34">
      <c r="AG48" s="47"/>
      <c r="AH48" s="47"/>
    </row>
    <row r="49" s="45" customFormat="1" spans="33:34">
      <c r="AG49" s="47"/>
      <c r="AH49" s="47"/>
    </row>
    <row r="50" s="45" customFormat="1" spans="33:34">
      <c r="AG50" s="47"/>
      <c r="AH50" s="47"/>
    </row>
    <row r="51" s="45" customFormat="1" spans="33:34">
      <c r="AG51" s="47"/>
      <c r="AH51" s="47"/>
    </row>
    <row r="52" s="45" customFormat="1" spans="33:34">
      <c r="AG52" s="47"/>
      <c r="AH52" s="47"/>
    </row>
    <row r="53" s="45" customFormat="1" spans="33:34">
      <c r="AG53" s="47"/>
      <c r="AH53" s="47"/>
    </row>
    <row r="54" s="45" customFormat="1" spans="33:34">
      <c r="AG54" s="47"/>
      <c r="AH54" s="47"/>
    </row>
    <row r="55" s="45" customFormat="1" spans="33:34">
      <c r="AG55" s="47"/>
      <c r="AH55" s="47"/>
    </row>
    <row r="56" s="45" customFormat="1" spans="33:34">
      <c r="AG56" s="47"/>
      <c r="AH56" s="47"/>
    </row>
    <row r="57" s="45" customFormat="1" spans="33:34">
      <c r="AG57" s="47"/>
      <c r="AH57" s="47"/>
    </row>
    <row r="58" s="45" customFormat="1" spans="33:34">
      <c r="AG58" s="47"/>
      <c r="AH58" s="47"/>
    </row>
    <row r="59" s="45" customFormat="1" spans="33:34">
      <c r="AG59" s="47"/>
      <c r="AH59" s="47"/>
    </row>
    <row r="60" s="45" customFormat="1" spans="33:34">
      <c r="AG60" s="47"/>
      <c r="AH60" s="47"/>
    </row>
    <row r="61" s="45" customFormat="1" spans="33:34">
      <c r="AG61" s="47"/>
      <c r="AH61" s="47"/>
    </row>
    <row r="62" s="45" customFormat="1" spans="33:34">
      <c r="AG62" s="47"/>
      <c r="AH62" s="47"/>
    </row>
    <row r="63" s="45" customFormat="1" spans="33:34">
      <c r="AG63" s="47"/>
      <c r="AH63" s="47"/>
    </row>
    <row r="64" s="45" customFormat="1" spans="33:34">
      <c r="AG64" s="47"/>
      <c r="AH64" s="47"/>
    </row>
    <row r="65" s="45" customFormat="1" spans="33:34">
      <c r="AG65" s="47"/>
      <c r="AH65" s="47"/>
    </row>
    <row r="66" s="45" customFormat="1" spans="33:34">
      <c r="AG66" s="47"/>
      <c r="AH66" s="47"/>
    </row>
    <row r="67" s="45" customFormat="1" spans="33:34">
      <c r="AG67" s="47"/>
      <c r="AH67" s="47"/>
    </row>
    <row r="68" s="45" customFormat="1" spans="33:34">
      <c r="AG68" s="47"/>
      <c r="AH68" s="47"/>
    </row>
    <row r="69" s="45" customFormat="1" spans="33:34">
      <c r="AG69" s="47"/>
      <c r="AH69" s="47"/>
    </row>
    <row r="70" s="45" customFormat="1" spans="33:34">
      <c r="AG70" s="47"/>
      <c r="AH70" s="47"/>
    </row>
    <row r="71" s="45" customFormat="1" spans="33:34">
      <c r="AG71" s="47"/>
      <c r="AH71" s="47"/>
    </row>
    <row r="72" s="45" customFormat="1" spans="33:34">
      <c r="AG72" s="47"/>
      <c r="AH72" s="47"/>
    </row>
    <row r="73" s="45" customFormat="1" spans="33:34">
      <c r="AG73" s="47"/>
      <c r="AH73" s="47"/>
    </row>
    <row r="74" s="45" customFormat="1" spans="33:34">
      <c r="AG74" s="47"/>
      <c r="AH74" s="47"/>
    </row>
    <row r="75" s="45" customFormat="1" spans="33:34">
      <c r="AG75" s="47"/>
      <c r="AH75" s="47"/>
    </row>
    <row r="76" s="45" customFormat="1" spans="33:34">
      <c r="AG76" s="47"/>
      <c r="AH76" s="47"/>
    </row>
    <row r="77" s="45" customFormat="1" spans="33:34">
      <c r="AG77" s="47"/>
      <c r="AH77" s="47"/>
    </row>
    <row r="78" s="45" customFormat="1" spans="33:34">
      <c r="AG78" s="47"/>
      <c r="AH78" s="47"/>
    </row>
    <row r="79" s="45" customFormat="1" spans="33:34">
      <c r="AG79" s="47"/>
      <c r="AH79" s="47"/>
    </row>
    <row r="80" s="45" customFormat="1" spans="33:34">
      <c r="AG80" s="47"/>
      <c r="AH80" s="47"/>
    </row>
    <row r="81" s="45" customFormat="1" spans="33:34">
      <c r="AG81" s="47"/>
      <c r="AH81" s="47"/>
    </row>
    <row r="82" s="45" customFormat="1" spans="33:34">
      <c r="AG82" s="47"/>
      <c r="AH82" s="47"/>
    </row>
    <row r="83" s="45" customFormat="1" spans="33:34">
      <c r="AG83" s="47"/>
      <c r="AH83" s="47"/>
    </row>
    <row r="84" s="45" customFormat="1" spans="33:34">
      <c r="AG84" s="47"/>
      <c r="AH84" s="47"/>
    </row>
    <row r="85" s="45" customFormat="1" spans="33:34">
      <c r="AG85" s="47"/>
      <c r="AH85" s="47"/>
    </row>
    <row r="86" s="45" customFormat="1" spans="33:34">
      <c r="AG86" s="47"/>
      <c r="AH86" s="47"/>
    </row>
    <row r="87" s="45" customFormat="1" spans="33:34">
      <c r="AG87" s="47"/>
      <c r="AH87" s="47"/>
    </row>
    <row r="88" s="45" customFormat="1" spans="33:34">
      <c r="AG88" s="47"/>
      <c r="AH88" s="47"/>
    </row>
    <row r="89" s="45" customFormat="1" spans="33:34">
      <c r="AG89" s="47"/>
      <c r="AH89" s="47"/>
    </row>
    <row r="90" s="45" customFormat="1" spans="33:34">
      <c r="AG90" s="47"/>
      <c r="AH90" s="47"/>
    </row>
    <row r="91" s="45" customFormat="1" spans="33:34">
      <c r="AG91" s="47"/>
      <c r="AH91" s="47"/>
    </row>
    <row r="92" s="45" customFormat="1" spans="33:34">
      <c r="AG92" s="47"/>
      <c r="AH92" s="47"/>
    </row>
    <row r="93" s="45" customFormat="1" spans="33:34">
      <c r="AG93" s="47"/>
      <c r="AH93" s="47"/>
    </row>
    <row r="94" s="45" customFormat="1" spans="33:34">
      <c r="AG94" s="47"/>
      <c r="AH94" s="47"/>
    </row>
    <row r="95" s="45" customFormat="1" spans="33:34">
      <c r="AG95" s="47"/>
      <c r="AH95" s="47"/>
    </row>
    <row r="96" s="45" customFormat="1" spans="33:34">
      <c r="AG96" s="47"/>
      <c r="AH96" s="47"/>
    </row>
    <row r="97" s="45" customFormat="1" spans="33:34">
      <c r="AG97" s="47"/>
      <c r="AH97" s="47"/>
    </row>
    <row r="98" s="45" customFormat="1" spans="33:34">
      <c r="AG98" s="47"/>
      <c r="AH98" s="47"/>
    </row>
    <row r="99" s="45" customFormat="1" spans="33:34">
      <c r="AG99" s="47"/>
      <c r="AH99" s="47"/>
    </row>
    <row r="100" s="45" customFormat="1" spans="33:34">
      <c r="AG100" s="47"/>
      <c r="AH100" s="47"/>
    </row>
    <row r="101" s="45" customFormat="1" spans="33:34">
      <c r="AG101" s="47"/>
      <c r="AH101" s="47"/>
    </row>
    <row r="102" s="45" customFormat="1" spans="33:34">
      <c r="AG102" s="47"/>
      <c r="AH102" s="47"/>
    </row>
    <row r="103" s="45" customFormat="1" spans="33:34">
      <c r="AG103" s="47"/>
      <c r="AH103" s="47"/>
    </row>
    <row r="104" s="45" customFormat="1" spans="33:34">
      <c r="AG104" s="47"/>
      <c r="AH104" s="47"/>
    </row>
    <row r="105" s="45" customFormat="1" spans="33:34">
      <c r="AG105" s="47"/>
      <c r="AH105" s="47"/>
    </row>
    <row r="106" s="45" customFormat="1" spans="33:34">
      <c r="AG106" s="47"/>
      <c r="AH106" s="47"/>
    </row>
    <row r="107" s="45" customFormat="1" spans="33:34">
      <c r="AG107" s="47"/>
      <c r="AH107" s="47"/>
    </row>
    <row r="108" s="45" customFormat="1" spans="33:34">
      <c r="AG108" s="47"/>
      <c r="AH108" s="47"/>
    </row>
    <row r="109" s="45" customFormat="1" spans="33:34">
      <c r="AG109" s="47"/>
      <c r="AH109" s="47"/>
    </row>
    <row r="110" s="45" customFormat="1" spans="33:34">
      <c r="AG110" s="47"/>
      <c r="AH110" s="47"/>
    </row>
    <row r="111" s="45" customFormat="1" spans="33:34">
      <c r="AG111" s="47"/>
      <c r="AH111" s="47"/>
    </row>
    <row r="112" s="45" customFormat="1" spans="33:34">
      <c r="AG112" s="47"/>
      <c r="AH112" s="47"/>
    </row>
    <row r="113" s="45" customFormat="1" spans="33:34">
      <c r="AG113" s="47"/>
      <c r="AH113" s="47"/>
    </row>
    <row r="114" s="45" customFormat="1" spans="33:34">
      <c r="AG114" s="47"/>
      <c r="AH114" s="47"/>
    </row>
    <row r="115" s="45" customFormat="1" spans="33:34">
      <c r="AG115" s="47"/>
      <c r="AH115" s="47"/>
    </row>
    <row r="116" s="45" customFormat="1" spans="33:34">
      <c r="AG116" s="47"/>
      <c r="AH116" s="47"/>
    </row>
    <row r="117" s="45" customFormat="1" spans="33:34">
      <c r="AG117" s="47"/>
      <c r="AH117" s="47"/>
    </row>
    <row r="118" s="45" customFormat="1" spans="33:34">
      <c r="AG118" s="47"/>
      <c r="AH118" s="47"/>
    </row>
    <row r="119" s="45" customFormat="1" spans="33:34">
      <c r="AG119" s="47"/>
      <c r="AH119" s="47"/>
    </row>
    <row r="120" s="45" customFormat="1" spans="33:34">
      <c r="AG120" s="47"/>
      <c r="AH120" s="47"/>
    </row>
    <row r="121" s="45" customFormat="1" spans="33:34">
      <c r="AG121" s="47"/>
      <c r="AH121" s="47"/>
    </row>
    <row r="122" s="45" customFormat="1" spans="33:34">
      <c r="AG122" s="47"/>
      <c r="AH122" s="47"/>
    </row>
    <row r="123" s="45" customFormat="1" spans="33:34">
      <c r="AG123" s="47"/>
      <c r="AH123" s="47"/>
    </row>
    <row r="124" s="45" customFormat="1" spans="33:34">
      <c r="AG124" s="47"/>
      <c r="AH124" s="47"/>
    </row>
    <row r="125" s="45" customFormat="1" spans="33:34">
      <c r="AG125" s="47"/>
      <c r="AH125" s="47"/>
    </row>
    <row r="126" s="45" customFormat="1" spans="33:34">
      <c r="AG126" s="47"/>
      <c r="AH126" s="47"/>
    </row>
    <row r="127" s="45" customFormat="1" spans="33:34">
      <c r="AG127" s="47"/>
      <c r="AH127" s="47"/>
    </row>
    <row r="128" s="45" customFormat="1" spans="33:34">
      <c r="AG128" s="47"/>
      <c r="AH128" s="47"/>
    </row>
    <row r="129" s="45" customFormat="1" spans="33:34">
      <c r="AG129" s="47"/>
      <c r="AH129" s="47"/>
    </row>
    <row r="130" s="45" customFormat="1" spans="33:34">
      <c r="AG130" s="47"/>
      <c r="AH130" s="47"/>
    </row>
    <row r="131" s="45" customFormat="1" spans="33:34">
      <c r="AG131" s="47"/>
      <c r="AH131" s="47"/>
    </row>
    <row r="132" s="45" customFormat="1" spans="33:34">
      <c r="AG132" s="47"/>
      <c r="AH132" s="47"/>
    </row>
    <row r="133" s="45" customFormat="1" spans="33:34">
      <c r="AG133" s="47"/>
      <c r="AH133" s="47"/>
    </row>
    <row r="134" s="45" customFormat="1" spans="33:34">
      <c r="AG134" s="47"/>
      <c r="AH134" s="47"/>
    </row>
    <row r="135" s="45" customFormat="1" spans="33:34">
      <c r="AG135" s="47"/>
      <c r="AH135" s="47"/>
    </row>
    <row r="136" s="45" customFormat="1" spans="33:34">
      <c r="AG136" s="47"/>
      <c r="AH136" s="47"/>
    </row>
    <row r="137" s="45" customFormat="1" spans="33:34">
      <c r="AG137" s="47"/>
      <c r="AH137" s="47"/>
    </row>
    <row r="138" s="45" customFormat="1" spans="33:34">
      <c r="AG138" s="47"/>
      <c r="AH138" s="47"/>
    </row>
    <row r="139" s="45" customFormat="1" spans="33:34">
      <c r="AG139" s="47"/>
      <c r="AH139" s="47"/>
    </row>
    <row r="140" s="45" customFormat="1" spans="33:34">
      <c r="AG140" s="47"/>
      <c r="AH140" s="47"/>
    </row>
    <row r="141" s="45" customFormat="1" spans="33:34">
      <c r="AG141" s="47"/>
      <c r="AH141" s="47"/>
    </row>
    <row r="142" s="45" customFormat="1" spans="33:34">
      <c r="AG142" s="47"/>
      <c r="AH142" s="47"/>
    </row>
    <row r="143" s="45" customFormat="1" spans="33:34">
      <c r="AG143" s="47"/>
      <c r="AH143" s="47"/>
    </row>
    <row r="144" s="45" customFormat="1" spans="33:34">
      <c r="AG144" s="47"/>
      <c r="AH144" s="47"/>
    </row>
    <row r="145" s="45" customFormat="1" spans="33:34">
      <c r="AG145" s="47"/>
      <c r="AH145" s="47"/>
    </row>
    <row r="146" s="45" customFormat="1" spans="33:34">
      <c r="AG146" s="47"/>
      <c r="AH146" s="47"/>
    </row>
    <row r="147" s="45" customFormat="1" spans="33:34">
      <c r="AG147" s="47"/>
      <c r="AH147" s="47"/>
    </row>
    <row r="148" s="45" customFormat="1" spans="33:34">
      <c r="AG148" s="47"/>
      <c r="AH148" s="47"/>
    </row>
    <row r="149" s="45" customFormat="1" spans="33:34">
      <c r="AG149" s="47"/>
      <c r="AH149" s="47"/>
    </row>
    <row r="150" s="45" customFormat="1" spans="33:34">
      <c r="AG150" s="47"/>
      <c r="AH150" s="47"/>
    </row>
    <row r="151" s="45" customFormat="1" spans="33:34">
      <c r="AG151" s="47"/>
      <c r="AH151" s="47"/>
    </row>
    <row r="152" s="45" customFormat="1" spans="33:34">
      <c r="AG152" s="47"/>
      <c r="AH152" s="47"/>
    </row>
    <row r="153" s="45" customFormat="1" spans="33:34">
      <c r="AG153" s="47"/>
      <c r="AH153" s="47"/>
    </row>
    <row r="154" s="45" customFormat="1" spans="33:34">
      <c r="AG154" s="47"/>
      <c r="AH154" s="47"/>
    </row>
    <row r="155" s="45" customFormat="1" spans="33:34">
      <c r="AG155" s="47"/>
      <c r="AH155" s="47"/>
    </row>
    <row r="156" s="45" customFormat="1" spans="33:34">
      <c r="AG156" s="47"/>
      <c r="AH156" s="47"/>
    </row>
    <row r="157" s="45" customFormat="1" spans="33:34">
      <c r="AG157" s="47"/>
      <c r="AH157" s="47"/>
    </row>
    <row r="158" s="45" customFormat="1" spans="33:34">
      <c r="AG158" s="47"/>
      <c r="AH158" s="47"/>
    </row>
    <row r="159" s="45" customFormat="1" spans="33:34">
      <c r="AG159" s="47"/>
      <c r="AH159" s="47"/>
    </row>
    <row r="160" s="45" customFormat="1" spans="33:34">
      <c r="AG160" s="47"/>
      <c r="AH160" s="47"/>
    </row>
    <row r="161" s="45" customFormat="1" spans="33:34">
      <c r="AG161" s="47"/>
      <c r="AH161" s="47"/>
    </row>
    <row r="162" s="45" customFormat="1" spans="33:34">
      <c r="AG162" s="47"/>
      <c r="AH162" s="47"/>
    </row>
    <row r="163" s="45" customFormat="1" spans="33:34">
      <c r="AG163" s="47"/>
      <c r="AH163" s="47"/>
    </row>
    <row r="164" s="45" customFormat="1" spans="33:34">
      <c r="AG164" s="47"/>
      <c r="AH164" s="47"/>
    </row>
    <row r="165" s="45" customFormat="1" spans="33:34">
      <c r="AG165" s="47"/>
      <c r="AH165" s="47"/>
    </row>
    <row r="166" s="45" customFormat="1" spans="33:34">
      <c r="AG166" s="47"/>
      <c r="AH166" s="47"/>
    </row>
    <row r="167" s="45" customFormat="1" spans="33:34">
      <c r="AG167" s="47"/>
      <c r="AH167" s="47"/>
    </row>
    <row r="168" s="45" customFormat="1" spans="33:34">
      <c r="AG168" s="47"/>
      <c r="AH168" s="47"/>
    </row>
    <row r="169" s="45" customFormat="1" spans="33:34">
      <c r="AG169" s="47"/>
      <c r="AH169" s="47"/>
    </row>
    <row r="170" s="45" customFormat="1" spans="33:34">
      <c r="AG170" s="47"/>
      <c r="AH170" s="47"/>
    </row>
    <row r="171" s="45" customFormat="1" spans="33:34">
      <c r="AG171" s="47"/>
      <c r="AH171" s="47"/>
    </row>
    <row r="172" s="45" customFormat="1" spans="33:34">
      <c r="AG172" s="47"/>
      <c r="AH172" s="47"/>
    </row>
    <row r="173" s="45" customFormat="1" spans="33:34">
      <c r="AG173" s="47"/>
      <c r="AH173" s="47"/>
    </row>
    <row r="174" s="45" customFormat="1" spans="33:34">
      <c r="AG174" s="47"/>
      <c r="AH174" s="47"/>
    </row>
    <row r="175" s="45" customFormat="1" spans="33:34">
      <c r="AG175" s="47"/>
      <c r="AH175" s="47"/>
    </row>
    <row r="176" s="45" customFormat="1" spans="33:34">
      <c r="AG176" s="47"/>
      <c r="AH176" s="47"/>
    </row>
    <row r="177" s="45" customFormat="1" spans="33:34">
      <c r="AG177" s="47"/>
      <c r="AH177" s="47"/>
    </row>
    <row r="178" s="45" customFormat="1" spans="33:34">
      <c r="AG178" s="47"/>
      <c r="AH178" s="47"/>
    </row>
    <row r="179" s="45" customFormat="1" spans="33:34">
      <c r="AG179" s="47"/>
      <c r="AH179" s="47"/>
    </row>
    <row r="180" s="45" customFormat="1" spans="33:34">
      <c r="AG180" s="47"/>
      <c r="AH180" s="47"/>
    </row>
    <row r="181" s="45" customFormat="1" spans="33:34">
      <c r="AG181" s="47"/>
      <c r="AH181" s="47"/>
    </row>
    <row r="182" s="45" customFormat="1" spans="33:34">
      <c r="AG182" s="47"/>
      <c r="AH182" s="47"/>
    </row>
    <row r="183" s="45" customFormat="1" spans="33:34">
      <c r="AG183" s="47"/>
      <c r="AH183" s="47"/>
    </row>
    <row r="184" s="45" customFormat="1" spans="33:34">
      <c r="AG184" s="47"/>
      <c r="AH184" s="47"/>
    </row>
    <row r="185" s="45" customFormat="1" spans="33:34">
      <c r="AG185" s="47"/>
      <c r="AH185" s="47"/>
    </row>
    <row r="186" s="45" customFormat="1" spans="33:34">
      <c r="AG186" s="47"/>
      <c r="AH186" s="47"/>
    </row>
    <row r="187" s="45" customFormat="1" spans="33:34">
      <c r="AG187" s="47"/>
      <c r="AH187" s="47"/>
    </row>
    <row r="188" s="45" customFormat="1" spans="33:34">
      <c r="AG188" s="47"/>
      <c r="AH188" s="47"/>
    </row>
    <row r="189" s="45" customFormat="1" spans="33:34">
      <c r="AG189" s="47"/>
      <c r="AH189" s="47"/>
    </row>
    <row r="190" s="45" customFormat="1" spans="33:34">
      <c r="AG190" s="47"/>
      <c r="AH190" s="47"/>
    </row>
    <row r="191" s="45" customFormat="1" spans="33:34">
      <c r="AG191" s="47"/>
      <c r="AH191" s="47"/>
    </row>
    <row r="192" s="45" customFormat="1" spans="33:34">
      <c r="AG192" s="47"/>
      <c r="AH192" s="47"/>
    </row>
    <row r="193" s="45" customFormat="1" spans="33:34">
      <c r="AG193" s="47"/>
      <c r="AH193" s="47"/>
    </row>
    <row r="194" s="45" customFormat="1" spans="33:34">
      <c r="AG194" s="47"/>
      <c r="AH194" s="47"/>
    </row>
    <row r="195" s="45" customFormat="1" spans="33:34">
      <c r="AG195" s="47"/>
      <c r="AH195" s="47"/>
    </row>
    <row r="196" s="45" customFormat="1" spans="33:34">
      <c r="AG196" s="47"/>
      <c r="AH196" s="47"/>
    </row>
    <row r="197" s="45" customFormat="1" spans="33:34">
      <c r="AG197" s="47"/>
      <c r="AH197" s="47"/>
    </row>
    <row r="198" s="45" customFormat="1" spans="33:34">
      <c r="AG198" s="47"/>
      <c r="AH198" s="47"/>
    </row>
    <row r="199" s="45" customFormat="1" spans="33:34">
      <c r="AG199" s="47"/>
      <c r="AH199" s="47"/>
    </row>
    <row r="200" s="45" customFormat="1" spans="33:34">
      <c r="AG200" s="47"/>
      <c r="AH200" s="47"/>
    </row>
    <row r="201" s="45" customFormat="1" spans="33:34">
      <c r="AG201" s="47"/>
      <c r="AH201" s="47"/>
    </row>
    <row r="202" s="45" customFormat="1" spans="33:34">
      <c r="AG202" s="47"/>
      <c r="AH202" s="47"/>
    </row>
    <row r="203" s="45" customFormat="1" spans="33:34">
      <c r="AG203" s="47"/>
      <c r="AH203" s="47"/>
    </row>
    <row r="204" s="45" customFormat="1" spans="33:34">
      <c r="AG204" s="47"/>
      <c r="AH204" s="47"/>
    </row>
    <row r="205" s="45" customFormat="1" spans="33:34">
      <c r="AG205" s="47"/>
      <c r="AH205" s="47"/>
    </row>
    <row r="206" s="45" customFormat="1" spans="33:34">
      <c r="AG206" s="47"/>
      <c r="AH206" s="47"/>
    </row>
    <row r="207" s="45" customFormat="1" spans="33:34">
      <c r="AG207" s="47"/>
      <c r="AH207" s="47"/>
    </row>
    <row r="208" s="45" customFormat="1" spans="33:34">
      <c r="AG208" s="47"/>
      <c r="AH208" s="47"/>
    </row>
    <row r="209" s="45" customFormat="1" spans="33:34">
      <c r="AG209" s="47"/>
      <c r="AH209" s="47"/>
    </row>
    <row r="210" s="45" customFormat="1" spans="33:34">
      <c r="AG210" s="47"/>
      <c r="AH210" s="47"/>
    </row>
    <row r="211" s="45" customFormat="1" spans="33:34">
      <c r="AG211" s="47"/>
      <c r="AH211" s="47"/>
    </row>
    <row r="212" s="45" customFormat="1" spans="33:34">
      <c r="AG212" s="47"/>
      <c r="AH212" s="47"/>
    </row>
    <row r="213" s="45" customFormat="1" spans="33:34">
      <c r="AG213" s="47"/>
      <c r="AH213" s="47"/>
    </row>
    <row r="214" s="45" customFormat="1" spans="33:34">
      <c r="AG214" s="47"/>
      <c r="AH214" s="47"/>
    </row>
    <row r="215" s="45" customFormat="1" spans="33:34">
      <c r="AG215" s="47"/>
      <c r="AH215" s="47"/>
    </row>
    <row r="216" s="45" customFormat="1" spans="33:34">
      <c r="AG216" s="47"/>
      <c r="AH216" s="47"/>
    </row>
    <row r="217" s="45" customFormat="1" spans="33:34">
      <c r="AG217" s="47"/>
      <c r="AH217" s="47"/>
    </row>
    <row r="218" s="45" customFormat="1" spans="33:34">
      <c r="AG218" s="47"/>
      <c r="AH218" s="47"/>
    </row>
    <row r="219" s="45" customFormat="1" spans="33:34">
      <c r="AG219" s="47"/>
      <c r="AH219" s="47"/>
    </row>
    <row r="220" s="45" customFormat="1" spans="33:34">
      <c r="AG220" s="47"/>
      <c r="AH220" s="47"/>
    </row>
    <row r="221" s="45" customFormat="1" spans="33:34">
      <c r="AG221" s="47"/>
      <c r="AH221" s="47"/>
    </row>
    <row r="222" s="45" customFormat="1" spans="33:34">
      <c r="AG222" s="47"/>
      <c r="AH222" s="47"/>
    </row>
    <row r="223" s="45" customFormat="1" spans="33:34">
      <c r="AG223" s="47"/>
      <c r="AH223" s="47"/>
    </row>
    <row r="224" s="45" customFormat="1" spans="33:34">
      <c r="AG224" s="47"/>
      <c r="AH224" s="47"/>
    </row>
    <row r="225" s="45" customFormat="1" spans="33:34">
      <c r="AG225" s="47"/>
      <c r="AH225" s="47"/>
    </row>
    <row r="226" s="45" customFormat="1" spans="33:34">
      <c r="AG226" s="47"/>
      <c r="AH226" s="47"/>
    </row>
    <row r="227" s="45" customFormat="1" spans="33:34">
      <c r="AG227" s="47"/>
      <c r="AH227" s="47"/>
    </row>
    <row r="228" s="45" customFormat="1" spans="33:34">
      <c r="AG228" s="47"/>
      <c r="AH228" s="47"/>
    </row>
    <row r="229" s="45" customFormat="1" spans="33:34">
      <c r="AG229" s="47"/>
      <c r="AH229" s="47"/>
    </row>
    <row r="230" s="45" customFormat="1" spans="33:34">
      <c r="AG230" s="47"/>
      <c r="AH230" s="47"/>
    </row>
    <row r="231" s="45" customFormat="1" spans="33:34">
      <c r="AG231" s="47"/>
      <c r="AH231" s="47"/>
    </row>
    <row r="232" s="45" customFormat="1" spans="33:34">
      <c r="AG232" s="47"/>
      <c r="AH232" s="47"/>
    </row>
    <row r="233" s="45" customFormat="1" spans="33:34">
      <c r="AG233" s="47"/>
      <c r="AH233" s="47"/>
    </row>
    <row r="234" s="45" customFormat="1" spans="33:34">
      <c r="AG234" s="47"/>
      <c r="AH234" s="47"/>
    </row>
    <row r="235" s="45" customFormat="1" spans="33:34">
      <c r="AG235" s="47"/>
      <c r="AH235" s="47"/>
    </row>
    <row r="236" s="45" customFormat="1" spans="33:34">
      <c r="AG236" s="47"/>
      <c r="AH236" s="47"/>
    </row>
    <row r="237" s="45" customFormat="1" spans="33:34">
      <c r="AG237" s="47"/>
      <c r="AH237" s="47"/>
    </row>
    <row r="238" s="45" customFormat="1" spans="33:34">
      <c r="AG238" s="47"/>
      <c r="AH238" s="47"/>
    </row>
    <row r="239" s="45" customFormat="1" spans="33:34">
      <c r="AG239" s="47"/>
      <c r="AH239" s="47"/>
    </row>
    <row r="240" s="45" customFormat="1" spans="33:34">
      <c r="AG240" s="47"/>
      <c r="AH240" s="47"/>
    </row>
    <row r="241" s="45" customFormat="1" spans="33:34">
      <c r="AG241" s="47"/>
      <c r="AH241" s="47"/>
    </row>
    <row r="242" s="45" customFormat="1" spans="33:34">
      <c r="AG242" s="47"/>
      <c r="AH242" s="47"/>
    </row>
    <row r="243" s="45" customFormat="1" spans="33:34">
      <c r="AG243" s="47"/>
      <c r="AH243" s="47"/>
    </row>
    <row r="244" s="45" customFormat="1" spans="33:34">
      <c r="AG244" s="47"/>
      <c r="AH244" s="47"/>
    </row>
    <row r="245" s="45" customFormat="1" spans="33:34">
      <c r="AG245" s="47"/>
      <c r="AH245" s="47"/>
    </row>
    <row r="246" s="45" customFormat="1" spans="33:34">
      <c r="AG246" s="47"/>
      <c r="AH246" s="47"/>
    </row>
    <row r="247" s="45" customFormat="1" spans="33:34">
      <c r="AG247" s="47"/>
      <c r="AH247" s="47"/>
    </row>
    <row r="248" s="45" customFormat="1" spans="33:34">
      <c r="AG248" s="47"/>
      <c r="AH248" s="47"/>
    </row>
    <row r="249" s="45" customFormat="1" spans="33:34">
      <c r="AG249" s="47"/>
      <c r="AH249" s="47"/>
    </row>
    <row r="250" s="45" customFormat="1" spans="33:34">
      <c r="AG250" s="47"/>
      <c r="AH250" s="47"/>
    </row>
    <row r="251" s="45" customFormat="1" spans="33:34">
      <c r="AG251" s="47"/>
      <c r="AH251" s="47"/>
    </row>
    <row r="252" s="45" customFormat="1" spans="33:34">
      <c r="AG252" s="47"/>
      <c r="AH252" s="47"/>
    </row>
    <row r="253" s="45" customFormat="1" spans="33:34">
      <c r="AG253" s="47"/>
      <c r="AH253" s="47"/>
    </row>
    <row r="254" s="45" customFormat="1" spans="33:34">
      <c r="AG254" s="47"/>
      <c r="AH254" s="47"/>
    </row>
    <row r="255" s="45" customFormat="1" spans="33:34">
      <c r="AG255" s="47"/>
      <c r="AH255" s="47"/>
    </row>
    <row r="256" s="45" customFormat="1" spans="33:34">
      <c r="AG256" s="47"/>
      <c r="AH256" s="47"/>
    </row>
    <row r="257" s="45" customFormat="1" spans="33:34">
      <c r="AG257" s="47"/>
      <c r="AH257" s="47"/>
    </row>
    <row r="258" s="45" customFormat="1" spans="33:34">
      <c r="AG258" s="47"/>
      <c r="AH258" s="47"/>
    </row>
    <row r="259" s="45" customFormat="1" spans="33:34">
      <c r="AG259" s="47"/>
      <c r="AH259" s="47"/>
    </row>
    <row r="260" s="45" customFormat="1" spans="33:34">
      <c r="AG260" s="47"/>
      <c r="AH260" s="47"/>
    </row>
    <row r="261" s="45" customFormat="1" spans="33:34">
      <c r="AG261" s="47"/>
      <c r="AH261" s="47"/>
    </row>
    <row r="262" s="45" customFormat="1" spans="33:34">
      <c r="AG262" s="47"/>
      <c r="AH262" s="47"/>
    </row>
    <row r="263" s="45" customFormat="1" spans="33:34">
      <c r="AG263" s="47"/>
      <c r="AH263" s="47"/>
    </row>
    <row r="264" s="45" customFormat="1" spans="33:34">
      <c r="AG264" s="47"/>
      <c r="AH264" s="47"/>
    </row>
    <row r="265" s="45" customFormat="1" spans="33:34">
      <c r="AG265" s="47"/>
      <c r="AH265" s="47"/>
    </row>
    <row r="266" s="45" customFormat="1" spans="33:34">
      <c r="AG266" s="47"/>
      <c r="AH266" s="47"/>
    </row>
    <row r="267" s="45" customFormat="1" spans="33:34">
      <c r="AG267" s="47"/>
      <c r="AH267" s="47"/>
    </row>
    <row r="268" s="45" customFormat="1" spans="33:34">
      <c r="AG268" s="47"/>
      <c r="AH268" s="47"/>
    </row>
    <row r="269" s="45" customFormat="1" spans="33:34">
      <c r="AG269" s="47"/>
      <c r="AH269" s="47"/>
    </row>
    <row r="270" s="45" customFormat="1" spans="33:34">
      <c r="AG270" s="47"/>
      <c r="AH270" s="47"/>
    </row>
    <row r="271" s="45" customFormat="1" spans="33:34">
      <c r="AG271" s="47"/>
      <c r="AH271" s="47"/>
    </row>
    <row r="272" s="45" customFormat="1" spans="33:34">
      <c r="AG272" s="47"/>
      <c r="AH272" s="47"/>
    </row>
    <row r="273" s="45" customFormat="1" spans="33:34">
      <c r="AG273" s="47"/>
      <c r="AH273" s="47"/>
    </row>
    <row r="274" s="45" customFormat="1" spans="33:34">
      <c r="AG274" s="47"/>
      <c r="AH274" s="47"/>
    </row>
    <row r="275" s="45" customFormat="1" spans="33:34">
      <c r="AG275" s="47"/>
      <c r="AH275" s="47"/>
    </row>
    <row r="276" s="45" customFormat="1" spans="33:34">
      <c r="AG276" s="47"/>
      <c r="AH276" s="47"/>
    </row>
    <row r="277" s="45" customFormat="1" spans="33:34">
      <c r="AG277" s="47"/>
      <c r="AH277" s="47"/>
    </row>
    <row r="278" s="45" customFormat="1" spans="33:34">
      <c r="AG278" s="47"/>
      <c r="AH278" s="47"/>
    </row>
    <row r="279" s="45" customFormat="1" spans="33:34">
      <c r="AG279" s="47"/>
      <c r="AH279" s="47"/>
    </row>
    <row r="280" s="45" customFormat="1" spans="33:34">
      <c r="AG280" s="47"/>
      <c r="AH280" s="47"/>
    </row>
    <row r="281" s="45" customFormat="1" spans="33:34">
      <c r="AG281" s="47"/>
      <c r="AH281" s="47"/>
    </row>
    <row r="282" s="45" customFormat="1" spans="33:34">
      <c r="AG282" s="47"/>
      <c r="AH282" s="47"/>
    </row>
    <row r="283" s="45" customFormat="1" spans="33:34">
      <c r="AG283" s="47"/>
      <c r="AH283" s="47"/>
    </row>
    <row r="284" s="45" customFormat="1" spans="33:34">
      <c r="AG284" s="47"/>
      <c r="AH284" s="47"/>
    </row>
    <row r="285" s="45" customFormat="1" spans="33:34">
      <c r="AG285" s="47"/>
      <c r="AH285" s="47"/>
    </row>
    <row r="286" s="45" customFormat="1" spans="33:34">
      <c r="AG286" s="47"/>
      <c r="AH286" s="47"/>
    </row>
    <row r="287" s="45" customFormat="1" spans="33:34">
      <c r="AG287" s="47"/>
      <c r="AH287" s="47"/>
    </row>
    <row r="288" s="45" customFormat="1" spans="33:34">
      <c r="AG288" s="47"/>
      <c r="AH288" s="47"/>
    </row>
    <row r="289" s="45" customFormat="1" spans="33:34">
      <c r="AG289" s="47"/>
      <c r="AH289" s="47"/>
    </row>
    <row r="290" s="45" customFormat="1" spans="33:34">
      <c r="AG290" s="47"/>
      <c r="AH290" s="47"/>
    </row>
    <row r="291" s="45" customFormat="1" spans="33:34">
      <c r="AG291" s="47"/>
      <c r="AH291" s="47"/>
    </row>
    <row r="292" s="45" customFormat="1" spans="33:34">
      <c r="AG292" s="47"/>
      <c r="AH292" s="47"/>
    </row>
    <row r="293" s="45" customFormat="1" spans="33:34">
      <c r="AG293" s="47"/>
      <c r="AH293" s="47"/>
    </row>
    <row r="294" s="45" customFormat="1" spans="33:34">
      <c r="AG294" s="47"/>
      <c r="AH294" s="47"/>
    </row>
    <row r="295" s="45" customFormat="1" spans="33:34">
      <c r="AG295" s="47"/>
      <c r="AH295" s="47"/>
    </row>
    <row r="296" s="45" customFormat="1" spans="33:34">
      <c r="AG296" s="47"/>
      <c r="AH296" s="47"/>
    </row>
    <row r="297" s="45" customFormat="1" spans="33:34">
      <c r="AG297" s="47"/>
      <c r="AH297" s="47"/>
    </row>
    <row r="298" s="45" customFormat="1" spans="33:34">
      <c r="AG298" s="47"/>
      <c r="AH298" s="47"/>
    </row>
    <row r="299" s="45" customFormat="1" spans="33:34">
      <c r="AG299" s="47"/>
      <c r="AH299" s="47"/>
    </row>
    <row r="300" s="45" customFormat="1" spans="33:34">
      <c r="AG300" s="47"/>
      <c r="AH300" s="47"/>
    </row>
    <row r="301" s="45" customFormat="1" spans="33:34">
      <c r="AG301" s="47"/>
      <c r="AH301" s="47"/>
    </row>
    <row r="302" s="45" customFormat="1" spans="33:34">
      <c r="AG302" s="47"/>
      <c r="AH302" s="47"/>
    </row>
    <row r="303" s="45" customFormat="1" spans="33:34">
      <c r="AG303" s="47"/>
      <c r="AH303" s="47"/>
    </row>
    <row r="304" s="45" customFormat="1" spans="33:34">
      <c r="AG304" s="47"/>
      <c r="AH304" s="47"/>
    </row>
    <row r="305" s="45" customFormat="1" spans="33:34">
      <c r="AG305" s="47"/>
      <c r="AH305" s="47"/>
    </row>
    <row r="306" s="45" customFormat="1" spans="33:34">
      <c r="AG306" s="47"/>
      <c r="AH306" s="47"/>
    </row>
    <row r="307" s="45" customFormat="1" spans="33:34">
      <c r="AG307" s="47"/>
      <c r="AH307" s="47"/>
    </row>
    <row r="308" s="45" customFormat="1" spans="33:34">
      <c r="AG308" s="47"/>
      <c r="AH308" s="47"/>
    </row>
    <row r="309" s="45" customFormat="1" spans="33:34">
      <c r="AG309" s="47"/>
      <c r="AH309" s="47"/>
    </row>
    <row r="310" s="45" customFormat="1" spans="33:34">
      <c r="AG310" s="47"/>
      <c r="AH310" s="47"/>
    </row>
    <row r="311" s="45" customFormat="1" spans="33:34">
      <c r="AG311" s="47"/>
      <c r="AH311" s="47"/>
    </row>
    <row r="312" s="45" customFormat="1" spans="33:34">
      <c r="AG312" s="47"/>
      <c r="AH312" s="47"/>
    </row>
    <row r="313" s="45" customFormat="1" spans="33:34">
      <c r="AG313" s="47"/>
      <c r="AH313" s="47"/>
    </row>
    <row r="314" s="45" customFormat="1" spans="33:34">
      <c r="AG314" s="47"/>
      <c r="AH314" s="47"/>
    </row>
    <row r="315" s="45" customFormat="1" spans="33:34">
      <c r="AG315" s="47"/>
      <c r="AH315" s="47"/>
    </row>
    <row r="316" s="45" customFormat="1" spans="33:34">
      <c r="AG316" s="47"/>
      <c r="AH316" s="47"/>
    </row>
    <row r="317" s="45" customFormat="1" spans="33:34">
      <c r="AG317" s="47"/>
      <c r="AH317" s="47"/>
    </row>
    <row r="318" s="45" customFormat="1" spans="33:34">
      <c r="AG318" s="47"/>
      <c r="AH318" s="47"/>
    </row>
    <row r="319" s="45" customFormat="1" spans="33:34">
      <c r="AG319" s="47"/>
      <c r="AH319" s="47"/>
    </row>
    <row r="320" s="45" customFormat="1" spans="33:34">
      <c r="AG320" s="47"/>
      <c r="AH320" s="47"/>
    </row>
    <row r="321" s="45" customFormat="1" spans="33:34">
      <c r="AG321" s="47"/>
      <c r="AH321" s="47"/>
    </row>
    <row r="322" s="45" customFormat="1" spans="33:34">
      <c r="AG322" s="47"/>
      <c r="AH322" s="47"/>
    </row>
    <row r="323" s="45" customFormat="1" spans="33:34">
      <c r="AG323" s="47"/>
      <c r="AH323" s="47"/>
    </row>
    <row r="324" s="45" customFormat="1" spans="33:34">
      <c r="AG324" s="47"/>
      <c r="AH324" s="47"/>
    </row>
    <row r="325" s="45" customFormat="1" spans="33:34">
      <c r="AG325" s="47"/>
      <c r="AH325" s="47"/>
    </row>
    <row r="326" s="45" customFormat="1" spans="33:34">
      <c r="AG326" s="47"/>
      <c r="AH326" s="47"/>
    </row>
    <row r="327" s="45" customFormat="1" spans="33:34">
      <c r="AG327" s="47"/>
      <c r="AH327" s="47"/>
    </row>
    <row r="328" s="45" customFormat="1" spans="33:34">
      <c r="AG328" s="47"/>
      <c r="AH328" s="47"/>
    </row>
    <row r="329" s="45" customFormat="1" spans="33:34">
      <c r="AG329" s="47"/>
      <c r="AH329" s="47"/>
    </row>
    <row r="330" s="45" customFormat="1" spans="33:34">
      <c r="AG330" s="47"/>
      <c r="AH330" s="47"/>
    </row>
    <row r="331" s="45" customFormat="1" spans="33:34">
      <c r="AG331" s="47"/>
      <c r="AH331" s="47"/>
    </row>
    <row r="332" s="45" customFormat="1" spans="33:34">
      <c r="AG332" s="47"/>
      <c r="AH332" s="47"/>
    </row>
  </sheetData>
  <autoFilter ref="A2:AH46"/>
  <mergeCells count="16">
    <mergeCell ref="C1:H1"/>
    <mergeCell ref="L1:AF1"/>
    <mergeCell ref="A1:A2"/>
    <mergeCell ref="A3:A4"/>
    <mergeCell ref="A5:A6"/>
    <mergeCell ref="A7:A8"/>
    <mergeCell ref="A15:A20"/>
    <mergeCell ref="A24:A27"/>
    <mergeCell ref="A28:A29"/>
    <mergeCell ref="A37:A38"/>
    <mergeCell ref="A39:A40"/>
    <mergeCell ref="A44:A46"/>
    <mergeCell ref="B1:B2"/>
    <mergeCell ref="I1:I2"/>
    <mergeCell ref="J1:J2"/>
    <mergeCell ref="K1:K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H327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A3" sqref="A3:A6"/>
    </sheetView>
  </sheetViews>
  <sheetFormatPr defaultColWidth="9" defaultRowHeight="12.75"/>
  <cols>
    <col min="1" max="1" width="10.25" style="47" customWidth="1"/>
    <col min="2" max="2" width="7.5" style="47" customWidth="1"/>
    <col min="3" max="3" width="24.875" style="47" customWidth="1"/>
    <col min="4" max="4" width="14.25" style="47" customWidth="1"/>
    <col min="5" max="5" width="5.25" style="47" customWidth="1"/>
    <col min="6" max="8" width="6.125" style="47" customWidth="1"/>
    <col min="9" max="9" width="49" style="47" customWidth="1" outlineLevel="1"/>
    <col min="10" max="10" width="9.125" style="47" customWidth="1" outlineLevel="1"/>
    <col min="11" max="11" width="29.125" style="47" customWidth="1" outlineLevel="1"/>
    <col min="12" max="12" width="6" style="47" hidden="1" customWidth="1"/>
    <col min="13" max="14" width="6" style="47" hidden="1" customWidth="1" outlineLevel="1"/>
    <col min="15" max="15" width="6.125" style="47" hidden="1" customWidth="1" outlineLevel="1"/>
    <col min="16" max="17" width="6" style="47" hidden="1" customWidth="1" outlineLevel="1"/>
    <col min="18" max="18" width="4.5" style="47" hidden="1" customWidth="1" outlineLevel="1"/>
    <col min="19" max="20" width="9" style="47" hidden="1" customWidth="1" outlineLevel="1"/>
    <col min="21" max="22" width="7.875" style="47" hidden="1" customWidth="1" outlineLevel="1"/>
    <col min="23" max="24" width="5.25" style="47" hidden="1" customWidth="1" outlineLevel="1"/>
    <col min="25" max="26" width="6" style="47" hidden="1" customWidth="1" outlineLevel="1"/>
    <col min="27" max="31" width="4.5" style="47" hidden="1" customWidth="1" outlineLevel="1"/>
    <col min="32" max="32" width="11.375" style="48" hidden="1" customWidth="1" outlineLevel="1"/>
    <col min="33" max="33" width="10.625" style="47" hidden="1" customWidth="1" collapsed="1"/>
    <col min="34" max="34" width="10.375" style="47" hidden="1" customWidth="1"/>
    <col min="35" max="16384" width="9" style="47"/>
  </cols>
  <sheetData>
    <row r="1" s="43" customFormat="1" ht="12" spans="1:34">
      <c r="A1" s="91" t="s">
        <v>0</v>
      </c>
      <c r="B1" s="49" t="s">
        <v>1</v>
      </c>
      <c r="C1" s="50" t="s">
        <v>2</v>
      </c>
      <c r="D1" s="51"/>
      <c r="E1" s="51"/>
      <c r="F1" s="51"/>
      <c r="G1" s="51"/>
      <c r="H1" s="52"/>
      <c r="I1" s="51" t="s">
        <v>3</v>
      </c>
      <c r="J1" s="51" t="s">
        <v>4</v>
      </c>
      <c r="K1" s="68" t="s">
        <v>5</v>
      </c>
      <c r="L1" s="69" t="s">
        <v>6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83"/>
      <c r="AG1" s="84" t="s">
        <v>7</v>
      </c>
      <c r="AH1" s="84">
        <f>32*1024</f>
        <v>32768</v>
      </c>
    </row>
    <row r="2" s="44" customFormat="1" ht="35.25" spans="1:34">
      <c r="A2" s="53"/>
      <c r="B2" s="53"/>
      <c r="C2" s="54" t="s">
        <v>8</v>
      </c>
      <c r="D2" s="55" t="s">
        <v>9</v>
      </c>
      <c r="E2" s="56" t="s">
        <v>10</v>
      </c>
      <c r="F2" s="55" t="s">
        <v>11</v>
      </c>
      <c r="G2" s="55" t="s">
        <v>12</v>
      </c>
      <c r="H2" s="57" t="s">
        <v>13</v>
      </c>
      <c r="I2" s="58" t="s">
        <v>3</v>
      </c>
      <c r="J2" s="58"/>
      <c r="K2" s="71"/>
      <c r="L2" s="72" t="s">
        <v>14</v>
      </c>
      <c r="M2" s="58" t="s">
        <v>15</v>
      </c>
      <c r="N2" s="73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58" t="s">
        <v>21</v>
      </c>
      <c r="T2" s="58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58" t="s">
        <v>29</v>
      </c>
      <c r="AB2" s="73" t="s">
        <v>30</v>
      </c>
      <c r="AC2" s="73" t="s">
        <v>31</v>
      </c>
      <c r="AD2" s="85" t="s">
        <v>32</v>
      </c>
      <c r="AE2" s="85" t="s">
        <v>33</v>
      </c>
      <c r="AF2" s="86" t="s">
        <v>34</v>
      </c>
      <c r="AG2" s="84" t="s">
        <v>35</v>
      </c>
      <c r="AH2" s="84" t="s">
        <v>36</v>
      </c>
    </row>
    <row r="3" s="45" customFormat="1" ht="23.25" customHeight="1" spans="1:34">
      <c r="A3" s="92" t="s">
        <v>159</v>
      </c>
      <c r="B3" s="74" t="s">
        <v>38</v>
      </c>
      <c r="C3" s="59" t="s">
        <v>160</v>
      </c>
      <c r="D3" s="60" t="s">
        <v>40</v>
      </c>
      <c r="E3" s="93" t="s">
        <v>41</v>
      </c>
      <c r="F3" s="61" t="s">
        <v>42</v>
      </c>
      <c r="G3" s="60" t="s">
        <v>43</v>
      </c>
      <c r="H3" s="60" t="s">
        <v>43</v>
      </c>
      <c r="I3" s="26" t="s">
        <v>161</v>
      </c>
      <c r="J3" s="74"/>
      <c r="K3" s="74" t="s">
        <v>134</v>
      </c>
      <c r="L3" s="75"/>
      <c r="M3" s="75"/>
      <c r="N3" s="75"/>
      <c r="O3" s="75"/>
      <c r="P3" s="75"/>
      <c r="Q3" s="75"/>
      <c r="R3" s="76" t="str">
        <f t="shared" ref="R3:R41" si="0">IF(P3="","",P3/(P3+Q3))</f>
        <v/>
      </c>
      <c r="S3" s="75"/>
      <c r="T3" s="75"/>
      <c r="U3" s="75"/>
      <c r="V3" s="75"/>
      <c r="W3" s="27"/>
      <c r="X3" s="27"/>
      <c r="Y3" s="76" t="str">
        <f t="shared" ref="Y3:Y41" si="1">IF(1-(AH3/$AH$1)=100%,"",1-(AH3/$AH$1))</f>
        <v/>
      </c>
      <c r="Z3" s="76" t="str">
        <f t="shared" ref="Z3:Z41" si="2">IF(1-(AG3/$AH$1)=100%,"",1-(AG3/$AH$1))</f>
        <v/>
      </c>
      <c r="AA3" s="75"/>
      <c r="AB3" s="75"/>
      <c r="AC3" s="75"/>
      <c r="AD3" s="75"/>
      <c r="AE3" s="75"/>
      <c r="AF3" s="36"/>
      <c r="AG3" s="47"/>
      <c r="AH3" s="47"/>
    </row>
    <row r="4" s="45" customFormat="1" ht="23.25" customHeight="1" spans="1:34">
      <c r="A4" s="94" t="s">
        <v>98</v>
      </c>
      <c r="B4" s="74" t="s">
        <v>38</v>
      </c>
      <c r="C4" s="95" t="s">
        <v>162</v>
      </c>
      <c r="D4" s="60" t="s">
        <v>100</v>
      </c>
      <c r="E4" s="93" t="s">
        <v>41</v>
      </c>
      <c r="F4" s="61" t="s">
        <v>42</v>
      </c>
      <c r="G4" s="60" t="s">
        <v>43</v>
      </c>
      <c r="H4" s="60" t="s">
        <v>43</v>
      </c>
      <c r="I4" s="26" t="s">
        <v>163</v>
      </c>
      <c r="J4" s="74"/>
      <c r="K4" s="74" t="s">
        <v>134</v>
      </c>
      <c r="L4" s="75"/>
      <c r="M4" s="75"/>
      <c r="N4" s="75"/>
      <c r="O4" s="75"/>
      <c r="P4" s="75"/>
      <c r="Q4" s="75"/>
      <c r="R4" s="76"/>
      <c r="S4" s="75"/>
      <c r="T4" s="75"/>
      <c r="U4" s="75"/>
      <c r="V4" s="75"/>
      <c r="W4" s="27"/>
      <c r="X4" s="27"/>
      <c r="Y4" s="76"/>
      <c r="Z4" s="76"/>
      <c r="AA4" s="75"/>
      <c r="AB4" s="75"/>
      <c r="AC4" s="75"/>
      <c r="AD4" s="75"/>
      <c r="AE4" s="75"/>
      <c r="AF4" s="36"/>
      <c r="AG4" s="47"/>
      <c r="AH4" s="47"/>
    </row>
    <row r="5" s="45" customFormat="1" ht="23.25" customHeight="1" spans="1:34">
      <c r="A5" s="96"/>
      <c r="B5" s="74" t="s">
        <v>46</v>
      </c>
      <c r="C5" s="95" t="s">
        <v>164</v>
      </c>
      <c r="D5" s="60" t="s">
        <v>51</v>
      </c>
      <c r="E5" s="93" t="s">
        <v>52</v>
      </c>
      <c r="F5" s="61" t="s">
        <v>42</v>
      </c>
      <c r="G5" s="60" t="s">
        <v>43</v>
      </c>
      <c r="H5" s="60" t="s">
        <v>43</v>
      </c>
      <c r="I5" s="117" t="s">
        <v>165</v>
      </c>
      <c r="J5" s="87"/>
      <c r="K5" s="63" t="s">
        <v>134</v>
      </c>
      <c r="L5" s="75"/>
      <c r="M5" s="75"/>
      <c r="N5" s="75"/>
      <c r="O5" s="75"/>
      <c r="P5" s="75"/>
      <c r="Q5" s="75"/>
      <c r="R5" s="76"/>
      <c r="S5" s="75"/>
      <c r="T5" s="75"/>
      <c r="U5" s="75"/>
      <c r="V5" s="75"/>
      <c r="W5" s="27"/>
      <c r="X5" s="27"/>
      <c r="Y5" s="76"/>
      <c r="Z5" s="76"/>
      <c r="AA5" s="75"/>
      <c r="AB5" s="75"/>
      <c r="AC5" s="75"/>
      <c r="AD5" s="75"/>
      <c r="AE5" s="75"/>
      <c r="AF5" s="36"/>
      <c r="AG5" s="47"/>
      <c r="AH5" s="47"/>
    </row>
    <row r="6" s="45" customFormat="1" ht="23.25" customHeight="1" spans="1:34">
      <c r="A6" s="97"/>
      <c r="B6" s="74"/>
      <c r="C6" s="95" t="s">
        <v>166</v>
      </c>
      <c r="D6" s="60" t="s">
        <v>51</v>
      </c>
      <c r="E6" s="93" t="s">
        <v>52</v>
      </c>
      <c r="F6" s="61" t="s">
        <v>42</v>
      </c>
      <c r="G6" s="60" t="s">
        <v>43</v>
      </c>
      <c r="H6" s="60" t="s">
        <v>43</v>
      </c>
      <c r="I6" s="41"/>
      <c r="J6" s="89"/>
      <c r="K6" s="66"/>
      <c r="L6" s="75"/>
      <c r="M6" s="75"/>
      <c r="N6" s="75"/>
      <c r="O6" s="75"/>
      <c r="P6" s="75"/>
      <c r="Q6" s="75"/>
      <c r="R6" s="76"/>
      <c r="S6" s="75"/>
      <c r="T6" s="75"/>
      <c r="U6" s="75"/>
      <c r="V6" s="75"/>
      <c r="W6" s="27"/>
      <c r="X6" s="27"/>
      <c r="Y6" s="76"/>
      <c r="Z6" s="76"/>
      <c r="AA6" s="75"/>
      <c r="AB6" s="75"/>
      <c r="AC6" s="75"/>
      <c r="AD6" s="75"/>
      <c r="AE6" s="75"/>
      <c r="AF6" s="36"/>
      <c r="AG6" s="47"/>
      <c r="AH6" s="47"/>
    </row>
    <row r="7" s="45" customFormat="1" ht="23.25" customHeight="1" spans="1:34">
      <c r="A7" s="94" t="s">
        <v>167</v>
      </c>
      <c r="B7" s="74" t="s">
        <v>38</v>
      </c>
      <c r="C7" s="95" t="s">
        <v>168</v>
      </c>
      <c r="D7" s="60" t="s">
        <v>51</v>
      </c>
      <c r="E7" s="93" t="s">
        <v>52</v>
      </c>
      <c r="F7" s="61" t="s">
        <v>42</v>
      </c>
      <c r="G7" s="60" t="s">
        <v>43</v>
      </c>
      <c r="H7" s="60" t="s">
        <v>43</v>
      </c>
      <c r="I7" s="26" t="s">
        <v>169</v>
      </c>
      <c r="J7" s="74"/>
      <c r="K7" s="74" t="s">
        <v>134</v>
      </c>
      <c r="L7" s="75"/>
      <c r="M7" s="75"/>
      <c r="N7" s="75"/>
      <c r="O7" s="75"/>
      <c r="P7" s="75"/>
      <c r="Q7" s="75"/>
      <c r="R7" s="76"/>
      <c r="S7" s="75"/>
      <c r="T7" s="75"/>
      <c r="U7" s="75"/>
      <c r="V7" s="75"/>
      <c r="W7" s="27"/>
      <c r="X7" s="27"/>
      <c r="Y7" s="76"/>
      <c r="Z7" s="76"/>
      <c r="AA7" s="75"/>
      <c r="AB7" s="75"/>
      <c r="AC7" s="75"/>
      <c r="AD7" s="75"/>
      <c r="AE7" s="75"/>
      <c r="AF7" s="36"/>
      <c r="AG7" s="47"/>
      <c r="AH7" s="47"/>
    </row>
    <row r="8" s="45" customFormat="1" ht="23.25" customHeight="1" spans="1:34">
      <c r="A8" s="97"/>
      <c r="B8" s="74" t="s">
        <v>46</v>
      </c>
      <c r="C8" s="95" t="s">
        <v>170</v>
      </c>
      <c r="D8" s="60" t="s">
        <v>51</v>
      </c>
      <c r="E8" s="93" t="s">
        <v>52</v>
      </c>
      <c r="F8" s="61" t="s">
        <v>42</v>
      </c>
      <c r="G8" s="60" t="s">
        <v>43</v>
      </c>
      <c r="H8" s="60" t="s">
        <v>43</v>
      </c>
      <c r="I8" s="26" t="s">
        <v>171</v>
      </c>
      <c r="J8" s="74"/>
      <c r="K8" s="74" t="s">
        <v>134</v>
      </c>
      <c r="L8" s="75"/>
      <c r="M8" s="75"/>
      <c r="N8" s="75"/>
      <c r="O8" s="75"/>
      <c r="P8" s="75"/>
      <c r="Q8" s="75"/>
      <c r="R8" s="76"/>
      <c r="S8" s="75"/>
      <c r="T8" s="75"/>
      <c r="U8" s="75"/>
      <c r="V8" s="75"/>
      <c r="W8" s="27"/>
      <c r="X8" s="27"/>
      <c r="Y8" s="76"/>
      <c r="Z8" s="76"/>
      <c r="AA8" s="75"/>
      <c r="AB8" s="75"/>
      <c r="AC8" s="75"/>
      <c r="AD8" s="75"/>
      <c r="AE8" s="75"/>
      <c r="AF8" s="36"/>
      <c r="AG8" s="47"/>
      <c r="AH8" s="47"/>
    </row>
    <row r="9" s="45" customFormat="1" ht="23.25" customHeight="1" spans="1:34">
      <c r="A9" s="94" t="s">
        <v>119</v>
      </c>
      <c r="B9" s="74" t="s">
        <v>38</v>
      </c>
      <c r="C9" s="62" t="s">
        <v>172</v>
      </c>
      <c r="D9" s="60" t="s">
        <v>173</v>
      </c>
      <c r="E9" s="93" t="s">
        <v>84</v>
      </c>
      <c r="F9" s="61" t="s">
        <v>42</v>
      </c>
      <c r="G9" s="60" t="s">
        <v>43</v>
      </c>
      <c r="H9" s="60" t="s">
        <v>43</v>
      </c>
      <c r="I9" s="26" t="s">
        <v>174</v>
      </c>
      <c r="J9" s="74"/>
      <c r="K9" s="74" t="s">
        <v>134</v>
      </c>
      <c r="L9" s="75"/>
      <c r="M9" s="75"/>
      <c r="N9" s="75"/>
      <c r="O9" s="75"/>
      <c r="P9" s="75"/>
      <c r="Q9" s="75"/>
      <c r="R9" s="76" t="str">
        <f t="shared" si="0"/>
        <v/>
      </c>
      <c r="S9" s="75"/>
      <c r="T9" s="75"/>
      <c r="U9" s="75"/>
      <c r="V9" s="75"/>
      <c r="W9" s="27"/>
      <c r="X9" s="27"/>
      <c r="Y9" s="76" t="str">
        <f t="shared" si="1"/>
        <v/>
      </c>
      <c r="Z9" s="76" t="str">
        <f t="shared" si="2"/>
        <v/>
      </c>
      <c r="AA9" s="75"/>
      <c r="AB9" s="75"/>
      <c r="AC9" s="75"/>
      <c r="AD9" s="75"/>
      <c r="AE9" s="75"/>
      <c r="AF9" s="36"/>
      <c r="AG9" s="47"/>
      <c r="AH9" s="47"/>
    </row>
    <row r="10" s="45" customFormat="1" ht="23.25" customHeight="1" spans="1:34">
      <c r="A10" s="96"/>
      <c r="B10" s="74" t="s">
        <v>46</v>
      </c>
      <c r="C10" s="62" t="s">
        <v>175</v>
      </c>
      <c r="D10" s="60" t="s">
        <v>176</v>
      </c>
      <c r="E10" s="93" t="s">
        <v>92</v>
      </c>
      <c r="F10" s="61" t="s">
        <v>42</v>
      </c>
      <c r="G10" s="60" t="s">
        <v>43</v>
      </c>
      <c r="H10" s="60" t="s">
        <v>43</v>
      </c>
      <c r="I10" s="26" t="s">
        <v>177</v>
      </c>
      <c r="J10" s="74"/>
      <c r="K10" s="74" t="s">
        <v>134</v>
      </c>
      <c r="L10" s="75"/>
      <c r="M10" s="75"/>
      <c r="N10" s="75"/>
      <c r="O10" s="75"/>
      <c r="P10" s="75"/>
      <c r="Q10" s="75"/>
      <c r="R10" s="76"/>
      <c r="S10" s="75"/>
      <c r="T10" s="75"/>
      <c r="U10" s="75"/>
      <c r="V10" s="75"/>
      <c r="W10" s="27"/>
      <c r="X10" s="27"/>
      <c r="Y10" s="76"/>
      <c r="Z10" s="76"/>
      <c r="AA10" s="75"/>
      <c r="AB10" s="75"/>
      <c r="AC10" s="75"/>
      <c r="AD10" s="75"/>
      <c r="AE10" s="75"/>
      <c r="AF10" s="36"/>
      <c r="AG10" s="47"/>
      <c r="AH10" s="47"/>
    </row>
    <row r="11" s="45" customFormat="1" ht="23.25" customHeight="1" spans="1:34">
      <c r="A11" s="96"/>
      <c r="B11" s="74" t="s">
        <v>70</v>
      </c>
      <c r="C11" s="62" t="s">
        <v>178</v>
      </c>
      <c r="D11" s="60" t="s">
        <v>173</v>
      </c>
      <c r="E11" s="93" t="s">
        <v>84</v>
      </c>
      <c r="F11" s="61" t="s">
        <v>42</v>
      </c>
      <c r="G11" s="60" t="s">
        <v>43</v>
      </c>
      <c r="H11" s="60" t="s">
        <v>43</v>
      </c>
      <c r="I11" s="26" t="s">
        <v>179</v>
      </c>
      <c r="J11" s="74"/>
      <c r="K11" s="74" t="s">
        <v>134</v>
      </c>
      <c r="L11" s="75"/>
      <c r="M11" s="75"/>
      <c r="N11" s="75"/>
      <c r="O11" s="75"/>
      <c r="P11" s="75"/>
      <c r="Q11" s="75"/>
      <c r="R11" s="76" t="str">
        <f t="shared" si="0"/>
        <v/>
      </c>
      <c r="S11" s="75"/>
      <c r="T11" s="75"/>
      <c r="U11" s="75"/>
      <c r="V11" s="75"/>
      <c r="W11" s="27"/>
      <c r="X11" s="27"/>
      <c r="Y11" s="76" t="str">
        <f t="shared" si="1"/>
        <v/>
      </c>
      <c r="Z11" s="76" t="str">
        <f t="shared" si="2"/>
        <v/>
      </c>
      <c r="AA11" s="75"/>
      <c r="AB11" s="75"/>
      <c r="AC11" s="75"/>
      <c r="AD11" s="75"/>
      <c r="AE11" s="75"/>
      <c r="AF11" s="36"/>
      <c r="AG11" s="47"/>
      <c r="AH11" s="47"/>
    </row>
    <row r="12" s="45" customFormat="1" ht="23.25" customHeight="1" spans="1:34">
      <c r="A12" s="96"/>
      <c r="B12" s="74" t="s">
        <v>73</v>
      </c>
      <c r="C12" s="62" t="s">
        <v>180</v>
      </c>
      <c r="D12" s="60" t="s">
        <v>176</v>
      </c>
      <c r="E12" s="93" t="s">
        <v>92</v>
      </c>
      <c r="F12" s="61" t="s">
        <v>42</v>
      </c>
      <c r="G12" s="60" t="s">
        <v>43</v>
      </c>
      <c r="H12" s="60" t="s">
        <v>43</v>
      </c>
      <c r="I12" s="26" t="s">
        <v>181</v>
      </c>
      <c r="J12" s="74"/>
      <c r="K12" s="74" t="s">
        <v>134</v>
      </c>
      <c r="L12" s="75"/>
      <c r="M12" s="75"/>
      <c r="N12" s="75"/>
      <c r="O12" s="75"/>
      <c r="P12" s="75"/>
      <c r="Q12" s="75"/>
      <c r="R12" s="76"/>
      <c r="S12" s="75"/>
      <c r="T12" s="75"/>
      <c r="U12" s="75"/>
      <c r="V12" s="75"/>
      <c r="W12" s="27"/>
      <c r="X12" s="27"/>
      <c r="Y12" s="76"/>
      <c r="Z12" s="76"/>
      <c r="AA12" s="75"/>
      <c r="AB12" s="75"/>
      <c r="AC12" s="75"/>
      <c r="AD12" s="75"/>
      <c r="AE12" s="75"/>
      <c r="AF12" s="36"/>
      <c r="AG12" s="47"/>
      <c r="AH12" s="47"/>
    </row>
    <row r="13" s="45" customFormat="1" ht="23.25" customHeight="1" spans="1:34">
      <c r="A13" s="96"/>
      <c r="B13" s="74" t="s">
        <v>76</v>
      </c>
      <c r="C13" s="62" t="s">
        <v>182</v>
      </c>
      <c r="D13" s="60" t="s">
        <v>173</v>
      </c>
      <c r="E13" s="93" t="s">
        <v>84</v>
      </c>
      <c r="F13" s="61" t="s">
        <v>42</v>
      </c>
      <c r="G13" s="60" t="s">
        <v>43</v>
      </c>
      <c r="H13" s="60" t="s">
        <v>43</v>
      </c>
      <c r="I13" s="26" t="s">
        <v>183</v>
      </c>
      <c r="J13" s="74"/>
      <c r="K13" s="74" t="s">
        <v>134</v>
      </c>
      <c r="L13" s="75"/>
      <c r="M13" s="75"/>
      <c r="N13" s="75"/>
      <c r="O13" s="75"/>
      <c r="P13" s="75"/>
      <c r="Q13" s="75"/>
      <c r="R13" s="76"/>
      <c r="S13" s="75"/>
      <c r="T13" s="75"/>
      <c r="U13" s="75"/>
      <c r="V13" s="75"/>
      <c r="W13" s="27"/>
      <c r="X13" s="27"/>
      <c r="Y13" s="76"/>
      <c r="Z13" s="76"/>
      <c r="AA13" s="75"/>
      <c r="AB13" s="75"/>
      <c r="AC13" s="75"/>
      <c r="AD13" s="75"/>
      <c r="AE13" s="75"/>
      <c r="AF13" s="36"/>
      <c r="AG13" s="47"/>
      <c r="AH13" s="47"/>
    </row>
    <row r="14" s="45" customFormat="1" ht="23.25" customHeight="1" spans="1:34">
      <c r="A14" s="96"/>
      <c r="B14" s="74" t="s">
        <v>79</v>
      </c>
      <c r="C14" s="95" t="s">
        <v>184</v>
      </c>
      <c r="D14" s="60" t="s">
        <v>173</v>
      </c>
      <c r="E14" s="93" t="s">
        <v>84</v>
      </c>
      <c r="F14" s="61" t="s">
        <v>42</v>
      </c>
      <c r="G14" s="60" t="s">
        <v>43</v>
      </c>
      <c r="H14" s="60" t="s">
        <v>43</v>
      </c>
      <c r="I14" s="117" t="s">
        <v>185</v>
      </c>
      <c r="J14" s="87"/>
      <c r="K14" s="63" t="s">
        <v>134</v>
      </c>
      <c r="L14" s="75"/>
      <c r="M14" s="75"/>
      <c r="N14" s="75"/>
      <c r="O14" s="75"/>
      <c r="P14" s="75"/>
      <c r="Q14" s="75"/>
      <c r="R14" s="76"/>
      <c r="S14" s="75"/>
      <c r="T14" s="75"/>
      <c r="U14" s="75"/>
      <c r="V14" s="75"/>
      <c r="W14" s="27"/>
      <c r="X14" s="27"/>
      <c r="Y14" s="76"/>
      <c r="Z14" s="76"/>
      <c r="AA14" s="75"/>
      <c r="AB14" s="75"/>
      <c r="AC14" s="75"/>
      <c r="AD14" s="75"/>
      <c r="AE14" s="75"/>
      <c r="AF14" s="36"/>
      <c r="AG14" s="47"/>
      <c r="AH14" s="47"/>
    </row>
    <row r="15" s="45" customFormat="1" ht="23.25" customHeight="1" spans="1:34">
      <c r="A15" s="96"/>
      <c r="B15" s="74"/>
      <c r="C15" s="95" t="s">
        <v>186</v>
      </c>
      <c r="D15" s="60" t="s">
        <v>173</v>
      </c>
      <c r="E15" s="93" t="s">
        <v>84</v>
      </c>
      <c r="F15" s="61" t="s">
        <v>42</v>
      </c>
      <c r="G15" s="60" t="s">
        <v>43</v>
      </c>
      <c r="H15" s="60" t="s">
        <v>43</v>
      </c>
      <c r="I15" s="118"/>
      <c r="J15" s="88"/>
      <c r="K15" s="65"/>
      <c r="L15" s="75"/>
      <c r="M15" s="75"/>
      <c r="N15" s="75"/>
      <c r="O15" s="75"/>
      <c r="P15" s="75"/>
      <c r="Q15" s="75"/>
      <c r="R15" s="76"/>
      <c r="S15" s="75"/>
      <c r="T15" s="75"/>
      <c r="U15" s="75"/>
      <c r="V15" s="75"/>
      <c r="W15" s="27"/>
      <c r="X15" s="27"/>
      <c r="Y15" s="76"/>
      <c r="Z15" s="76"/>
      <c r="AA15" s="75"/>
      <c r="AB15" s="75"/>
      <c r="AC15" s="75"/>
      <c r="AD15" s="75"/>
      <c r="AE15" s="75"/>
      <c r="AF15" s="36"/>
      <c r="AG15" s="47"/>
      <c r="AH15" s="47"/>
    </row>
    <row r="16" s="45" customFormat="1" ht="23.25" customHeight="1" spans="1:34">
      <c r="A16" s="96"/>
      <c r="B16" s="74"/>
      <c r="C16" s="95" t="s">
        <v>187</v>
      </c>
      <c r="D16" s="60" t="s">
        <v>173</v>
      </c>
      <c r="E16" s="93" t="s">
        <v>84</v>
      </c>
      <c r="F16" s="61" t="s">
        <v>42</v>
      </c>
      <c r="G16" s="60" t="s">
        <v>43</v>
      </c>
      <c r="H16" s="60" t="s">
        <v>43</v>
      </c>
      <c r="I16" s="41"/>
      <c r="J16" s="89"/>
      <c r="K16" s="66"/>
      <c r="L16" s="75"/>
      <c r="M16" s="75"/>
      <c r="N16" s="75"/>
      <c r="O16" s="75"/>
      <c r="P16" s="75"/>
      <c r="Q16" s="75"/>
      <c r="R16" s="76"/>
      <c r="S16" s="75"/>
      <c r="T16" s="75"/>
      <c r="U16" s="75"/>
      <c r="V16" s="75"/>
      <c r="W16" s="27"/>
      <c r="X16" s="27"/>
      <c r="Y16" s="76"/>
      <c r="Z16" s="76"/>
      <c r="AA16" s="75"/>
      <c r="AB16" s="75"/>
      <c r="AC16" s="75"/>
      <c r="AD16" s="75"/>
      <c r="AE16" s="75"/>
      <c r="AF16" s="36"/>
      <c r="AG16" s="47"/>
      <c r="AH16" s="47"/>
    </row>
    <row r="17" s="45" customFormat="1" ht="23.25" customHeight="1" spans="1:34">
      <c r="A17" s="96"/>
      <c r="B17" s="74" t="s">
        <v>188</v>
      </c>
      <c r="C17" s="95" t="s">
        <v>189</v>
      </c>
      <c r="D17" s="60" t="s">
        <v>176</v>
      </c>
      <c r="E17" s="93" t="s">
        <v>52</v>
      </c>
      <c r="F17" s="61" t="s">
        <v>42</v>
      </c>
      <c r="G17" s="60" t="s">
        <v>43</v>
      </c>
      <c r="H17" s="60" t="s">
        <v>43</v>
      </c>
      <c r="I17" s="117" t="s">
        <v>190</v>
      </c>
      <c r="J17" s="87"/>
      <c r="K17" s="63" t="s">
        <v>134</v>
      </c>
      <c r="L17" s="75"/>
      <c r="M17" s="75"/>
      <c r="N17" s="75"/>
      <c r="O17" s="75"/>
      <c r="P17" s="75"/>
      <c r="Q17" s="75"/>
      <c r="R17" s="76"/>
      <c r="S17" s="75"/>
      <c r="T17" s="75"/>
      <c r="U17" s="75"/>
      <c r="V17" s="75"/>
      <c r="W17" s="27"/>
      <c r="X17" s="27"/>
      <c r="Y17" s="76"/>
      <c r="Z17" s="76"/>
      <c r="AA17" s="75"/>
      <c r="AB17" s="75"/>
      <c r="AC17" s="75"/>
      <c r="AD17" s="75"/>
      <c r="AE17" s="75"/>
      <c r="AF17" s="36"/>
      <c r="AG17" s="47"/>
      <c r="AH17" s="47"/>
    </row>
    <row r="18" s="45" customFormat="1" ht="23.25" customHeight="1" spans="1:34">
      <c r="A18" s="97"/>
      <c r="B18" s="74"/>
      <c r="C18" s="95" t="s">
        <v>191</v>
      </c>
      <c r="D18" s="60" t="s">
        <v>176</v>
      </c>
      <c r="E18" s="93" t="s">
        <v>52</v>
      </c>
      <c r="F18" s="61" t="s">
        <v>42</v>
      </c>
      <c r="G18" s="60" t="s">
        <v>43</v>
      </c>
      <c r="H18" s="60" t="s">
        <v>43</v>
      </c>
      <c r="I18" s="41"/>
      <c r="J18" s="89"/>
      <c r="K18" s="66"/>
      <c r="L18" s="75"/>
      <c r="M18" s="75"/>
      <c r="N18" s="75"/>
      <c r="O18" s="75"/>
      <c r="P18" s="75"/>
      <c r="Q18" s="75"/>
      <c r="R18" s="76"/>
      <c r="S18" s="75"/>
      <c r="T18" s="75"/>
      <c r="U18" s="75"/>
      <c r="V18" s="75"/>
      <c r="W18" s="27"/>
      <c r="X18" s="27"/>
      <c r="Y18" s="76"/>
      <c r="Z18" s="76"/>
      <c r="AA18" s="75"/>
      <c r="AB18" s="75"/>
      <c r="AC18" s="75"/>
      <c r="AD18" s="75"/>
      <c r="AE18" s="75"/>
      <c r="AF18" s="36"/>
      <c r="AG18" s="47"/>
      <c r="AH18" s="47"/>
    </row>
    <row r="19" s="45" customFormat="1" ht="23.25" customHeight="1" spans="1:34">
      <c r="A19" s="98" t="s">
        <v>62</v>
      </c>
      <c r="B19" s="74" t="s">
        <v>38</v>
      </c>
      <c r="C19" s="99" t="s">
        <v>192</v>
      </c>
      <c r="D19" s="60" t="s">
        <v>176</v>
      </c>
      <c r="E19" s="93" t="s">
        <v>52</v>
      </c>
      <c r="F19" s="61" t="s">
        <v>42</v>
      </c>
      <c r="G19" s="60" t="s">
        <v>43</v>
      </c>
      <c r="H19" s="60" t="s">
        <v>43</v>
      </c>
      <c r="I19" s="117" t="s">
        <v>193</v>
      </c>
      <c r="J19" s="87"/>
      <c r="K19" s="63" t="s">
        <v>134</v>
      </c>
      <c r="L19" s="75"/>
      <c r="M19" s="75"/>
      <c r="N19" s="75"/>
      <c r="O19" s="75"/>
      <c r="P19" s="75"/>
      <c r="Q19" s="75"/>
      <c r="R19" s="76" t="str">
        <f t="shared" si="0"/>
        <v/>
      </c>
      <c r="S19" s="75"/>
      <c r="T19" s="75"/>
      <c r="U19" s="75"/>
      <c r="V19" s="75"/>
      <c r="W19" s="27"/>
      <c r="X19" s="27"/>
      <c r="Y19" s="76" t="str">
        <f t="shared" si="1"/>
        <v/>
      </c>
      <c r="Z19" s="76" t="str">
        <f t="shared" si="2"/>
        <v/>
      </c>
      <c r="AA19" s="75"/>
      <c r="AB19" s="75"/>
      <c r="AC19" s="75"/>
      <c r="AD19" s="75"/>
      <c r="AE19" s="75"/>
      <c r="AF19" s="36"/>
      <c r="AG19" s="47"/>
      <c r="AH19" s="47"/>
    </row>
    <row r="20" s="45" customFormat="1" ht="23.25" customHeight="1" spans="1:34">
      <c r="A20" s="100"/>
      <c r="B20" s="74"/>
      <c r="C20" s="99" t="s">
        <v>194</v>
      </c>
      <c r="D20" s="60" t="s">
        <v>176</v>
      </c>
      <c r="E20" s="93" t="s">
        <v>52</v>
      </c>
      <c r="F20" s="61" t="s">
        <v>42</v>
      </c>
      <c r="G20" s="60" t="s">
        <v>43</v>
      </c>
      <c r="H20" s="60" t="s">
        <v>43</v>
      </c>
      <c r="I20" s="41"/>
      <c r="J20" s="89"/>
      <c r="K20" s="66"/>
      <c r="L20" s="75"/>
      <c r="M20" s="75"/>
      <c r="N20" s="75"/>
      <c r="O20" s="75"/>
      <c r="P20" s="75"/>
      <c r="Q20" s="75"/>
      <c r="R20" s="76" t="str">
        <f t="shared" ref="R20" si="3">IF(P20="","",P20/(P20+Q20))</f>
        <v/>
      </c>
      <c r="S20" s="75"/>
      <c r="T20" s="75"/>
      <c r="U20" s="75"/>
      <c r="V20" s="75"/>
      <c r="W20" s="27"/>
      <c r="X20" s="27"/>
      <c r="Y20" s="76" t="str">
        <f t="shared" ref="Y20" si="4">IF(1-(AH20/$AH$1)=100%,"",1-(AH20/$AH$1))</f>
        <v/>
      </c>
      <c r="Z20" s="76" t="str">
        <f t="shared" ref="Z20" si="5">IF(1-(AG20/$AH$1)=100%,"",1-(AG20/$AH$1))</f>
        <v/>
      </c>
      <c r="AA20" s="75"/>
      <c r="AB20" s="75"/>
      <c r="AC20" s="75"/>
      <c r="AD20" s="75"/>
      <c r="AE20" s="75"/>
      <c r="AF20" s="36"/>
      <c r="AG20" s="47"/>
      <c r="AH20" s="47"/>
    </row>
    <row r="21" s="45" customFormat="1" ht="23.25" customHeight="1" spans="1:34">
      <c r="A21" s="100"/>
      <c r="B21" s="74" t="s">
        <v>46</v>
      </c>
      <c r="C21" s="99" t="s">
        <v>195</v>
      </c>
      <c r="D21" s="60" t="s">
        <v>176</v>
      </c>
      <c r="E21" s="93" t="s">
        <v>52</v>
      </c>
      <c r="F21" s="61" t="s">
        <v>42</v>
      </c>
      <c r="G21" s="60" t="s">
        <v>43</v>
      </c>
      <c r="H21" s="60" t="s">
        <v>43</v>
      </c>
      <c r="I21" s="26" t="s">
        <v>196</v>
      </c>
      <c r="J21" s="74"/>
      <c r="K21" s="74" t="s">
        <v>134</v>
      </c>
      <c r="L21" s="75"/>
      <c r="M21" s="75"/>
      <c r="N21" s="75"/>
      <c r="O21" s="75"/>
      <c r="P21" s="75"/>
      <c r="Q21" s="75"/>
      <c r="R21" s="76"/>
      <c r="S21" s="75"/>
      <c r="T21" s="75"/>
      <c r="U21" s="75"/>
      <c r="V21" s="75"/>
      <c r="W21" s="27"/>
      <c r="X21" s="27"/>
      <c r="Y21" s="76"/>
      <c r="Z21" s="76"/>
      <c r="AA21" s="75"/>
      <c r="AB21" s="75"/>
      <c r="AC21" s="75"/>
      <c r="AD21" s="75"/>
      <c r="AE21" s="75"/>
      <c r="AF21" s="36"/>
      <c r="AG21" s="47"/>
      <c r="AH21" s="47"/>
    </row>
    <row r="22" s="45" customFormat="1" ht="23.25" customHeight="1" spans="1:34">
      <c r="A22" s="100"/>
      <c r="B22" s="74" t="s">
        <v>70</v>
      </c>
      <c r="C22" s="99" t="s">
        <v>197</v>
      </c>
      <c r="D22" s="60" t="s">
        <v>176</v>
      </c>
      <c r="E22" s="93" t="s">
        <v>52</v>
      </c>
      <c r="F22" s="61" t="s">
        <v>42</v>
      </c>
      <c r="G22" s="60" t="s">
        <v>43</v>
      </c>
      <c r="H22" s="60" t="s">
        <v>43</v>
      </c>
      <c r="I22" s="26" t="s">
        <v>198</v>
      </c>
      <c r="J22" s="74"/>
      <c r="K22" s="74" t="s">
        <v>134</v>
      </c>
      <c r="L22" s="75"/>
      <c r="M22" s="75"/>
      <c r="N22" s="75"/>
      <c r="O22" s="75"/>
      <c r="P22" s="75"/>
      <c r="Q22" s="75"/>
      <c r="R22" s="76" t="str">
        <f t="shared" si="0"/>
        <v/>
      </c>
      <c r="S22" s="75"/>
      <c r="T22" s="75"/>
      <c r="U22" s="75"/>
      <c r="V22" s="75"/>
      <c r="W22" s="27"/>
      <c r="X22" s="27"/>
      <c r="Y22" s="76" t="str">
        <f t="shared" si="1"/>
        <v/>
      </c>
      <c r="Z22" s="76" t="str">
        <f t="shared" si="2"/>
        <v/>
      </c>
      <c r="AA22" s="75"/>
      <c r="AB22" s="75"/>
      <c r="AC22" s="75"/>
      <c r="AD22" s="75"/>
      <c r="AE22" s="75"/>
      <c r="AF22" s="36"/>
      <c r="AG22" s="47"/>
      <c r="AH22" s="47"/>
    </row>
    <row r="23" s="45" customFormat="1" ht="27.75" customHeight="1" spans="1:34">
      <c r="A23" s="100"/>
      <c r="B23" s="74" t="s">
        <v>73</v>
      </c>
      <c r="C23" s="101" t="s">
        <v>199</v>
      </c>
      <c r="D23" s="60" t="s">
        <v>173</v>
      </c>
      <c r="E23" s="102" t="s">
        <v>89</v>
      </c>
      <c r="F23" s="103" t="s">
        <v>65</v>
      </c>
      <c r="G23" s="104" t="s">
        <v>66</v>
      </c>
      <c r="H23" s="104" t="s">
        <v>66</v>
      </c>
      <c r="I23" s="117" t="s">
        <v>200</v>
      </c>
      <c r="J23" s="87"/>
      <c r="K23" s="63" t="s">
        <v>134</v>
      </c>
      <c r="L23" s="75"/>
      <c r="M23" s="75"/>
      <c r="N23" s="75"/>
      <c r="O23" s="75"/>
      <c r="P23" s="75"/>
      <c r="Q23" s="75"/>
      <c r="R23" s="76"/>
      <c r="S23" s="75"/>
      <c r="T23" s="75"/>
      <c r="U23" s="75"/>
      <c r="V23" s="75"/>
      <c r="W23" s="27"/>
      <c r="X23" s="27"/>
      <c r="Y23" s="76"/>
      <c r="Z23" s="76"/>
      <c r="AA23" s="75"/>
      <c r="AB23" s="75"/>
      <c r="AC23" s="75"/>
      <c r="AD23" s="75"/>
      <c r="AE23" s="75"/>
      <c r="AF23" s="36"/>
      <c r="AG23" s="47"/>
      <c r="AH23" s="47"/>
    </row>
    <row r="24" s="45" customFormat="1" ht="27.75" customHeight="1" spans="1:34">
      <c r="A24" s="100"/>
      <c r="B24" s="74"/>
      <c r="C24" s="99" t="s">
        <v>201</v>
      </c>
      <c r="D24" s="60" t="s">
        <v>173</v>
      </c>
      <c r="E24" s="102" t="s">
        <v>89</v>
      </c>
      <c r="F24" s="103" t="s">
        <v>65</v>
      </c>
      <c r="G24" s="104" t="s">
        <v>66</v>
      </c>
      <c r="H24" s="104" t="s">
        <v>66</v>
      </c>
      <c r="I24" s="118"/>
      <c r="J24" s="88"/>
      <c r="K24" s="65"/>
      <c r="L24" s="75"/>
      <c r="M24" s="75"/>
      <c r="N24" s="75"/>
      <c r="O24" s="75"/>
      <c r="P24" s="75"/>
      <c r="Q24" s="75"/>
      <c r="R24" s="76"/>
      <c r="S24" s="75"/>
      <c r="T24" s="75"/>
      <c r="U24" s="75"/>
      <c r="V24" s="75"/>
      <c r="W24" s="27"/>
      <c r="X24" s="27"/>
      <c r="Y24" s="76"/>
      <c r="Z24" s="76"/>
      <c r="AA24" s="75"/>
      <c r="AB24" s="75"/>
      <c r="AC24" s="75"/>
      <c r="AD24" s="75"/>
      <c r="AE24" s="75"/>
      <c r="AF24" s="36"/>
      <c r="AG24" s="47"/>
      <c r="AH24" s="47"/>
    </row>
    <row r="25" s="45" customFormat="1" ht="27.75" customHeight="1" spans="1:34">
      <c r="A25" s="100"/>
      <c r="B25" s="74"/>
      <c r="C25" s="99" t="s">
        <v>202</v>
      </c>
      <c r="D25" s="60" t="s">
        <v>173</v>
      </c>
      <c r="E25" s="102" t="s">
        <v>89</v>
      </c>
      <c r="F25" s="103" t="s">
        <v>65</v>
      </c>
      <c r="G25" s="104" t="s">
        <v>66</v>
      </c>
      <c r="H25" s="104" t="s">
        <v>66</v>
      </c>
      <c r="I25" s="118"/>
      <c r="J25" s="88"/>
      <c r="K25" s="65"/>
      <c r="L25" s="75"/>
      <c r="M25" s="75"/>
      <c r="N25" s="75"/>
      <c r="O25" s="75"/>
      <c r="P25" s="75"/>
      <c r="Q25" s="75"/>
      <c r="R25" s="76"/>
      <c r="S25" s="75"/>
      <c r="T25" s="75"/>
      <c r="U25" s="75"/>
      <c r="V25" s="75"/>
      <c r="W25" s="27"/>
      <c r="X25" s="27"/>
      <c r="Y25" s="76"/>
      <c r="Z25" s="76"/>
      <c r="AA25" s="75"/>
      <c r="AB25" s="75"/>
      <c r="AC25" s="75"/>
      <c r="AD25" s="75"/>
      <c r="AE25" s="75"/>
      <c r="AF25" s="36"/>
      <c r="AG25" s="47"/>
      <c r="AH25" s="47"/>
    </row>
    <row r="26" s="45" customFormat="1" ht="27.75" customHeight="1" spans="1:34">
      <c r="A26" s="100"/>
      <c r="B26" s="74"/>
      <c r="C26" s="99" t="s">
        <v>203</v>
      </c>
      <c r="D26" s="60" t="s">
        <v>173</v>
      </c>
      <c r="E26" s="102" t="s">
        <v>89</v>
      </c>
      <c r="F26" s="103" t="s">
        <v>65</v>
      </c>
      <c r="G26" s="104" t="s">
        <v>66</v>
      </c>
      <c r="H26" s="104" t="s">
        <v>66</v>
      </c>
      <c r="I26" s="118"/>
      <c r="J26" s="88"/>
      <c r="K26" s="65"/>
      <c r="L26" s="75"/>
      <c r="M26" s="75"/>
      <c r="N26" s="75"/>
      <c r="O26" s="75"/>
      <c r="P26" s="75"/>
      <c r="Q26" s="75"/>
      <c r="R26" s="76"/>
      <c r="S26" s="75"/>
      <c r="T26" s="75"/>
      <c r="U26" s="75"/>
      <c r="V26" s="75"/>
      <c r="W26" s="27"/>
      <c r="X26" s="27"/>
      <c r="Y26" s="76"/>
      <c r="Z26" s="76"/>
      <c r="AA26" s="75"/>
      <c r="AB26" s="75"/>
      <c r="AC26" s="75"/>
      <c r="AD26" s="75"/>
      <c r="AE26" s="75"/>
      <c r="AF26" s="36"/>
      <c r="AG26" s="47"/>
      <c r="AH26" s="47"/>
    </row>
    <row r="27" s="45" customFormat="1" ht="27.75" customHeight="1" spans="1:34">
      <c r="A27" s="100"/>
      <c r="B27" s="74"/>
      <c r="C27" s="101" t="s">
        <v>204</v>
      </c>
      <c r="D27" s="60" t="s">
        <v>173</v>
      </c>
      <c r="E27" s="102" t="s">
        <v>89</v>
      </c>
      <c r="F27" s="103" t="s">
        <v>65</v>
      </c>
      <c r="G27" s="104" t="s">
        <v>66</v>
      </c>
      <c r="H27" s="104" t="s">
        <v>66</v>
      </c>
      <c r="I27" s="118"/>
      <c r="J27" s="88"/>
      <c r="K27" s="65"/>
      <c r="L27" s="75"/>
      <c r="M27" s="75"/>
      <c r="N27" s="75"/>
      <c r="O27" s="75"/>
      <c r="P27" s="75"/>
      <c r="Q27" s="75"/>
      <c r="R27" s="76"/>
      <c r="S27" s="75"/>
      <c r="T27" s="75"/>
      <c r="U27" s="75"/>
      <c r="V27" s="75"/>
      <c r="W27" s="27"/>
      <c r="X27" s="27"/>
      <c r="Y27" s="76"/>
      <c r="Z27" s="76"/>
      <c r="AA27" s="75"/>
      <c r="AB27" s="75"/>
      <c r="AC27" s="75"/>
      <c r="AD27" s="75"/>
      <c r="AE27" s="75"/>
      <c r="AF27" s="36"/>
      <c r="AG27" s="47"/>
      <c r="AH27" s="47"/>
    </row>
    <row r="28" s="45" customFormat="1" ht="27.75" customHeight="1" spans="1:34">
      <c r="A28" s="100"/>
      <c r="B28" s="74"/>
      <c r="C28" s="101" t="s">
        <v>205</v>
      </c>
      <c r="D28" s="60" t="s">
        <v>173</v>
      </c>
      <c r="E28" s="102" t="s">
        <v>89</v>
      </c>
      <c r="F28" s="103" t="s">
        <v>65</v>
      </c>
      <c r="G28" s="104" t="s">
        <v>66</v>
      </c>
      <c r="H28" s="104" t="s">
        <v>66</v>
      </c>
      <c r="I28" s="118"/>
      <c r="J28" s="88"/>
      <c r="K28" s="65"/>
      <c r="L28" s="75"/>
      <c r="M28" s="75"/>
      <c r="N28" s="75"/>
      <c r="O28" s="75"/>
      <c r="P28" s="75"/>
      <c r="Q28" s="75"/>
      <c r="R28" s="76"/>
      <c r="S28" s="75"/>
      <c r="T28" s="75"/>
      <c r="U28" s="75"/>
      <c r="V28" s="75"/>
      <c r="W28" s="27"/>
      <c r="X28" s="27"/>
      <c r="Y28" s="76"/>
      <c r="Z28" s="76"/>
      <c r="AA28" s="75"/>
      <c r="AB28" s="75"/>
      <c r="AC28" s="75"/>
      <c r="AD28" s="75"/>
      <c r="AE28" s="75"/>
      <c r="AF28" s="36"/>
      <c r="AG28" s="47"/>
      <c r="AH28" s="47"/>
    </row>
    <row r="29" s="45" customFormat="1" ht="27.75" customHeight="1" spans="1:34">
      <c r="A29" s="100"/>
      <c r="B29" s="74"/>
      <c r="C29" s="99" t="s">
        <v>206</v>
      </c>
      <c r="D29" s="60" t="s">
        <v>173</v>
      </c>
      <c r="E29" s="102" t="s">
        <v>89</v>
      </c>
      <c r="F29" s="103" t="s">
        <v>65</v>
      </c>
      <c r="G29" s="104" t="s">
        <v>66</v>
      </c>
      <c r="H29" s="104" t="s">
        <v>66</v>
      </c>
      <c r="I29" s="118"/>
      <c r="J29" s="88"/>
      <c r="K29" s="65"/>
      <c r="L29" s="75"/>
      <c r="M29" s="75"/>
      <c r="N29" s="75"/>
      <c r="O29" s="75"/>
      <c r="P29" s="75"/>
      <c r="Q29" s="75"/>
      <c r="R29" s="76"/>
      <c r="S29" s="75"/>
      <c r="T29" s="75"/>
      <c r="U29" s="75"/>
      <c r="V29" s="75"/>
      <c r="W29" s="27"/>
      <c r="X29" s="27"/>
      <c r="Y29" s="76"/>
      <c r="Z29" s="76"/>
      <c r="AA29" s="75"/>
      <c r="AB29" s="75"/>
      <c r="AC29" s="75"/>
      <c r="AD29" s="75"/>
      <c r="AE29" s="75"/>
      <c r="AF29" s="36"/>
      <c r="AG29" s="47"/>
      <c r="AH29" s="47"/>
    </row>
    <row r="30" s="45" customFormat="1" ht="27.75" customHeight="1" spans="1:34">
      <c r="A30" s="100"/>
      <c r="B30" s="74"/>
      <c r="C30" s="101" t="s">
        <v>207</v>
      </c>
      <c r="D30" s="60" t="s">
        <v>173</v>
      </c>
      <c r="E30" s="102" t="s">
        <v>89</v>
      </c>
      <c r="F30" s="103" t="s">
        <v>65</v>
      </c>
      <c r="G30" s="104" t="s">
        <v>66</v>
      </c>
      <c r="H30" s="104" t="s">
        <v>66</v>
      </c>
      <c r="I30" s="118"/>
      <c r="J30" s="88"/>
      <c r="K30" s="65"/>
      <c r="L30" s="75"/>
      <c r="M30" s="75"/>
      <c r="N30" s="75"/>
      <c r="O30" s="75"/>
      <c r="P30" s="75"/>
      <c r="Q30" s="75"/>
      <c r="R30" s="76"/>
      <c r="S30" s="75"/>
      <c r="T30" s="75"/>
      <c r="U30" s="75"/>
      <c r="V30" s="75"/>
      <c r="W30" s="27"/>
      <c r="X30" s="27"/>
      <c r="Y30" s="76"/>
      <c r="Z30" s="76"/>
      <c r="AA30" s="75"/>
      <c r="AB30" s="75"/>
      <c r="AC30" s="75"/>
      <c r="AD30" s="75"/>
      <c r="AE30" s="75"/>
      <c r="AF30" s="36"/>
      <c r="AG30" s="47"/>
      <c r="AH30" s="47"/>
    </row>
    <row r="31" s="45" customFormat="1" ht="27.75" customHeight="1" spans="1:34">
      <c r="A31" s="100"/>
      <c r="B31" s="74"/>
      <c r="C31" s="99" t="s">
        <v>208</v>
      </c>
      <c r="D31" s="60" t="s">
        <v>173</v>
      </c>
      <c r="E31" s="102" t="s">
        <v>89</v>
      </c>
      <c r="F31" s="103" t="s">
        <v>65</v>
      </c>
      <c r="G31" s="104" t="s">
        <v>66</v>
      </c>
      <c r="H31" s="104" t="s">
        <v>66</v>
      </c>
      <c r="I31" s="118"/>
      <c r="J31" s="88"/>
      <c r="K31" s="65"/>
      <c r="L31" s="75"/>
      <c r="M31" s="75"/>
      <c r="N31" s="75"/>
      <c r="O31" s="75"/>
      <c r="P31" s="75"/>
      <c r="Q31" s="75"/>
      <c r="R31" s="76"/>
      <c r="S31" s="75"/>
      <c r="T31" s="75"/>
      <c r="U31" s="75"/>
      <c r="V31" s="75"/>
      <c r="W31" s="27"/>
      <c r="X31" s="27"/>
      <c r="Y31" s="76"/>
      <c r="Z31" s="76"/>
      <c r="AA31" s="75"/>
      <c r="AB31" s="75"/>
      <c r="AC31" s="75"/>
      <c r="AD31" s="75"/>
      <c r="AE31" s="75"/>
      <c r="AF31" s="36"/>
      <c r="AG31" s="47"/>
      <c r="AH31" s="47"/>
    </row>
    <row r="32" s="45" customFormat="1" ht="27.75" customHeight="1" spans="1:34">
      <c r="A32" s="100"/>
      <c r="B32" s="74"/>
      <c r="C32" s="101" t="s">
        <v>209</v>
      </c>
      <c r="D32" s="60" t="s">
        <v>173</v>
      </c>
      <c r="E32" s="102" t="s">
        <v>89</v>
      </c>
      <c r="F32" s="103" t="s">
        <v>65</v>
      </c>
      <c r="G32" s="104" t="s">
        <v>66</v>
      </c>
      <c r="H32" s="104" t="s">
        <v>66</v>
      </c>
      <c r="I32" s="41"/>
      <c r="J32" s="89"/>
      <c r="K32" s="66"/>
      <c r="L32" s="75"/>
      <c r="M32" s="75"/>
      <c r="N32" s="75"/>
      <c r="O32" s="75"/>
      <c r="P32" s="75"/>
      <c r="Q32" s="75"/>
      <c r="R32" s="76"/>
      <c r="S32" s="75"/>
      <c r="T32" s="75"/>
      <c r="U32" s="75"/>
      <c r="V32" s="75"/>
      <c r="W32" s="27"/>
      <c r="X32" s="27"/>
      <c r="Y32" s="76"/>
      <c r="Z32" s="76"/>
      <c r="AA32" s="75"/>
      <c r="AB32" s="75"/>
      <c r="AC32" s="75"/>
      <c r="AD32" s="75"/>
      <c r="AE32" s="75"/>
      <c r="AF32" s="36"/>
      <c r="AG32" s="47"/>
      <c r="AH32" s="47"/>
    </row>
    <row r="33" s="45" customFormat="1" ht="23.25" customHeight="1" spans="1:34">
      <c r="A33" s="105"/>
      <c r="B33" s="74" t="s">
        <v>76</v>
      </c>
      <c r="C33" s="99" t="s">
        <v>210</v>
      </c>
      <c r="D33" s="60" t="s">
        <v>176</v>
      </c>
      <c r="E33" s="93" t="s">
        <v>52</v>
      </c>
      <c r="F33" s="61" t="s">
        <v>42</v>
      </c>
      <c r="G33" s="60" t="s">
        <v>43</v>
      </c>
      <c r="H33" s="60" t="s">
        <v>43</v>
      </c>
      <c r="I33" s="26" t="s">
        <v>211</v>
      </c>
      <c r="J33" s="74"/>
      <c r="K33" s="74" t="s">
        <v>134</v>
      </c>
      <c r="L33" s="75"/>
      <c r="M33" s="75"/>
      <c r="N33" s="75"/>
      <c r="O33" s="75"/>
      <c r="P33" s="75"/>
      <c r="Q33" s="75"/>
      <c r="R33" s="76"/>
      <c r="S33" s="75"/>
      <c r="T33" s="75"/>
      <c r="U33" s="75"/>
      <c r="V33" s="75"/>
      <c r="W33" s="27"/>
      <c r="X33" s="27"/>
      <c r="Y33" s="76"/>
      <c r="Z33" s="76"/>
      <c r="AA33" s="75"/>
      <c r="AB33" s="75"/>
      <c r="AC33" s="75"/>
      <c r="AD33" s="75"/>
      <c r="AE33" s="75"/>
      <c r="AF33" s="36"/>
      <c r="AG33" s="47"/>
      <c r="AH33" s="47"/>
    </row>
    <row r="34" s="45" customFormat="1" ht="23.25" customHeight="1" spans="1:34">
      <c r="A34" s="106" t="s">
        <v>212</v>
      </c>
      <c r="B34" s="74" t="s">
        <v>38</v>
      </c>
      <c r="C34" s="107" t="s">
        <v>213</v>
      </c>
      <c r="D34" s="60" t="s">
        <v>40</v>
      </c>
      <c r="E34" s="102" t="s">
        <v>84</v>
      </c>
      <c r="F34" s="103" t="s">
        <v>65</v>
      </c>
      <c r="G34" s="104" t="s">
        <v>66</v>
      </c>
      <c r="H34" s="104" t="s">
        <v>66</v>
      </c>
      <c r="I34" s="26" t="s">
        <v>214</v>
      </c>
      <c r="J34" s="74"/>
      <c r="K34" s="74" t="s">
        <v>134</v>
      </c>
      <c r="L34" s="75"/>
      <c r="M34" s="75"/>
      <c r="N34" s="75"/>
      <c r="O34" s="75"/>
      <c r="P34" s="75"/>
      <c r="Q34" s="75"/>
      <c r="R34" s="76" t="str">
        <f t="shared" si="0"/>
        <v/>
      </c>
      <c r="S34" s="75"/>
      <c r="T34" s="75"/>
      <c r="U34" s="75"/>
      <c r="V34" s="75"/>
      <c r="W34" s="27"/>
      <c r="X34" s="27"/>
      <c r="Y34" s="76" t="str">
        <f t="shared" si="1"/>
        <v/>
      </c>
      <c r="Z34" s="76" t="str">
        <f t="shared" si="2"/>
        <v/>
      </c>
      <c r="AA34" s="75"/>
      <c r="AB34" s="75"/>
      <c r="AC34" s="75"/>
      <c r="AD34" s="75"/>
      <c r="AE34" s="75"/>
      <c r="AF34" s="36"/>
      <c r="AG34" s="47"/>
      <c r="AH34" s="47"/>
    </row>
    <row r="35" s="45" customFormat="1" ht="23.25" customHeight="1" spans="1:34">
      <c r="A35" s="108"/>
      <c r="B35" s="74" t="s">
        <v>46</v>
      </c>
      <c r="C35" s="107" t="s">
        <v>83</v>
      </c>
      <c r="D35" s="60" t="s">
        <v>40</v>
      </c>
      <c r="E35" s="102" t="s">
        <v>84</v>
      </c>
      <c r="F35" s="103" t="s">
        <v>65</v>
      </c>
      <c r="G35" s="104" t="s">
        <v>66</v>
      </c>
      <c r="H35" s="104" t="s">
        <v>66</v>
      </c>
      <c r="I35" s="26" t="s">
        <v>215</v>
      </c>
      <c r="J35" s="74"/>
      <c r="K35" s="74" t="s">
        <v>134</v>
      </c>
      <c r="L35" s="75"/>
      <c r="M35" s="75"/>
      <c r="N35" s="75"/>
      <c r="O35" s="75"/>
      <c r="P35" s="75"/>
      <c r="Q35" s="75"/>
      <c r="R35" s="76" t="str">
        <f t="shared" si="0"/>
        <v/>
      </c>
      <c r="S35" s="75"/>
      <c r="T35" s="75"/>
      <c r="U35" s="75"/>
      <c r="V35" s="75"/>
      <c r="W35" s="27"/>
      <c r="X35" s="27"/>
      <c r="Y35" s="76" t="str">
        <f t="shared" si="1"/>
        <v/>
      </c>
      <c r="Z35" s="76" t="str">
        <f t="shared" si="2"/>
        <v/>
      </c>
      <c r="AA35" s="75"/>
      <c r="AB35" s="75"/>
      <c r="AC35" s="75"/>
      <c r="AD35" s="75"/>
      <c r="AE35" s="75"/>
      <c r="AF35" s="36"/>
      <c r="AG35" s="47"/>
      <c r="AH35" s="47"/>
    </row>
    <row r="36" s="45" customFormat="1" ht="23.25" customHeight="1" spans="1:34">
      <c r="A36" s="108"/>
      <c r="B36" s="74" t="s">
        <v>70</v>
      </c>
      <c r="C36" s="107" t="s">
        <v>88</v>
      </c>
      <c r="D36" s="60" t="s">
        <v>40</v>
      </c>
      <c r="E36" s="102" t="s">
        <v>89</v>
      </c>
      <c r="F36" s="103" t="s">
        <v>65</v>
      </c>
      <c r="G36" s="104" t="s">
        <v>66</v>
      </c>
      <c r="H36" s="104" t="s">
        <v>66</v>
      </c>
      <c r="I36" s="26" t="s">
        <v>216</v>
      </c>
      <c r="J36" s="74"/>
      <c r="K36" s="74" t="s">
        <v>134</v>
      </c>
      <c r="L36" s="75"/>
      <c r="M36" s="75"/>
      <c r="N36" s="75"/>
      <c r="O36" s="75"/>
      <c r="P36" s="75"/>
      <c r="Q36" s="75"/>
      <c r="R36" s="76" t="str">
        <f t="shared" si="0"/>
        <v/>
      </c>
      <c r="S36" s="75"/>
      <c r="T36" s="75"/>
      <c r="U36" s="75"/>
      <c r="V36" s="75"/>
      <c r="W36" s="27"/>
      <c r="X36" s="27"/>
      <c r="Y36" s="76" t="str">
        <f t="shared" si="1"/>
        <v/>
      </c>
      <c r="Z36" s="76" t="str">
        <f t="shared" si="2"/>
        <v/>
      </c>
      <c r="AA36" s="75"/>
      <c r="AB36" s="75"/>
      <c r="AC36" s="75"/>
      <c r="AD36" s="75"/>
      <c r="AE36" s="75"/>
      <c r="AF36" s="36" t="s">
        <v>217</v>
      </c>
      <c r="AG36" s="47"/>
      <c r="AH36" s="47"/>
    </row>
    <row r="37" s="45" customFormat="1" ht="23.25" customHeight="1" spans="1:34">
      <c r="A37" s="109"/>
      <c r="B37" s="74" t="s">
        <v>73</v>
      </c>
      <c r="C37" s="107" t="s">
        <v>91</v>
      </c>
      <c r="D37" s="60" t="s">
        <v>40</v>
      </c>
      <c r="E37" s="102" t="s">
        <v>92</v>
      </c>
      <c r="F37" s="103" t="s">
        <v>65</v>
      </c>
      <c r="G37" s="104" t="s">
        <v>66</v>
      </c>
      <c r="H37" s="104" t="s">
        <v>66</v>
      </c>
      <c r="I37" s="26" t="s">
        <v>218</v>
      </c>
      <c r="J37" s="74"/>
      <c r="K37" s="74" t="s">
        <v>134</v>
      </c>
      <c r="L37" s="75"/>
      <c r="M37" s="75"/>
      <c r="N37" s="75"/>
      <c r="O37" s="75"/>
      <c r="P37" s="75"/>
      <c r="Q37" s="75"/>
      <c r="R37" s="76" t="str">
        <f t="shared" si="0"/>
        <v/>
      </c>
      <c r="S37" s="75"/>
      <c r="T37" s="75"/>
      <c r="U37" s="75"/>
      <c r="V37" s="75"/>
      <c r="W37" s="27"/>
      <c r="X37" s="27"/>
      <c r="Y37" s="76" t="str">
        <f t="shared" si="1"/>
        <v/>
      </c>
      <c r="Z37" s="76" t="str">
        <f t="shared" si="2"/>
        <v/>
      </c>
      <c r="AA37" s="75"/>
      <c r="AB37" s="75"/>
      <c r="AC37" s="75"/>
      <c r="AD37" s="75"/>
      <c r="AE37" s="75"/>
      <c r="AF37" s="36"/>
      <c r="AG37" s="47"/>
      <c r="AH37" s="47"/>
    </row>
    <row r="38" s="45" customFormat="1" ht="23.25" customHeight="1" spans="1:34">
      <c r="A38" s="110" t="s">
        <v>219</v>
      </c>
      <c r="B38" s="74" t="s">
        <v>38</v>
      </c>
      <c r="C38" s="111" t="s">
        <v>220</v>
      </c>
      <c r="D38" s="60" t="s">
        <v>40</v>
      </c>
      <c r="E38" s="102" t="s">
        <v>92</v>
      </c>
      <c r="F38" s="103" t="s">
        <v>65</v>
      </c>
      <c r="G38" s="104" t="s">
        <v>66</v>
      </c>
      <c r="H38" s="104" t="s">
        <v>66</v>
      </c>
      <c r="I38" s="26" t="s">
        <v>221</v>
      </c>
      <c r="J38" s="74"/>
      <c r="K38" s="74" t="s">
        <v>134</v>
      </c>
      <c r="L38" s="75"/>
      <c r="M38" s="75"/>
      <c r="N38" s="75"/>
      <c r="O38" s="75"/>
      <c r="P38" s="75"/>
      <c r="Q38" s="75"/>
      <c r="R38" s="76" t="str">
        <f t="shared" si="0"/>
        <v/>
      </c>
      <c r="S38" s="75"/>
      <c r="T38" s="75"/>
      <c r="U38" s="75"/>
      <c r="V38" s="75"/>
      <c r="W38" s="27"/>
      <c r="X38" s="27"/>
      <c r="Y38" s="76" t="str">
        <f t="shared" si="1"/>
        <v/>
      </c>
      <c r="Z38" s="76" t="str">
        <f t="shared" si="2"/>
        <v/>
      </c>
      <c r="AA38" s="75"/>
      <c r="AB38" s="75"/>
      <c r="AC38" s="75"/>
      <c r="AD38" s="75"/>
      <c r="AE38" s="75"/>
      <c r="AF38" s="36"/>
      <c r="AG38" s="47"/>
      <c r="AH38" s="47"/>
    </row>
    <row r="39" s="45" customFormat="1" ht="23.25" customHeight="1" spans="1:34">
      <c r="A39" s="112" t="s">
        <v>142</v>
      </c>
      <c r="B39" s="74" t="s">
        <v>38</v>
      </c>
      <c r="C39" s="113" t="s">
        <v>222</v>
      </c>
      <c r="D39" s="60" t="s">
        <v>40</v>
      </c>
      <c r="E39" s="102" t="s">
        <v>92</v>
      </c>
      <c r="F39" s="103" t="s">
        <v>65</v>
      </c>
      <c r="G39" s="104" t="s">
        <v>66</v>
      </c>
      <c r="H39" s="104" t="s">
        <v>66</v>
      </c>
      <c r="I39" s="26" t="s">
        <v>223</v>
      </c>
      <c r="J39" s="74"/>
      <c r="K39" s="74" t="s">
        <v>134</v>
      </c>
      <c r="L39" s="75"/>
      <c r="M39" s="75"/>
      <c r="N39" s="75"/>
      <c r="O39" s="75"/>
      <c r="P39" s="75"/>
      <c r="Q39" s="75"/>
      <c r="R39" s="76" t="str">
        <f t="shared" si="0"/>
        <v/>
      </c>
      <c r="S39" s="75"/>
      <c r="T39" s="75"/>
      <c r="U39" s="75"/>
      <c r="V39" s="75"/>
      <c r="W39" s="27"/>
      <c r="X39" s="27"/>
      <c r="Y39" s="76" t="str">
        <f t="shared" si="1"/>
        <v/>
      </c>
      <c r="Z39" s="76" t="str">
        <f t="shared" si="2"/>
        <v/>
      </c>
      <c r="AA39" s="75"/>
      <c r="AB39" s="75"/>
      <c r="AC39" s="75"/>
      <c r="AD39" s="75"/>
      <c r="AE39" s="75"/>
      <c r="AF39" s="36"/>
      <c r="AG39" s="47"/>
      <c r="AH39" s="47"/>
    </row>
    <row r="40" s="45" customFormat="1" ht="23.25" customHeight="1" spans="1:34">
      <c r="A40" s="114"/>
      <c r="B40" s="74" t="s">
        <v>46</v>
      </c>
      <c r="C40" s="113" t="s">
        <v>224</v>
      </c>
      <c r="D40" s="60" t="s">
        <v>40</v>
      </c>
      <c r="E40" s="102" t="s">
        <v>92</v>
      </c>
      <c r="F40" s="103" t="s">
        <v>65</v>
      </c>
      <c r="G40" s="104" t="s">
        <v>66</v>
      </c>
      <c r="H40" s="104" t="s">
        <v>66</v>
      </c>
      <c r="I40" s="26" t="s">
        <v>225</v>
      </c>
      <c r="J40" s="74"/>
      <c r="K40" s="74" t="s">
        <v>134</v>
      </c>
      <c r="L40" s="75"/>
      <c r="M40" s="75"/>
      <c r="N40" s="75"/>
      <c r="O40" s="75"/>
      <c r="P40" s="75"/>
      <c r="Q40" s="75"/>
      <c r="R40" s="76" t="str">
        <f t="shared" si="0"/>
        <v/>
      </c>
      <c r="S40" s="75"/>
      <c r="T40" s="75"/>
      <c r="U40" s="75"/>
      <c r="V40" s="75"/>
      <c r="W40" s="27"/>
      <c r="X40" s="27"/>
      <c r="Y40" s="76" t="str">
        <f t="shared" si="1"/>
        <v/>
      </c>
      <c r="Z40" s="76" t="str">
        <f t="shared" si="2"/>
        <v/>
      </c>
      <c r="AA40" s="75"/>
      <c r="AB40" s="75"/>
      <c r="AC40" s="75"/>
      <c r="AD40" s="75"/>
      <c r="AE40" s="75"/>
      <c r="AF40" s="36"/>
      <c r="AG40" s="47"/>
      <c r="AH40" s="47"/>
    </row>
    <row r="41" s="45" customFormat="1" ht="23.25" customHeight="1" spans="1:34">
      <c r="A41" s="115" t="s">
        <v>226</v>
      </c>
      <c r="B41" s="74" t="s">
        <v>38</v>
      </c>
      <c r="C41" s="116" t="s">
        <v>227</v>
      </c>
      <c r="D41" s="60" t="s">
        <v>176</v>
      </c>
      <c r="E41" s="102" t="s">
        <v>92</v>
      </c>
      <c r="F41" s="103" t="s">
        <v>65</v>
      </c>
      <c r="G41" s="104" t="s">
        <v>66</v>
      </c>
      <c r="H41" s="104" t="s">
        <v>66</v>
      </c>
      <c r="I41" s="26" t="s">
        <v>228</v>
      </c>
      <c r="J41" s="74"/>
      <c r="K41" s="74" t="s">
        <v>134</v>
      </c>
      <c r="L41" s="75"/>
      <c r="M41" s="75"/>
      <c r="N41" s="75"/>
      <c r="O41" s="75"/>
      <c r="P41" s="75"/>
      <c r="Q41" s="75"/>
      <c r="R41" s="76" t="str">
        <f t="shared" si="0"/>
        <v/>
      </c>
      <c r="S41" s="75"/>
      <c r="T41" s="75"/>
      <c r="U41" s="75"/>
      <c r="V41" s="75"/>
      <c r="W41" s="27"/>
      <c r="X41" s="27"/>
      <c r="Y41" s="76" t="str">
        <f t="shared" si="1"/>
        <v/>
      </c>
      <c r="Z41" s="76" t="str">
        <f t="shared" si="2"/>
        <v/>
      </c>
      <c r="AA41" s="75"/>
      <c r="AB41" s="75"/>
      <c r="AC41" s="75"/>
      <c r="AD41" s="75"/>
      <c r="AE41" s="75"/>
      <c r="AF41" s="36"/>
      <c r="AG41" s="47"/>
      <c r="AH41" s="47"/>
    </row>
    <row r="42" s="45" customFormat="1" spans="33:34">
      <c r="AG42" s="47"/>
      <c r="AH42" s="47"/>
    </row>
    <row r="43" s="45" customFormat="1" spans="33:34">
      <c r="AG43" s="47"/>
      <c r="AH43" s="47"/>
    </row>
    <row r="44" s="45" customFormat="1" spans="33:34">
      <c r="AG44" s="47"/>
      <c r="AH44" s="47"/>
    </row>
    <row r="45" s="45" customFormat="1" spans="33:34">
      <c r="AG45" s="47"/>
      <c r="AH45" s="47"/>
    </row>
    <row r="46" s="45" customFormat="1" spans="33:34">
      <c r="AG46" s="47"/>
      <c r="AH46" s="47"/>
    </row>
    <row r="47" s="45" customFormat="1" spans="33:34">
      <c r="AG47" s="47"/>
      <c r="AH47" s="47"/>
    </row>
    <row r="48" s="45" customFormat="1" spans="33:34">
      <c r="AG48" s="47"/>
      <c r="AH48" s="47"/>
    </row>
    <row r="49" s="45" customFormat="1" spans="33:34">
      <c r="AG49" s="47"/>
      <c r="AH49" s="47"/>
    </row>
    <row r="50" s="45" customFormat="1" spans="33:34">
      <c r="AG50" s="47"/>
      <c r="AH50" s="47"/>
    </row>
    <row r="51" s="45" customFormat="1" spans="33:34">
      <c r="AG51" s="47"/>
      <c r="AH51" s="47"/>
    </row>
    <row r="52" s="45" customFormat="1" spans="33:34">
      <c r="AG52" s="47"/>
      <c r="AH52" s="47"/>
    </row>
    <row r="53" s="45" customFormat="1" spans="33:34">
      <c r="AG53" s="47"/>
      <c r="AH53" s="47"/>
    </row>
    <row r="54" s="45" customFormat="1" spans="33:34">
      <c r="AG54" s="47"/>
      <c r="AH54" s="47"/>
    </row>
    <row r="55" s="45" customFormat="1" spans="33:34">
      <c r="AG55" s="47"/>
      <c r="AH55" s="47"/>
    </row>
    <row r="56" s="45" customFormat="1" spans="33:34">
      <c r="AG56" s="47"/>
      <c r="AH56" s="47"/>
    </row>
    <row r="57" s="45" customFormat="1" spans="33:34">
      <c r="AG57" s="47"/>
      <c r="AH57" s="47"/>
    </row>
    <row r="58" s="45" customFormat="1" spans="33:34">
      <c r="AG58" s="47"/>
      <c r="AH58" s="47"/>
    </row>
    <row r="59" s="45" customFormat="1" spans="33:34">
      <c r="AG59" s="47"/>
      <c r="AH59" s="47"/>
    </row>
    <row r="60" s="45" customFormat="1" spans="33:34">
      <c r="AG60" s="47"/>
      <c r="AH60" s="47"/>
    </row>
    <row r="61" s="45" customFormat="1" spans="33:34">
      <c r="AG61" s="47"/>
      <c r="AH61" s="47"/>
    </row>
    <row r="62" s="45" customFormat="1" spans="33:34">
      <c r="AG62" s="47"/>
      <c r="AH62" s="47"/>
    </row>
    <row r="63" s="45" customFormat="1" spans="33:34">
      <c r="AG63" s="47"/>
      <c r="AH63" s="47"/>
    </row>
    <row r="64" s="45" customFormat="1" spans="33:34">
      <c r="AG64" s="47"/>
      <c r="AH64" s="47"/>
    </row>
    <row r="65" s="45" customFormat="1" spans="33:34">
      <c r="AG65" s="47"/>
      <c r="AH65" s="47"/>
    </row>
    <row r="66" s="45" customFormat="1" spans="33:34">
      <c r="AG66" s="47"/>
      <c r="AH66" s="47"/>
    </row>
    <row r="67" s="45" customFormat="1" spans="33:34">
      <c r="AG67" s="47"/>
      <c r="AH67" s="47"/>
    </row>
    <row r="68" s="45" customFormat="1" spans="33:34">
      <c r="AG68" s="47"/>
      <c r="AH68" s="47"/>
    </row>
    <row r="69" s="45" customFormat="1" spans="33:34">
      <c r="AG69" s="47"/>
      <c r="AH69" s="47"/>
    </row>
    <row r="70" s="45" customFormat="1" spans="33:34">
      <c r="AG70" s="47"/>
      <c r="AH70" s="47"/>
    </row>
    <row r="71" s="45" customFormat="1" spans="33:34">
      <c r="AG71" s="47"/>
      <c r="AH71" s="47"/>
    </row>
    <row r="72" s="45" customFormat="1" spans="33:34">
      <c r="AG72" s="47"/>
      <c r="AH72" s="47"/>
    </row>
    <row r="73" s="45" customFormat="1" spans="33:34">
      <c r="AG73" s="47"/>
      <c r="AH73" s="47"/>
    </row>
    <row r="74" s="45" customFormat="1" spans="33:34">
      <c r="AG74" s="47"/>
      <c r="AH74" s="47"/>
    </row>
    <row r="75" s="45" customFormat="1" spans="33:34">
      <c r="AG75" s="47"/>
      <c r="AH75" s="47"/>
    </row>
    <row r="76" s="45" customFormat="1" spans="33:34">
      <c r="AG76" s="47"/>
      <c r="AH76" s="47"/>
    </row>
    <row r="77" s="45" customFormat="1" spans="33:34">
      <c r="AG77" s="47"/>
      <c r="AH77" s="47"/>
    </row>
    <row r="78" s="45" customFormat="1" spans="33:34">
      <c r="AG78" s="47"/>
      <c r="AH78" s="47"/>
    </row>
    <row r="79" s="45" customFormat="1" spans="33:34">
      <c r="AG79" s="47"/>
      <c r="AH79" s="47"/>
    </row>
    <row r="80" s="45" customFormat="1" spans="33:34">
      <c r="AG80" s="47"/>
      <c r="AH80" s="47"/>
    </row>
    <row r="81" s="45" customFormat="1" spans="33:34">
      <c r="AG81" s="47"/>
      <c r="AH81" s="47"/>
    </row>
    <row r="82" s="45" customFormat="1" spans="33:34">
      <c r="AG82" s="47"/>
      <c r="AH82" s="47"/>
    </row>
    <row r="83" s="45" customFormat="1" spans="33:34">
      <c r="AG83" s="47"/>
      <c r="AH83" s="47"/>
    </row>
    <row r="84" s="45" customFormat="1" spans="33:34">
      <c r="AG84" s="47"/>
      <c r="AH84" s="47"/>
    </row>
    <row r="85" s="45" customFormat="1" spans="33:34">
      <c r="AG85" s="47"/>
      <c r="AH85" s="47"/>
    </row>
    <row r="86" s="45" customFormat="1" spans="33:34">
      <c r="AG86" s="47"/>
      <c r="AH86" s="47"/>
    </row>
    <row r="87" s="45" customFormat="1" spans="33:34">
      <c r="AG87" s="47"/>
      <c r="AH87" s="47"/>
    </row>
    <row r="88" s="45" customFormat="1" spans="33:34">
      <c r="AG88" s="47"/>
      <c r="AH88" s="47"/>
    </row>
    <row r="89" s="45" customFormat="1" spans="33:34">
      <c r="AG89" s="47"/>
      <c r="AH89" s="47"/>
    </row>
    <row r="90" s="45" customFormat="1" spans="33:34">
      <c r="AG90" s="47"/>
      <c r="AH90" s="47"/>
    </row>
    <row r="91" s="45" customFormat="1" spans="33:34">
      <c r="AG91" s="47"/>
      <c r="AH91" s="47"/>
    </row>
    <row r="92" s="45" customFormat="1" spans="33:34">
      <c r="AG92" s="47"/>
      <c r="AH92" s="47"/>
    </row>
    <row r="93" s="45" customFormat="1" spans="33:34">
      <c r="AG93" s="47"/>
      <c r="AH93" s="47"/>
    </row>
    <row r="94" s="45" customFormat="1" spans="33:34">
      <c r="AG94" s="47"/>
      <c r="AH94" s="47"/>
    </row>
    <row r="95" s="45" customFormat="1" spans="33:34">
      <c r="AG95" s="47"/>
      <c r="AH95" s="47"/>
    </row>
    <row r="96" s="45" customFormat="1" spans="33:34">
      <c r="AG96" s="47"/>
      <c r="AH96" s="47"/>
    </row>
    <row r="97" s="45" customFormat="1" spans="33:34">
      <c r="AG97" s="47"/>
      <c r="AH97" s="47"/>
    </row>
    <row r="98" s="45" customFormat="1" spans="33:34">
      <c r="AG98" s="47"/>
      <c r="AH98" s="47"/>
    </row>
    <row r="99" s="45" customFormat="1" spans="33:34">
      <c r="AG99" s="47"/>
      <c r="AH99" s="47"/>
    </row>
    <row r="100" s="45" customFormat="1" spans="33:34">
      <c r="AG100" s="47"/>
      <c r="AH100" s="47"/>
    </row>
    <row r="101" s="45" customFormat="1" spans="33:34">
      <c r="AG101" s="47"/>
      <c r="AH101" s="47"/>
    </row>
    <row r="102" s="45" customFormat="1" spans="33:34">
      <c r="AG102" s="47"/>
      <c r="AH102" s="47"/>
    </row>
    <row r="103" s="45" customFormat="1" spans="33:34">
      <c r="AG103" s="47"/>
      <c r="AH103" s="47"/>
    </row>
    <row r="104" s="45" customFormat="1" spans="33:34">
      <c r="AG104" s="47"/>
      <c r="AH104" s="47"/>
    </row>
    <row r="105" s="45" customFormat="1" spans="33:34">
      <c r="AG105" s="47"/>
      <c r="AH105" s="47"/>
    </row>
    <row r="106" s="45" customFormat="1" spans="33:34">
      <c r="AG106" s="47"/>
      <c r="AH106" s="47"/>
    </row>
    <row r="107" s="45" customFormat="1" spans="33:34">
      <c r="AG107" s="47"/>
      <c r="AH107" s="47"/>
    </row>
    <row r="108" s="45" customFormat="1" spans="33:34">
      <c r="AG108" s="47"/>
      <c r="AH108" s="47"/>
    </row>
    <row r="109" s="45" customFormat="1" spans="33:34">
      <c r="AG109" s="47"/>
      <c r="AH109" s="47"/>
    </row>
    <row r="110" s="45" customFormat="1" spans="33:34">
      <c r="AG110" s="47"/>
      <c r="AH110" s="47"/>
    </row>
    <row r="111" s="45" customFormat="1" spans="33:34">
      <c r="AG111" s="47"/>
      <c r="AH111" s="47"/>
    </row>
    <row r="112" s="45" customFormat="1" spans="33:34">
      <c r="AG112" s="47"/>
      <c r="AH112" s="47"/>
    </row>
    <row r="113" s="45" customFormat="1" spans="33:34">
      <c r="AG113" s="47"/>
      <c r="AH113" s="47"/>
    </row>
    <row r="114" s="45" customFormat="1" spans="33:34">
      <c r="AG114" s="47"/>
      <c r="AH114" s="47"/>
    </row>
    <row r="115" s="45" customFormat="1" spans="33:34">
      <c r="AG115" s="47"/>
      <c r="AH115" s="47"/>
    </row>
    <row r="116" s="45" customFormat="1" spans="33:34">
      <c r="AG116" s="47"/>
      <c r="AH116" s="47"/>
    </row>
    <row r="117" s="45" customFormat="1" spans="33:34">
      <c r="AG117" s="47"/>
      <c r="AH117" s="47"/>
    </row>
    <row r="118" s="45" customFormat="1" spans="33:34">
      <c r="AG118" s="47"/>
      <c r="AH118" s="47"/>
    </row>
    <row r="119" s="45" customFormat="1" spans="33:34">
      <c r="AG119" s="47"/>
      <c r="AH119" s="47"/>
    </row>
    <row r="120" s="45" customFormat="1" spans="33:34">
      <c r="AG120" s="47"/>
      <c r="AH120" s="47"/>
    </row>
    <row r="121" s="45" customFormat="1" spans="33:34">
      <c r="AG121" s="47"/>
      <c r="AH121" s="47"/>
    </row>
    <row r="122" s="45" customFormat="1" spans="33:34">
      <c r="AG122" s="47"/>
      <c r="AH122" s="47"/>
    </row>
    <row r="123" s="45" customFormat="1" spans="33:34">
      <c r="AG123" s="47"/>
      <c r="AH123" s="47"/>
    </row>
    <row r="124" s="45" customFormat="1" spans="33:34">
      <c r="AG124" s="47"/>
      <c r="AH124" s="47"/>
    </row>
    <row r="125" s="45" customFormat="1" spans="33:34">
      <c r="AG125" s="47"/>
      <c r="AH125" s="47"/>
    </row>
    <row r="126" s="45" customFormat="1" spans="33:34">
      <c r="AG126" s="47"/>
      <c r="AH126" s="47"/>
    </row>
    <row r="127" s="45" customFormat="1" spans="33:34">
      <c r="AG127" s="47"/>
      <c r="AH127" s="47"/>
    </row>
    <row r="128" s="45" customFormat="1" spans="33:34">
      <c r="AG128" s="47"/>
      <c r="AH128" s="47"/>
    </row>
    <row r="129" s="45" customFormat="1" spans="33:34">
      <c r="AG129" s="47"/>
      <c r="AH129" s="47"/>
    </row>
    <row r="130" s="45" customFormat="1" spans="33:34">
      <c r="AG130" s="47"/>
      <c r="AH130" s="47"/>
    </row>
    <row r="131" s="45" customFormat="1" spans="33:34">
      <c r="AG131" s="47"/>
      <c r="AH131" s="47"/>
    </row>
    <row r="132" s="45" customFormat="1" spans="33:34">
      <c r="AG132" s="47"/>
      <c r="AH132" s="47"/>
    </row>
    <row r="133" s="45" customFormat="1" spans="33:34">
      <c r="AG133" s="47"/>
      <c r="AH133" s="47"/>
    </row>
    <row r="134" s="45" customFormat="1" spans="33:34">
      <c r="AG134" s="47"/>
      <c r="AH134" s="47"/>
    </row>
    <row r="135" s="45" customFormat="1" spans="33:34">
      <c r="AG135" s="47"/>
      <c r="AH135" s="47"/>
    </row>
    <row r="136" s="45" customFormat="1" spans="33:34">
      <c r="AG136" s="47"/>
      <c r="AH136" s="47"/>
    </row>
    <row r="137" s="45" customFormat="1" spans="33:34">
      <c r="AG137" s="47"/>
      <c r="AH137" s="47"/>
    </row>
    <row r="138" s="45" customFormat="1" spans="33:34">
      <c r="AG138" s="47"/>
      <c r="AH138" s="47"/>
    </row>
    <row r="139" s="45" customFormat="1" spans="33:34">
      <c r="AG139" s="47"/>
      <c r="AH139" s="47"/>
    </row>
    <row r="140" s="45" customFormat="1" spans="33:34">
      <c r="AG140" s="47"/>
      <c r="AH140" s="47"/>
    </row>
    <row r="141" s="45" customFormat="1" spans="33:34">
      <c r="AG141" s="47"/>
      <c r="AH141" s="47"/>
    </row>
    <row r="142" s="45" customFormat="1" spans="33:34">
      <c r="AG142" s="47"/>
      <c r="AH142" s="47"/>
    </row>
    <row r="143" s="45" customFormat="1" spans="33:34">
      <c r="AG143" s="47"/>
      <c r="AH143" s="47"/>
    </row>
    <row r="144" s="45" customFormat="1" spans="33:34">
      <c r="AG144" s="47"/>
      <c r="AH144" s="47"/>
    </row>
    <row r="145" s="45" customFormat="1" spans="33:34">
      <c r="AG145" s="47"/>
      <c r="AH145" s="47"/>
    </row>
    <row r="146" s="45" customFormat="1" spans="33:34">
      <c r="AG146" s="47"/>
      <c r="AH146" s="47"/>
    </row>
    <row r="147" s="45" customFormat="1" spans="33:34">
      <c r="AG147" s="47"/>
      <c r="AH147" s="47"/>
    </row>
    <row r="148" s="45" customFormat="1" spans="33:34">
      <c r="AG148" s="47"/>
      <c r="AH148" s="47"/>
    </row>
    <row r="149" s="45" customFormat="1" spans="33:34">
      <c r="AG149" s="47"/>
      <c r="AH149" s="47"/>
    </row>
    <row r="150" s="45" customFormat="1" spans="33:34">
      <c r="AG150" s="47"/>
      <c r="AH150" s="47"/>
    </row>
    <row r="151" s="45" customFormat="1" spans="33:34">
      <c r="AG151" s="47"/>
      <c r="AH151" s="47"/>
    </row>
    <row r="152" s="45" customFormat="1" spans="33:34">
      <c r="AG152" s="47"/>
      <c r="AH152" s="47"/>
    </row>
    <row r="153" s="45" customFormat="1" spans="33:34">
      <c r="AG153" s="47"/>
      <c r="AH153" s="47"/>
    </row>
    <row r="154" s="45" customFormat="1" spans="33:34">
      <c r="AG154" s="47"/>
      <c r="AH154" s="47"/>
    </row>
    <row r="155" s="45" customFormat="1" spans="33:34">
      <c r="AG155" s="47"/>
      <c r="AH155" s="47"/>
    </row>
    <row r="156" s="45" customFormat="1" spans="33:34">
      <c r="AG156" s="47"/>
      <c r="AH156" s="47"/>
    </row>
    <row r="157" s="45" customFormat="1" spans="33:34">
      <c r="AG157" s="47"/>
      <c r="AH157" s="47"/>
    </row>
    <row r="158" s="45" customFormat="1" spans="33:34">
      <c r="AG158" s="47"/>
      <c r="AH158" s="47"/>
    </row>
    <row r="159" s="45" customFormat="1" spans="33:34">
      <c r="AG159" s="47"/>
      <c r="AH159" s="47"/>
    </row>
    <row r="160" s="45" customFormat="1" spans="33:34">
      <c r="AG160" s="47"/>
      <c r="AH160" s="47"/>
    </row>
    <row r="161" s="45" customFormat="1" spans="33:34">
      <c r="AG161" s="47"/>
      <c r="AH161" s="47"/>
    </row>
    <row r="162" s="45" customFormat="1" spans="33:34">
      <c r="AG162" s="47"/>
      <c r="AH162" s="47"/>
    </row>
    <row r="163" s="45" customFormat="1" spans="33:34">
      <c r="AG163" s="47"/>
      <c r="AH163" s="47"/>
    </row>
    <row r="164" s="45" customFormat="1" spans="33:34">
      <c r="AG164" s="47"/>
      <c r="AH164" s="47"/>
    </row>
    <row r="165" s="45" customFormat="1" spans="33:34">
      <c r="AG165" s="47"/>
      <c r="AH165" s="47"/>
    </row>
    <row r="166" s="45" customFormat="1" spans="33:34">
      <c r="AG166" s="47"/>
      <c r="AH166" s="47"/>
    </row>
    <row r="167" s="45" customFormat="1" spans="33:34">
      <c r="AG167" s="47"/>
      <c r="AH167" s="47"/>
    </row>
    <row r="168" s="45" customFormat="1" spans="33:34">
      <c r="AG168" s="47"/>
      <c r="AH168" s="47"/>
    </row>
    <row r="169" s="45" customFormat="1" spans="33:34">
      <c r="AG169" s="47"/>
      <c r="AH169" s="47"/>
    </row>
    <row r="170" s="45" customFormat="1" spans="33:34">
      <c r="AG170" s="47"/>
      <c r="AH170" s="47"/>
    </row>
    <row r="171" s="45" customFormat="1" spans="33:34">
      <c r="AG171" s="47"/>
      <c r="AH171" s="47"/>
    </row>
    <row r="172" s="45" customFormat="1" spans="33:34">
      <c r="AG172" s="47"/>
      <c r="AH172" s="47"/>
    </row>
    <row r="173" s="45" customFormat="1" spans="33:34">
      <c r="AG173" s="47"/>
      <c r="AH173" s="47"/>
    </row>
    <row r="174" s="45" customFormat="1" spans="33:34">
      <c r="AG174" s="47"/>
      <c r="AH174" s="47"/>
    </row>
    <row r="175" s="45" customFormat="1" spans="33:34">
      <c r="AG175" s="47"/>
      <c r="AH175" s="47"/>
    </row>
    <row r="176" s="45" customFormat="1" spans="33:34">
      <c r="AG176" s="47"/>
      <c r="AH176" s="47"/>
    </row>
    <row r="177" s="45" customFormat="1" spans="33:34">
      <c r="AG177" s="47"/>
      <c r="AH177" s="47"/>
    </row>
    <row r="178" s="45" customFormat="1" spans="33:34">
      <c r="AG178" s="47"/>
      <c r="AH178" s="47"/>
    </row>
    <row r="179" s="45" customFormat="1" spans="33:34">
      <c r="AG179" s="47"/>
      <c r="AH179" s="47"/>
    </row>
    <row r="180" s="45" customFormat="1" spans="33:34">
      <c r="AG180" s="47"/>
      <c r="AH180" s="47"/>
    </row>
    <row r="181" s="45" customFormat="1" spans="33:34">
      <c r="AG181" s="47"/>
      <c r="AH181" s="47"/>
    </row>
    <row r="182" s="45" customFormat="1" spans="33:34">
      <c r="AG182" s="47"/>
      <c r="AH182" s="47"/>
    </row>
    <row r="183" s="45" customFormat="1" spans="33:34">
      <c r="AG183" s="47"/>
      <c r="AH183" s="47"/>
    </row>
    <row r="184" s="45" customFormat="1" spans="33:34">
      <c r="AG184" s="47"/>
      <c r="AH184" s="47"/>
    </row>
    <row r="185" s="45" customFormat="1" spans="33:34">
      <c r="AG185" s="47"/>
      <c r="AH185" s="47"/>
    </row>
    <row r="186" s="45" customFormat="1" spans="33:34">
      <c r="AG186" s="47"/>
      <c r="AH186" s="47"/>
    </row>
    <row r="187" s="45" customFormat="1" spans="33:34">
      <c r="AG187" s="47"/>
      <c r="AH187" s="47"/>
    </row>
    <row r="188" s="45" customFormat="1" spans="33:34">
      <c r="AG188" s="47"/>
      <c r="AH188" s="47"/>
    </row>
    <row r="189" s="45" customFormat="1" spans="33:34">
      <c r="AG189" s="47"/>
      <c r="AH189" s="47"/>
    </row>
    <row r="190" s="45" customFormat="1" spans="33:34">
      <c r="AG190" s="47"/>
      <c r="AH190" s="47"/>
    </row>
    <row r="191" s="45" customFormat="1" spans="33:34">
      <c r="AG191" s="47"/>
      <c r="AH191" s="47"/>
    </row>
    <row r="192" s="45" customFormat="1" spans="33:34">
      <c r="AG192" s="47"/>
      <c r="AH192" s="47"/>
    </row>
    <row r="193" s="45" customFormat="1" spans="33:34">
      <c r="AG193" s="47"/>
      <c r="AH193" s="47"/>
    </row>
    <row r="194" s="45" customFormat="1" spans="33:34">
      <c r="AG194" s="47"/>
      <c r="AH194" s="47"/>
    </row>
    <row r="195" s="45" customFormat="1" spans="33:34">
      <c r="AG195" s="47"/>
      <c r="AH195" s="47"/>
    </row>
    <row r="196" s="45" customFormat="1" spans="33:34">
      <c r="AG196" s="47"/>
      <c r="AH196" s="47"/>
    </row>
    <row r="197" s="45" customFormat="1" spans="33:34">
      <c r="AG197" s="47"/>
      <c r="AH197" s="47"/>
    </row>
    <row r="198" s="45" customFormat="1" spans="33:34">
      <c r="AG198" s="47"/>
      <c r="AH198" s="47"/>
    </row>
    <row r="199" s="45" customFormat="1" spans="33:34">
      <c r="AG199" s="47"/>
      <c r="AH199" s="47"/>
    </row>
    <row r="200" s="45" customFormat="1" spans="33:34">
      <c r="AG200" s="47"/>
      <c r="AH200" s="47"/>
    </row>
    <row r="201" s="45" customFormat="1" spans="33:34">
      <c r="AG201" s="47"/>
      <c r="AH201" s="47"/>
    </row>
    <row r="202" s="45" customFormat="1" spans="33:34">
      <c r="AG202" s="47"/>
      <c r="AH202" s="47"/>
    </row>
    <row r="203" s="45" customFormat="1" spans="33:34">
      <c r="AG203" s="47"/>
      <c r="AH203" s="47"/>
    </row>
    <row r="204" s="45" customFormat="1" spans="33:34">
      <c r="AG204" s="47"/>
      <c r="AH204" s="47"/>
    </row>
    <row r="205" s="45" customFormat="1" spans="33:34">
      <c r="AG205" s="47"/>
      <c r="AH205" s="47"/>
    </row>
    <row r="206" s="45" customFormat="1" spans="33:34">
      <c r="AG206" s="47"/>
      <c r="AH206" s="47"/>
    </row>
    <row r="207" s="45" customFormat="1" spans="33:34">
      <c r="AG207" s="47"/>
      <c r="AH207" s="47"/>
    </row>
    <row r="208" s="45" customFormat="1" spans="33:34">
      <c r="AG208" s="47"/>
      <c r="AH208" s="47"/>
    </row>
    <row r="209" s="45" customFormat="1" spans="33:34">
      <c r="AG209" s="47"/>
      <c r="AH209" s="47"/>
    </row>
    <row r="210" s="45" customFormat="1" spans="33:34">
      <c r="AG210" s="47"/>
      <c r="AH210" s="47"/>
    </row>
    <row r="211" s="45" customFormat="1" spans="33:34">
      <c r="AG211" s="47"/>
      <c r="AH211" s="47"/>
    </row>
    <row r="212" s="45" customFormat="1" spans="33:34">
      <c r="AG212" s="47"/>
      <c r="AH212" s="47"/>
    </row>
    <row r="213" s="45" customFormat="1" spans="33:34">
      <c r="AG213" s="47"/>
      <c r="AH213" s="47"/>
    </row>
    <row r="214" s="45" customFormat="1" spans="33:34">
      <c r="AG214" s="47"/>
      <c r="AH214" s="47"/>
    </row>
    <row r="215" s="45" customFormat="1" spans="33:34">
      <c r="AG215" s="47"/>
      <c r="AH215" s="47"/>
    </row>
    <row r="216" s="45" customFormat="1" spans="33:34">
      <c r="AG216" s="47"/>
      <c r="AH216" s="47"/>
    </row>
    <row r="217" s="45" customFormat="1" spans="33:34">
      <c r="AG217" s="47"/>
      <c r="AH217" s="47"/>
    </row>
    <row r="218" s="45" customFormat="1" spans="33:34">
      <c r="AG218" s="47"/>
      <c r="AH218" s="47"/>
    </row>
    <row r="219" s="45" customFormat="1" spans="33:34">
      <c r="AG219" s="47"/>
      <c r="AH219" s="47"/>
    </row>
    <row r="220" s="45" customFormat="1" spans="33:34">
      <c r="AG220" s="47"/>
      <c r="AH220" s="47"/>
    </row>
    <row r="221" s="45" customFormat="1" spans="33:34">
      <c r="AG221" s="47"/>
      <c r="AH221" s="47"/>
    </row>
    <row r="222" s="45" customFormat="1" spans="33:34">
      <c r="AG222" s="47"/>
      <c r="AH222" s="47"/>
    </row>
    <row r="223" s="45" customFormat="1" spans="33:34">
      <c r="AG223" s="47"/>
      <c r="AH223" s="47"/>
    </row>
    <row r="224" s="45" customFormat="1" spans="33:34">
      <c r="AG224" s="47"/>
      <c r="AH224" s="47"/>
    </row>
    <row r="225" s="45" customFormat="1" spans="33:34">
      <c r="AG225" s="47"/>
      <c r="AH225" s="47"/>
    </row>
    <row r="226" s="45" customFormat="1" spans="33:34">
      <c r="AG226" s="47"/>
      <c r="AH226" s="47"/>
    </row>
    <row r="227" s="45" customFormat="1" spans="33:34">
      <c r="AG227" s="47"/>
      <c r="AH227" s="47"/>
    </row>
    <row r="228" s="45" customFormat="1" spans="33:34">
      <c r="AG228" s="47"/>
      <c r="AH228" s="47"/>
    </row>
    <row r="229" s="45" customFormat="1" spans="33:34">
      <c r="AG229" s="47"/>
      <c r="AH229" s="47"/>
    </row>
    <row r="230" s="45" customFormat="1" spans="33:34">
      <c r="AG230" s="47"/>
      <c r="AH230" s="47"/>
    </row>
    <row r="231" s="45" customFormat="1" spans="33:34">
      <c r="AG231" s="47"/>
      <c r="AH231" s="47"/>
    </row>
    <row r="232" s="45" customFormat="1" spans="33:34">
      <c r="AG232" s="47"/>
      <c r="AH232" s="47"/>
    </row>
    <row r="233" s="45" customFormat="1" spans="33:34">
      <c r="AG233" s="47"/>
      <c r="AH233" s="47"/>
    </row>
    <row r="234" s="45" customFormat="1" spans="33:34">
      <c r="AG234" s="47"/>
      <c r="AH234" s="47"/>
    </row>
    <row r="235" s="45" customFormat="1" spans="33:34">
      <c r="AG235" s="47"/>
      <c r="AH235" s="47"/>
    </row>
    <row r="236" s="45" customFormat="1" spans="33:34">
      <c r="AG236" s="47"/>
      <c r="AH236" s="47"/>
    </row>
    <row r="237" s="45" customFormat="1" spans="33:34">
      <c r="AG237" s="47"/>
      <c r="AH237" s="47"/>
    </row>
    <row r="238" s="45" customFormat="1" spans="33:34">
      <c r="AG238" s="47"/>
      <c r="AH238" s="47"/>
    </row>
    <row r="239" s="45" customFormat="1" spans="33:34">
      <c r="AG239" s="47"/>
      <c r="AH239" s="47"/>
    </row>
    <row r="240" s="45" customFormat="1" spans="33:34">
      <c r="AG240" s="47"/>
      <c r="AH240" s="47"/>
    </row>
    <row r="241" s="45" customFormat="1" spans="33:34">
      <c r="AG241" s="47"/>
      <c r="AH241" s="47"/>
    </row>
    <row r="242" s="45" customFormat="1" spans="33:34">
      <c r="AG242" s="47"/>
      <c r="AH242" s="47"/>
    </row>
    <row r="243" s="45" customFormat="1" spans="33:34">
      <c r="AG243" s="47"/>
      <c r="AH243" s="47"/>
    </row>
    <row r="244" s="45" customFormat="1" spans="33:34">
      <c r="AG244" s="47"/>
      <c r="AH244" s="47"/>
    </row>
    <row r="245" s="45" customFormat="1" spans="33:34">
      <c r="AG245" s="47"/>
      <c r="AH245" s="47"/>
    </row>
    <row r="246" s="45" customFormat="1" spans="33:34">
      <c r="AG246" s="47"/>
      <c r="AH246" s="47"/>
    </row>
    <row r="247" s="45" customFormat="1" spans="33:34">
      <c r="AG247" s="47"/>
      <c r="AH247" s="47"/>
    </row>
    <row r="248" s="45" customFormat="1" spans="33:34">
      <c r="AG248" s="47"/>
      <c r="AH248" s="47"/>
    </row>
    <row r="249" s="45" customFormat="1" spans="33:34">
      <c r="AG249" s="47"/>
      <c r="AH249" s="47"/>
    </row>
    <row r="250" s="45" customFormat="1" spans="33:34">
      <c r="AG250" s="47"/>
      <c r="AH250" s="47"/>
    </row>
    <row r="251" s="45" customFormat="1" spans="33:34">
      <c r="AG251" s="47"/>
      <c r="AH251" s="47"/>
    </row>
    <row r="252" s="45" customFormat="1" spans="33:34">
      <c r="AG252" s="47"/>
      <c r="AH252" s="47"/>
    </row>
    <row r="253" s="45" customFormat="1" spans="33:34">
      <c r="AG253" s="47"/>
      <c r="AH253" s="47"/>
    </row>
    <row r="254" s="45" customFormat="1" spans="33:34">
      <c r="AG254" s="47"/>
      <c r="AH254" s="47"/>
    </row>
    <row r="255" s="45" customFormat="1" spans="33:34">
      <c r="AG255" s="47"/>
      <c r="AH255" s="47"/>
    </row>
    <row r="256" s="45" customFormat="1" spans="33:34">
      <c r="AG256" s="47"/>
      <c r="AH256" s="47"/>
    </row>
    <row r="257" s="45" customFormat="1" spans="33:34">
      <c r="AG257" s="47"/>
      <c r="AH257" s="47"/>
    </row>
    <row r="258" s="45" customFormat="1" spans="33:34">
      <c r="AG258" s="47"/>
      <c r="AH258" s="47"/>
    </row>
    <row r="259" s="45" customFormat="1" spans="33:34">
      <c r="AG259" s="47"/>
      <c r="AH259" s="47"/>
    </row>
    <row r="260" s="45" customFormat="1" spans="33:34">
      <c r="AG260" s="47"/>
      <c r="AH260" s="47"/>
    </row>
    <row r="261" s="45" customFormat="1" spans="33:34">
      <c r="AG261" s="47"/>
      <c r="AH261" s="47"/>
    </row>
    <row r="262" s="45" customFormat="1" spans="33:34">
      <c r="AG262" s="47"/>
      <c r="AH262" s="47"/>
    </row>
    <row r="263" s="45" customFormat="1" spans="33:34">
      <c r="AG263" s="47"/>
      <c r="AH263" s="47"/>
    </row>
    <row r="264" s="45" customFormat="1" spans="33:34">
      <c r="AG264" s="47"/>
      <c r="AH264" s="47"/>
    </row>
    <row r="265" s="45" customFormat="1" spans="33:34">
      <c r="AG265" s="47"/>
      <c r="AH265" s="47"/>
    </row>
    <row r="266" s="45" customFormat="1" spans="33:34">
      <c r="AG266" s="47"/>
      <c r="AH266" s="47"/>
    </row>
    <row r="267" s="45" customFormat="1" spans="33:34">
      <c r="AG267" s="47"/>
      <c r="AH267" s="47"/>
    </row>
    <row r="268" s="45" customFormat="1" spans="33:34">
      <c r="AG268" s="47"/>
      <c r="AH268" s="47"/>
    </row>
    <row r="269" s="45" customFormat="1" spans="33:34">
      <c r="AG269" s="47"/>
      <c r="AH269" s="47"/>
    </row>
    <row r="270" s="45" customFormat="1" spans="33:34">
      <c r="AG270" s="47"/>
      <c r="AH270" s="47"/>
    </row>
    <row r="271" s="45" customFormat="1" spans="33:34">
      <c r="AG271" s="47"/>
      <c r="AH271" s="47"/>
    </row>
    <row r="272" s="45" customFormat="1" spans="33:34">
      <c r="AG272" s="47"/>
      <c r="AH272" s="47"/>
    </row>
    <row r="273" s="45" customFormat="1" spans="33:34">
      <c r="AG273" s="47"/>
      <c r="AH273" s="47"/>
    </row>
    <row r="274" s="45" customFormat="1" spans="33:34">
      <c r="AG274" s="47"/>
      <c r="AH274" s="47"/>
    </row>
    <row r="275" s="45" customFormat="1" spans="33:34">
      <c r="AG275" s="47"/>
      <c r="AH275" s="47"/>
    </row>
    <row r="276" s="45" customFormat="1" spans="33:34">
      <c r="AG276" s="47"/>
      <c r="AH276" s="47"/>
    </row>
    <row r="277" s="45" customFormat="1" spans="33:34">
      <c r="AG277" s="47"/>
      <c r="AH277" s="47"/>
    </row>
    <row r="278" s="45" customFormat="1" spans="33:34">
      <c r="AG278" s="47"/>
      <c r="AH278" s="47"/>
    </row>
    <row r="279" s="45" customFormat="1" spans="33:34">
      <c r="AG279" s="47"/>
      <c r="AH279" s="47"/>
    </row>
    <row r="280" s="45" customFormat="1" spans="33:34">
      <c r="AG280" s="47"/>
      <c r="AH280" s="47"/>
    </row>
    <row r="281" s="45" customFormat="1" spans="33:34">
      <c r="AG281" s="47"/>
      <c r="AH281" s="47"/>
    </row>
    <row r="282" s="45" customFormat="1" spans="33:34">
      <c r="AG282" s="47"/>
      <c r="AH282" s="47"/>
    </row>
    <row r="283" s="45" customFormat="1" spans="33:34">
      <c r="AG283" s="47"/>
      <c r="AH283" s="47"/>
    </row>
    <row r="284" s="45" customFormat="1" spans="33:34">
      <c r="AG284" s="47"/>
      <c r="AH284" s="47"/>
    </row>
    <row r="285" s="45" customFormat="1" spans="33:34">
      <c r="AG285" s="47"/>
      <c r="AH285" s="47"/>
    </row>
    <row r="286" s="45" customFormat="1" spans="33:34">
      <c r="AG286" s="47"/>
      <c r="AH286" s="47"/>
    </row>
    <row r="287" s="45" customFormat="1" spans="33:34">
      <c r="AG287" s="47"/>
      <c r="AH287" s="47"/>
    </row>
    <row r="288" s="45" customFormat="1" spans="33:34">
      <c r="AG288" s="47"/>
      <c r="AH288" s="47"/>
    </row>
    <row r="289" s="45" customFormat="1" spans="33:34">
      <c r="AG289" s="47"/>
      <c r="AH289" s="47"/>
    </row>
    <row r="290" s="45" customFormat="1" spans="33:34">
      <c r="AG290" s="47"/>
      <c r="AH290" s="47"/>
    </row>
    <row r="291" s="45" customFormat="1" spans="33:34">
      <c r="AG291" s="47"/>
      <c r="AH291" s="47"/>
    </row>
    <row r="292" s="45" customFormat="1" spans="33:34">
      <c r="AG292" s="47"/>
      <c r="AH292" s="47"/>
    </row>
    <row r="293" s="45" customFormat="1" spans="33:34">
      <c r="AG293" s="47"/>
      <c r="AH293" s="47"/>
    </row>
    <row r="294" s="45" customFormat="1" spans="33:34">
      <c r="AG294" s="47"/>
      <c r="AH294" s="47"/>
    </row>
    <row r="295" s="45" customFormat="1" spans="33:34">
      <c r="AG295" s="47"/>
      <c r="AH295" s="47"/>
    </row>
    <row r="296" s="45" customFormat="1" spans="33:34">
      <c r="AG296" s="47"/>
      <c r="AH296" s="47"/>
    </row>
    <row r="297" s="45" customFormat="1" spans="33:34">
      <c r="AG297" s="47"/>
      <c r="AH297" s="47"/>
    </row>
    <row r="298" s="45" customFormat="1" spans="33:34">
      <c r="AG298" s="47"/>
      <c r="AH298" s="47"/>
    </row>
    <row r="299" s="45" customFormat="1" spans="33:34">
      <c r="AG299" s="47"/>
      <c r="AH299" s="47"/>
    </row>
    <row r="300" s="45" customFormat="1" spans="33:34">
      <c r="AG300" s="47"/>
      <c r="AH300" s="47"/>
    </row>
    <row r="301" s="45" customFormat="1" spans="33:34">
      <c r="AG301" s="47"/>
      <c r="AH301" s="47"/>
    </row>
    <row r="302" s="45" customFormat="1" spans="33:34">
      <c r="AG302" s="47"/>
      <c r="AH302" s="47"/>
    </row>
    <row r="303" s="45" customFormat="1" spans="33:34">
      <c r="AG303" s="47"/>
      <c r="AH303" s="47"/>
    </row>
    <row r="304" s="45" customFormat="1" spans="33:34">
      <c r="AG304" s="47"/>
      <c r="AH304" s="47"/>
    </row>
    <row r="305" s="45" customFormat="1" spans="33:34">
      <c r="AG305" s="47"/>
      <c r="AH305" s="47"/>
    </row>
    <row r="306" s="45" customFormat="1" spans="33:34">
      <c r="AG306" s="47"/>
      <c r="AH306" s="47"/>
    </row>
    <row r="307" s="45" customFormat="1" spans="33:34">
      <c r="AG307" s="47"/>
      <c r="AH307" s="47"/>
    </row>
    <row r="308" s="45" customFormat="1" spans="33:34">
      <c r="AG308" s="47"/>
      <c r="AH308" s="47"/>
    </row>
    <row r="309" s="45" customFormat="1" spans="33:34">
      <c r="AG309" s="47"/>
      <c r="AH309" s="47"/>
    </row>
    <row r="310" s="45" customFormat="1" spans="33:34">
      <c r="AG310" s="47"/>
      <c r="AH310" s="47"/>
    </row>
    <row r="311" s="45" customFormat="1" spans="33:34">
      <c r="AG311" s="47"/>
      <c r="AH311" s="47"/>
    </row>
    <row r="312" s="45" customFormat="1" spans="33:34">
      <c r="AG312" s="47"/>
      <c r="AH312" s="47"/>
    </row>
    <row r="313" s="45" customFormat="1" spans="33:34">
      <c r="AG313" s="47"/>
      <c r="AH313" s="47"/>
    </row>
    <row r="314" s="45" customFormat="1" spans="33:34">
      <c r="AG314" s="47"/>
      <c r="AH314" s="47"/>
    </row>
    <row r="315" s="45" customFormat="1" spans="33:34">
      <c r="AG315" s="47"/>
      <c r="AH315" s="47"/>
    </row>
    <row r="316" s="45" customFormat="1" spans="33:34">
      <c r="AG316" s="47"/>
      <c r="AH316" s="47"/>
    </row>
    <row r="317" s="45" customFormat="1" spans="33:34">
      <c r="AG317" s="47"/>
      <c r="AH317" s="47"/>
    </row>
    <row r="318" s="45" customFormat="1" spans="33:34">
      <c r="AG318" s="47"/>
      <c r="AH318" s="47"/>
    </row>
    <row r="319" s="45" customFormat="1" spans="33:34">
      <c r="AG319" s="47"/>
      <c r="AH319" s="47"/>
    </row>
    <row r="320" s="45" customFormat="1" spans="33:34">
      <c r="AG320" s="47"/>
      <c r="AH320" s="47"/>
    </row>
    <row r="321" s="45" customFormat="1" spans="33:34">
      <c r="AG321" s="47"/>
      <c r="AH321" s="47"/>
    </row>
    <row r="322" s="45" customFormat="1" spans="33:34">
      <c r="AG322" s="47"/>
      <c r="AH322" s="47"/>
    </row>
    <row r="323" s="45" customFormat="1" spans="33:34">
      <c r="AG323" s="47"/>
      <c r="AH323" s="47"/>
    </row>
    <row r="324" s="45" customFormat="1" spans="33:34">
      <c r="AG324" s="47"/>
      <c r="AH324" s="47"/>
    </row>
    <row r="325" s="45" customFormat="1" spans="33:34">
      <c r="AG325" s="47"/>
      <c r="AH325" s="47"/>
    </row>
    <row r="326" s="45" customFormat="1" spans="33:34">
      <c r="AG326" s="47"/>
      <c r="AH326" s="47"/>
    </row>
    <row r="327" s="45" customFormat="1" spans="33:34">
      <c r="AG327" s="47"/>
      <c r="AH327" s="47"/>
    </row>
  </sheetData>
  <autoFilter ref="A2:AH41"/>
  <mergeCells count="28">
    <mergeCell ref="C1:H1"/>
    <mergeCell ref="L1:AF1"/>
    <mergeCell ref="A1:A2"/>
    <mergeCell ref="A4:A6"/>
    <mergeCell ref="A7:A8"/>
    <mergeCell ref="A9:A18"/>
    <mergeCell ref="A19:A33"/>
    <mergeCell ref="A34:A37"/>
    <mergeCell ref="A39:A40"/>
    <mergeCell ref="B1:B2"/>
    <mergeCell ref="I1:I2"/>
    <mergeCell ref="I5:I6"/>
    <mergeCell ref="I14:I16"/>
    <mergeCell ref="I17:I18"/>
    <mergeCell ref="I19:I20"/>
    <mergeCell ref="I23:I32"/>
    <mergeCell ref="J1:J2"/>
    <mergeCell ref="J5:J6"/>
    <mergeCell ref="J14:J16"/>
    <mergeCell ref="J17:J18"/>
    <mergeCell ref="J19:J20"/>
    <mergeCell ref="J23:J32"/>
    <mergeCell ref="K1:K2"/>
    <mergeCell ref="K5:K6"/>
    <mergeCell ref="K14:K16"/>
    <mergeCell ref="K17:K18"/>
    <mergeCell ref="K19:K20"/>
    <mergeCell ref="K23:K3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G281"/>
  <sheetViews>
    <sheetView showGridLines="0" tabSelected="1" workbookViewId="0">
      <pane xSplit="1" ySplit="2" topLeftCell="B3" activePane="bottomRight" state="frozen"/>
      <selection/>
      <selection pane="topRight"/>
      <selection pane="bottomLeft"/>
      <selection pane="bottomRight" activeCell="B29" sqref="B29"/>
    </sheetView>
  </sheetViews>
  <sheetFormatPr defaultColWidth="9" defaultRowHeight="12.75"/>
  <cols>
    <col min="1" max="1" width="10.375" style="46" customWidth="1"/>
    <col min="2" max="2" width="13.875" style="46" customWidth="1"/>
    <col min="3" max="3" width="14.25" style="46" customWidth="1"/>
    <col min="4" max="4" width="5.25" style="46" customWidth="1"/>
    <col min="5" max="7" width="6.125" style="46" customWidth="1"/>
    <col min="8" max="8" width="54.125" style="46" customWidth="1" outlineLevel="1"/>
    <col min="9" max="9" width="9.125" style="46" customWidth="1" outlineLevel="1"/>
    <col min="10" max="10" width="26.75" style="46" customWidth="1" outlineLevel="1"/>
    <col min="11" max="11" width="6" style="46" hidden="1" customWidth="1"/>
    <col min="12" max="13" width="6" style="46" hidden="1" customWidth="1" outlineLevel="1"/>
    <col min="14" max="14" width="6.125" style="46" hidden="1" customWidth="1" outlineLevel="1"/>
    <col min="15" max="16" width="6" style="46" hidden="1" customWidth="1" outlineLevel="1"/>
    <col min="17" max="17" width="4.5" style="46" hidden="1" customWidth="1" outlineLevel="1"/>
    <col min="18" max="19" width="9" style="46" hidden="1" customWidth="1" outlineLevel="1"/>
    <col min="20" max="20" width="7.875" style="46" hidden="1" customWidth="1" outlineLevel="1"/>
    <col min="21" max="21" width="7.875" style="47" hidden="1" customWidth="1" outlineLevel="1"/>
    <col min="22" max="23" width="5.25" style="47" hidden="1" customWidth="1" outlineLevel="1"/>
    <col min="24" max="25" width="6" style="47" hidden="1" customWidth="1" outlineLevel="1"/>
    <col min="26" max="30" width="4.5" style="47" hidden="1" customWidth="1" outlineLevel="1"/>
    <col min="31" max="31" width="11.375" style="48" hidden="1" customWidth="1" outlineLevel="1"/>
    <col min="32" max="32" width="10.625" style="47" hidden="1" customWidth="1" collapsed="1"/>
    <col min="33" max="33" width="10.375" style="47" hidden="1" customWidth="1"/>
    <col min="34" max="16384" width="9" style="47"/>
  </cols>
  <sheetData>
    <row r="1" s="43" customFormat="1" ht="12" spans="1:33">
      <c r="A1" s="49" t="s">
        <v>1</v>
      </c>
      <c r="B1" s="50" t="s">
        <v>2</v>
      </c>
      <c r="C1" s="51"/>
      <c r="D1" s="51"/>
      <c r="E1" s="51"/>
      <c r="F1" s="51"/>
      <c r="G1" s="52"/>
      <c r="H1" s="51" t="s">
        <v>3</v>
      </c>
      <c r="I1" s="51" t="s">
        <v>4</v>
      </c>
      <c r="J1" s="68" t="s">
        <v>5</v>
      </c>
      <c r="K1" s="69" t="s">
        <v>6</v>
      </c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83"/>
      <c r="AF1" s="84" t="s">
        <v>7</v>
      </c>
      <c r="AG1" s="84">
        <f>8*1024</f>
        <v>8192</v>
      </c>
    </row>
    <row r="2" s="44" customFormat="1" ht="35.25" spans="1:33">
      <c r="A2" s="53"/>
      <c r="B2" s="54" t="s">
        <v>8</v>
      </c>
      <c r="C2" s="55" t="s">
        <v>9</v>
      </c>
      <c r="D2" s="56" t="s">
        <v>10</v>
      </c>
      <c r="E2" s="55" t="s">
        <v>11</v>
      </c>
      <c r="F2" s="55" t="s">
        <v>12</v>
      </c>
      <c r="G2" s="57" t="s">
        <v>13</v>
      </c>
      <c r="H2" s="58" t="s">
        <v>3</v>
      </c>
      <c r="I2" s="58"/>
      <c r="J2" s="71"/>
      <c r="K2" s="72" t="s">
        <v>14</v>
      </c>
      <c r="L2" s="58" t="s">
        <v>15</v>
      </c>
      <c r="M2" s="73" t="s">
        <v>16</v>
      </c>
      <c r="N2" s="73" t="s">
        <v>17</v>
      </c>
      <c r="O2" s="73" t="s">
        <v>18</v>
      </c>
      <c r="P2" s="73" t="s">
        <v>19</v>
      </c>
      <c r="Q2" s="73" t="s">
        <v>20</v>
      </c>
      <c r="R2" s="58" t="s">
        <v>21</v>
      </c>
      <c r="S2" s="58" t="s">
        <v>22</v>
      </c>
      <c r="T2" s="73" t="s">
        <v>23</v>
      </c>
      <c r="U2" s="73" t="s">
        <v>24</v>
      </c>
      <c r="V2" s="73" t="s">
        <v>25</v>
      </c>
      <c r="W2" s="73" t="s">
        <v>26</v>
      </c>
      <c r="X2" s="73" t="s">
        <v>27</v>
      </c>
      <c r="Y2" s="73" t="s">
        <v>28</v>
      </c>
      <c r="Z2" s="58" t="s">
        <v>29</v>
      </c>
      <c r="AA2" s="73" t="s">
        <v>30</v>
      </c>
      <c r="AB2" s="73" t="s">
        <v>31</v>
      </c>
      <c r="AC2" s="85" t="s">
        <v>32</v>
      </c>
      <c r="AD2" s="85" t="s">
        <v>33</v>
      </c>
      <c r="AE2" s="86" t="s">
        <v>34</v>
      </c>
      <c r="AF2" s="84" t="s">
        <v>35</v>
      </c>
      <c r="AG2" s="84" t="s">
        <v>36</v>
      </c>
    </row>
    <row r="3" s="45" customFormat="1" ht="107.25" spans="1:33">
      <c r="A3" s="26" t="s">
        <v>229</v>
      </c>
      <c r="B3" s="59" t="s">
        <v>162</v>
      </c>
      <c r="C3" s="60" t="s">
        <v>40</v>
      </c>
      <c r="D3" s="60" t="s">
        <v>41</v>
      </c>
      <c r="E3" s="61" t="s">
        <v>42</v>
      </c>
      <c r="F3" s="60" t="s">
        <v>43</v>
      </c>
      <c r="G3" s="60" t="s">
        <v>43</v>
      </c>
      <c r="H3" s="26" t="s">
        <v>230</v>
      </c>
      <c r="I3" s="74"/>
      <c r="J3" s="74" t="s">
        <v>231</v>
      </c>
      <c r="K3" s="75"/>
      <c r="L3" s="75"/>
      <c r="M3" s="75"/>
      <c r="N3" s="75"/>
      <c r="O3" s="75"/>
      <c r="P3" s="75"/>
      <c r="Q3" s="76" t="str">
        <f t="shared" ref="Q3:Q8" si="0">IF(O3="","",O3/(O3+P3))</f>
        <v/>
      </c>
      <c r="R3" s="75"/>
      <c r="S3" s="75"/>
      <c r="T3" s="75"/>
      <c r="U3" s="75"/>
      <c r="V3" s="27"/>
      <c r="W3" s="27"/>
      <c r="X3" s="76" t="str">
        <f t="shared" ref="X3" si="1">IF(1-(AG3/$AG$1)=100%,"",1-(AG3/$AG$1))</f>
        <v/>
      </c>
      <c r="Y3" s="76" t="str">
        <f t="shared" ref="Y3" si="2">IF(1-(AF3/$AG$1)=100%,"",1-(AF3/$AG$1))</f>
        <v/>
      </c>
      <c r="Z3" s="75"/>
      <c r="AA3" s="75"/>
      <c r="AB3" s="75"/>
      <c r="AC3" s="75"/>
      <c r="AD3" s="75"/>
      <c r="AE3" s="36"/>
      <c r="AF3" s="47"/>
      <c r="AG3" s="47"/>
    </row>
    <row r="4" s="45" customFormat="1" ht="83.25" spans="1:33">
      <c r="A4" s="26" t="s">
        <v>232</v>
      </c>
      <c r="B4" s="59" t="s">
        <v>164</v>
      </c>
      <c r="C4" s="60" t="s">
        <v>40</v>
      </c>
      <c r="D4" s="60" t="s">
        <v>41</v>
      </c>
      <c r="E4" s="61" t="s">
        <v>42</v>
      </c>
      <c r="F4" s="60" t="s">
        <v>43</v>
      </c>
      <c r="G4" s="60" t="s">
        <v>43</v>
      </c>
      <c r="H4" s="26" t="s">
        <v>233</v>
      </c>
      <c r="I4" s="74"/>
      <c r="J4" s="74" t="s">
        <v>231</v>
      </c>
      <c r="K4" s="75"/>
      <c r="L4" s="75"/>
      <c r="M4" s="75"/>
      <c r="N4" s="75"/>
      <c r="O4" s="75"/>
      <c r="P4" s="75"/>
      <c r="Q4" s="76" t="str">
        <f t="shared" si="0"/>
        <v/>
      </c>
      <c r="R4" s="75"/>
      <c r="S4" s="75"/>
      <c r="T4" s="75"/>
      <c r="U4" s="75"/>
      <c r="V4" s="27"/>
      <c r="W4" s="27"/>
      <c r="X4" s="76" t="str">
        <f>IF(1-(AG4/$AG$1)=100%,"",1-(AG4/$AG$1))</f>
        <v/>
      </c>
      <c r="Y4" s="76" t="str">
        <f>IF(1-(AF4/$AG$1)=100%,"",1-(AF4/$AG$1))</f>
        <v/>
      </c>
      <c r="Z4" s="75"/>
      <c r="AA4" s="75"/>
      <c r="AB4" s="75"/>
      <c r="AC4" s="75"/>
      <c r="AD4" s="75"/>
      <c r="AE4" s="36"/>
      <c r="AF4" s="47"/>
      <c r="AG4" s="47"/>
    </row>
    <row r="5" s="45" customFormat="1" ht="83.25" spans="1:33">
      <c r="A5" s="26" t="s">
        <v>234</v>
      </c>
      <c r="B5" s="62" t="s">
        <v>166</v>
      </c>
      <c r="C5" s="60" t="s">
        <v>40</v>
      </c>
      <c r="D5" s="60" t="s">
        <v>41</v>
      </c>
      <c r="E5" s="61" t="s">
        <v>42</v>
      </c>
      <c r="F5" s="60" t="s">
        <v>43</v>
      </c>
      <c r="G5" s="60" t="s">
        <v>43</v>
      </c>
      <c r="H5" s="26" t="s">
        <v>235</v>
      </c>
      <c r="I5" s="74"/>
      <c r="J5" s="74" t="s">
        <v>231</v>
      </c>
      <c r="K5" s="75"/>
      <c r="L5" s="75"/>
      <c r="M5" s="75"/>
      <c r="N5" s="75"/>
      <c r="O5" s="75"/>
      <c r="P5" s="75"/>
      <c r="Q5" s="76" t="str">
        <f t="shared" si="0"/>
        <v/>
      </c>
      <c r="R5" s="75"/>
      <c r="S5" s="75"/>
      <c r="T5" s="75"/>
      <c r="U5" s="75"/>
      <c r="V5" s="27"/>
      <c r="W5" s="27"/>
      <c r="X5" s="76" t="str">
        <f>IF(1-(AG5/$AG$1)=100%,"",1-(AG5/$AG$1))</f>
        <v/>
      </c>
      <c r="Y5" s="76" t="str">
        <f>IF(1-(AF5/$AG$1)=100%,"",1-(AF5/$AG$1))</f>
        <v/>
      </c>
      <c r="Z5" s="75"/>
      <c r="AA5" s="75"/>
      <c r="AB5" s="75"/>
      <c r="AC5" s="75"/>
      <c r="AD5" s="75"/>
      <c r="AE5" s="36"/>
      <c r="AF5" s="47"/>
      <c r="AG5" s="47"/>
    </row>
    <row r="6" s="45" customFormat="1" ht="24" customHeight="1" spans="1:33">
      <c r="A6" s="63" t="s">
        <v>236</v>
      </c>
      <c r="B6" s="59" t="s">
        <v>162</v>
      </c>
      <c r="C6" s="60" t="s">
        <v>237</v>
      </c>
      <c r="D6" s="60" t="s">
        <v>41</v>
      </c>
      <c r="E6" s="61" t="s">
        <v>42</v>
      </c>
      <c r="F6" s="60" t="s">
        <v>43</v>
      </c>
      <c r="G6" s="60" t="s">
        <v>43</v>
      </c>
      <c r="H6" s="64" t="s">
        <v>238</v>
      </c>
      <c r="I6" s="74"/>
      <c r="J6" s="63" t="s">
        <v>231</v>
      </c>
      <c r="K6" s="75"/>
      <c r="L6" s="75"/>
      <c r="M6" s="75"/>
      <c r="N6" s="75"/>
      <c r="O6" s="75"/>
      <c r="P6" s="75"/>
      <c r="Q6" s="76" t="str">
        <f t="shared" si="0"/>
        <v/>
      </c>
      <c r="R6" s="75"/>
      <c r="S6" s="75"/>
      <c r="T6" s="75"/>
      <c r="U6" s="75"/>
      <c r="V6" s="27"/>
      <c r="W6" s="27"/>
      <c r="X6" s="76" t="str">
        <f>IF(1-(AG6/$AG$1)=100%,"",1-(AG6/$AG$1))</f>
        <v/>
      </c>
      <c r="Y6" s="76" t="str">
        <f>IF(1-(AF6/$AG$1)=100%,"",1-(AF6/$AG$1))</f>
        <v/>
      </c>
      <c r="Z6" s="75"/>
      <c r="AA6" s="75"/>
      <c r="AB6" s="75"/>
      <c r="AC6" s="75"/>
      <c r="AD6" s="75"/>
      <c r="AE6" s="36"/>
      <c r="AF6" s="47"/>
      <c r="AG6" s="47"/>
    </row>
    <row r="7" s="45" customFormat="1" ht="24" customHeight="1" spans="1:33">
      <c r="A7" s="65"/>
      <c r="B7" s="59" t="s">
        <v>164</v>
      </c>
      <c r="C7" s="60" t="s">
        <v>239</v>
      </c>
      <c r="D7" s="60" t="s">
        <v>41</v>
      </c>
      <c r="E7" s="61" t="s">
        <v>42</v>
      </c>
      <c r="F7" s="60" t="s">
        <v>43</v>
      </c>
      <c r="G7" s="60" t="s">
        <v>43</v>
      </c>
      <c r="H7" s="64" t="s">
        <v>238</v>
      </c>
      <c r="I7" s="74"/>
      <c r="J7" s="65"/>
      <c r="K7" s="75"/>
      <c r="L7" s="75"/>
      <c r="M7" s="75"/>
      <c r="N7" s="75"/>
      <c r="O7" s="75"/>
      <c r="P7" s="75"/>
      <c r="Q7" s="76" t="str">
        <f t="shared" si="0"/>
        <v/>
      </c>
      <c r="R7" s="75"/>
      <c r="S7" s="75"/>
      <c r="T7" s="75"/>
      <c r="U7" s="75"/>
      <c r="V7" s="27"/>
      <c r="W7" s="27"/>
      <c r="X7" s="76" t="str">
        <f>IF(1-(AG7/$AG$1)=100%,"",1-(AG7/$AG$1))</f>
        <v/>
      </c>
      <c r="Y7" s="76" t="str">
        <f>IF(1-(AF7/$AG$1)=100%,"",1-(AF7/$AG$1))</f>
        <v/>
      </c>
      <c r="Z7" s="75"/>
      <c r="AA7" s="75"/>
      <c r="AB7" s="75"/>
      <c r="AC7" s="75"/>
      <c r="AD7" s="75"/>
      <c r="AE7" s="36"/>
      <c r="AF7" s="47"/>
      <c r="AG7" s="47"/>
    </row>
    <row r="8" s="45" customFormat="1" ht="24" customHeight="1" spans="1:33">
      <c r="A8" s="66"/>
      <c r="B8" s="62" t="s">
        <v>166</v>
      </c>
      <c r="C8" s="60" t="s">
        <v>239</v>
      </c>
      <c r="D8" s="60" t="s">
        <v>41</v>
      </c>
      <c r="E8" s="61" t="s">
        <v>42</v>
      </c>
      <c r="F8" s="60" t="s">
        <v>43</v>
      </c>
      <c r="G8" s="60" t="s">
        <v>43</v>
      </c>
      <c r="H8" s="64" t="s">
        <v>238</v>
      </c>
      <c r="I8" s="74"/>
      <c r="J8" s="66"/>
      <c r="K8" s="75"/>
      <c r="L8" s="75"/>
      <c r="M8" s="75"/>
      <c r="N8" s="75"/>
      <c r="O8" s="75"/>
      <c r="P8" s="75"/>
      <c r="Q8" s="76" t="str">
        <f t="shared" si="0"/>
        <v/>
      </c>
      <c r="R8" s="75"/>
      <c r="S8" s="75"/>
      <c r="T8" s="75"/>
      <c r="U8" s="75"/>
      <c r="V8" s="27"/>
      <c r="W8" s="27"/>
      <c r="X8" s="76" t="str">
        <f>IF(1-(AG8/$AG$1)=100%,"",1-(AG8/$AG$1))</f>
        <v/>
      </c>
      <c r="Y8" s="76" t="str">
        <f>IF(1-(AF8/$AG$1)=100%,"",1-(AF8/$AG$1))</f>
        <v/>
      </c>
      <c r="Z8" s="75"/>
      <c r="AA8" s="75"/>
      <c r="AB8" s="75"/>
      <c r="AC8" s="75"/>
      <c r="AD8" s="75"/>
      <c r="AE8" s="90"/>
      <c r="AF8" s="47"/>
      <c r="AG8" s="47"/>
    </row>
    <row r="9" s="45" customFormat="1" spans="1:33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AF9" s="47"/>
      <c r="AG9" s="47"/>
    </row>
    <row r="10" s="45" customFormat="1" spans="1:33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AF10" s="47"/>
      <c r="AG10" s="47"/>
    </row>
    <row r="11" s="45" customFormat="1" spans="1:33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AF11" s="47"/>
      <c r="AG11" s="47"/>
    </row>
    <row r="12" s="12" customFormat="1" ht="18" customHeight="1" spans="1:13">
      <c r="A12" s="11" t="s">
        <v>240</v>
      </c>
      <c r="B12" s="11"/>
      <c r="C12" s="11"/>
      <c r="D12" s="31"/>
      <c r="E12" s="31"/>
      <c r="F12" s="31"/>
      <c r="G12" s="31"/>
      <c r="H12" s="32"/>
      <c r="I12" s="11"/>
      <c r="J12" s="11"/>
      <c r="K12" s="11"/>
      <c r="L12" s="15"/>
      <c r="M12" s="14"/>
    </row>
    <row r="13" s="12" customFormat="1" ht="18" customHeight="1" spans="1:13">
      <c r="A13" s="33" t="s">
        <v>241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15"/>
      <c r="M13" s="14"/>
    </row>
    <row r="14" s="12" customFormat="1" ht="18" customHeight="1" spans="1:13">
      <c r="A14" s="33" t="s">
        <v>242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15"/>
      <c r="M14" s="14"/>
    </row>
    <row r="15" s="12" customFormat="1" ht="18" customHeight="1" spans="1:13">
      <c r="A15" s="33" t="s">
        <v>243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15"/>
      <c r="M15" s="14"/>
    </row>
    <row r="16" s="12" customFormat="1" ht="18" customHeight="1" spans="1:13">
      <c r="A16" s="33" t="s">
        <v>244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15"/>
      <c r="M16" s="14"/>
    </row>
    <row r="17" s="11" customFormat="1" ht="18" customHeight="1" spans="1:13">
      <c r="A17" s="33" t="s">
        <v>245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42"/>
      <c r="M17" s="32"/>
    </row>
    <row r="18" s="45" customFormat="1" spans="1:3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AF18" s="47"/>
      <c r="AG18" s="47"/>
    </row>
    <row r="19" s="45" customFormat="1" spans="1:33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AF19" s="47"/>
      <c r="AG19" s="47"/>
    </row>
    <row r="20" s="45" customFormat="1" spans="1:33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AF20" s="47"/>
      <c r="AG20" s="47"/>
    </row>
    <row r="21" s="45" customFormat="1" spans="1:33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AF21" s="47"/>
      <c r="AG21" s="47"/>
    </row>
    <row r="22" s="45" customFormat="1" spans="1:33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AF22" s="47"/>
      <c r="AG22" s="47"/>
    </row>
    <row r="23" s="45" customFormat="1" spans="1:3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AF23" s="47"/>
      <c r="AG23" s="47"/>
    </row>
    <row r="24" s="45" customFormat="1" spans="1:33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AF24" s="47"/>
      <c r="AG24" s="47"/>
    </row>
    <row r="25" s="45" customFormat="1" spans="1:33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AF25" s="47"/>
      <c r="AG25" s="47"/>
    </row>
    <row r="26" s="45" customFormat="1" spans="1:33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AF26" s="47"/>
      <c r="AG26" s="47"/>
    </row>
    <row r="27" s="45" customFormat="1" spans="1:33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AF27" s="47"/>
      <c r="AG27" s="47"/>
    </row>
    <row r="28" s="45" customFormat="1" spans="1:33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AF28" s="47"/>
      <c r="AG28" s="47"/>
    </row>
    <row r="29" s="45" customFormat="1" spans="1:33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AF29" s="47"/>
      <c r="AG29" s="47"/>
    </row>
    <row r="30" s="45" customFormat="1" spans="1:33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AF30" s="47"/>
      <c r="AG30" s="47"/>
    </row>
    <row r="31" s="45" customFormat="1" spans="1:33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AF31" s="47"/>
      <c r="AG31" s="47"/>
    </row>
    <row r="32" s="45" customFormat="1" spans="1:33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AF32" s="47"/>
      <c r="AG32" s="47"/>
    </row>
    <row r="33" s="45" customFormat="1" spans="1: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AF33" s="47"/>
      <c r="AG33" s="47"/>
    </row>
    <row r="34" s="45" customFormat="1" spans="1:33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AF34" s="47"/>
      <c r="AG34" s="47"/>
    </row>
    <row r="35" s="45" customFormat="1" spans="1:33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AF35" s="47"/>
      <c r="AG35" s="47"/>
    </row>
    <row r="36" s="45" customFormat="1" spans="1:33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AF36" s="47"/>
      <c r="AG36" s="47"/>
    </row>
    <row r="37" s="45" customFormat="1" spans="1:33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AF37" s="47"/>
      <c r="AG37" s="47"/>
    </row>
    <row r="38" s="45" customFormat="1" spans="1:33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AF38" s="47"/>
      <c r="AG38" s="47"/>
    </row>
    <row r="39" s="45" customFormat="1" spans="1:33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AF39" s="47"/>
      <c r="AG39" s="47"/>
    </row>
    <row r="40" s="45" customFormat="1" spans="1:33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AF40" s="47"/>
      <c r="AG40" s="47"/>
    </row>
    <row r="41" s="45" customFormat="1" spans="1:33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AF41" s="47"/>
      <c r="AG41" s="47"/>
    </row>
    <row r="42" s="45" customFormat="1" spans="1:33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AF42" s="47"/>
      <c r="AG42" s="47"/>
    </row>
    <row r="43" s="45" customFormat="1" spans="1:3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AF43" s="47"/>
      <c r="AG43" s="47"/>
    </row>
    <row r="44" s="45" customFormat="1" spans="1:33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AF44" s="47"/>
      <c r="AG44" s="47"/>
    </row>
    <row r="45" s="45" customFormat="1" spans="1:33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AF45" s="47"/>
      <c r="AG45" s="47"/>
    </row>
    <row r="46" s="45" customFormat="1" spans="1:33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AF46" s="47"/>
      <c r="AG46" s="47"/>
    </row>
    <row r="47" s="45" customFormat="1" spans="1:33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AF47" s="47"/>
      <c r="AG47" s="47"/>
    </row>
    <row r="48" s="45" customFormat="1" spans="1:33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AF48" s="47"/>
      <c r="AG48" s="47"/>
    </row>
    <row r="49" s="45" customFormat="1" spans="1:33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AF49" s="47"/>
      <c r="AG49" s="47"/>
    </row>
    <row r="50" s="45" customFormat="1" spans="1:33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AF50" s="47"/>
      <c r="AG50" s="47"/>
    </row>
    <row r="51" s="45" customFormat="1" spans="1:33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AF51" s="47"/>
      <c r="AG51" s="47"/>
    </row>
    <row r="52" s="45" customFormat="1" spans="1:33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AF52" s="47"/>
      <c r="AG52" s="47"/>
    </row>
    <row r="53" s="45" customFormat="1" spans="1:3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AF53" s="47"/>
      <c r="AG53" s="47"/>
    </row>
    <row r="54" s="45" customFormat="1" spans="1:33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AF54" s="47"/>
      <c r="AG54" s="47"/>
    </row>
    <row r="55" s="45" customFormat="1" spans="1:33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AF55" s="47"/>
      <c r="AG55" s="47"/>
    </row>
    <row r="56" s="45" customFormat="1" spans="1:33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AF56" s="47"/>
      <c r="AG56" s="47"/>
    </row>
    <row r="57" s="45" customFormat="1" spans="1:33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AF57" s="47"/>
      <c r="AG57" s="47"/>
    </row>
    <row r="58" s="45" customFormat="1" spans="1:33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AF58" s="47"/>
      <c r="AG58" s="47"/>
    </row>
    <row r="59" s="45" customFormat="1" spans="1:33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AF59" s="47"/>
      <c r="AG59" s="47"/>
    </row>
    <row r="60" s="45" customFormat="1" spans="1:33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AF60" s="47"/>
      <c r="AG60" s="47"/>
    </row>
    <row r="61" s="45" customFormat="1" spans="1:33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AF61" s="47"/>
      <c r="AG61" s="47"/>
    </row>
    <row r="62" s="45" customFormat="1" spans="1:33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AF62" s="47"/>
      <c r="AG62" s="47"/>
    </row>
    <row r="63" s="45" customFormat="1" spans="1:3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AF63" s="47"/>
      <c r="AG63" s="47"/>
    </row>
    <row r="64" s="45" customFormat="1" spans="1:33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AF64" s="47"/>
      <c r="AG64" s="47"/>
    </row>
    <row r="65" s="45" customFormat="1" spans="1:33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AF65" s="47"/>
      <c r="AG65" s="47"/>
    </row>
    <row r="66" s="45" customFormat="1" spans="1:33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AF66" s="47"/>
      <c r="AG66" s="47"/>
    </row>
    <row r="67" s="45" customFormat="1" spans="1:33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AF67" s="47"/>
      <c r="AG67" s="47"/>
    </row>
    <row r="68" s="45" customFormat="1" spans="1:33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AF68" s="47"/>
      <c r="AG68" s="47"/>
    </row>
    <row r="69" s="45" customFormat="1" spans="1:33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AF69" s="47"/>
      <c r="AG69" s="47"/>
    </row>
    <row r="70" s="45" customFormat="1" spans="1:33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AF70" s="47"/>
      <c r="AG70" s="47"/>
    </row>
    <row r="71" s="45" customFormat="1" spans="1:33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AF71" s="47"/>
      <c r="AG71" s="47"/>
    </row>
    <row r="72" s="45" customFormat="1" spans="1:33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AF72" s="47"/>
      <c r="AG72" s="47"/>
    </row>
    <row r="73" s="45" customFormat="1" spans="1:3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AF73" s="47"/>
      <c r="AG73" s="47"/>
    </row>
    <row r="74" s="45" customFormat="1" spans="1:33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AF74" s="47"/>
      <c r="AG74" s="47"/>
    </row>
    <row r="75" s="45" customFormat="1" spans="1:33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AF75" s="47"/>
      <c r="AG75" s="47"/>
    </row>
    <row r="76" s="45" customFormat="1" spans="1:33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AF76" s="47"/>
      <c r="AG76" s="47"/>
    </row>
    <row r="77" s="45" customFormat="1" spans="1:33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AF77" s="47"/>
      <c r="AG77" s="47"/>
    </row>
    <row r="78" s="45" customFormat="1" spans="1:33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AF78" s="47"/>
      <c r="AG78" s="47"/>
    </row>
    <row r="79" s="45" customFormat="1" spans="1:33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AF79" s="47"/>
      <c r="AG79" s="47"/>
    </row>
    <row r="80" s="45" customFormat="1" spans="1:33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AF80" s="47"/>
      <c r="AG80" s="47"/>
    </row>
    <row r="81" s="45" customFormat="1" spans="1:33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AF81" s="47"/>
      <c r="AG81" s="47"/>
    </row>
    <row r="82" s="45" customFormat="1" spans="1:33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AF82" s="47"/>
      <c r="AG82" s="47"/>
    </row>
    <row r="83" s="45" customFormat="1" spans="1:3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AF83" s="47"/>
      <c r="AG83" s="47"/>
    </row>
    <row r="84" s="45" customFormat="1" spans="1:33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AF84" s="47"/>
      <c r="AG84" s="47"/>
    </row>
    <row r="85" s="45" customFormat="1" spans="1:33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AF85" s="47"/>
      <c r="AG85" s="47"/>
    </row>
    <row r="86" s="45" customFormat="1" spans="1:33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AF86" s="47"/>
      <c r="AG86" s="47"/>
    </row>
    <row r="87" s="45" customFormat="1" spans="1:33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AF87" s="47"/>
      <c r="AG87" s="47"/>
    </row>
    <row r="88" s="45" customFormat="1" spans="1:33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AF88" s="47"/>
      <c r="AG88" s="47"/>
    </row>
    <row r="89" s="45" customFormat="1" spans="1:33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AF89" s="47"/>
      <c r="AG89" s="47"/>
    </row>
    <row r="90" s="45" customFormat="1" spans="1:33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AF90" s="47"/>
      <c r="AG90" s="47"/>
    </row>
    <row r="91" s="45" customFormat="1" spans="1:33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AF91" s="47"/>
      <c r="AG91" s="47"/>
    </row>
    <row r="92" s="45" customFormat="1" spans="1:33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AF92" s="47"/>
      <c r="AG92" s="47"/>
    </row>
    <row r="93" s="45" customFormat="1" spans="1:3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AF93" s="47"/>
      <c r="AG93" s="47"/>
    </row>
    <row r="94" s="45" customFormat="1" spans="1:33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AF94" s="47"/>
      <c r="AG94" s="47"/>
    </row>
    <row r="95" s="45" customFormat="1" spans="1:33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AF95" s="47"/>
      <c r="AG95" s="47"/>
    </row>
    <row r="96" s="45" customFormat="1" spans="1:33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AF96" s="47"/>
      <c r="AG96" s="47"/>
    </row>
    <row r="97" s="45" customFormat="1" spans="1:33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AF97" s="47"/>
      <c r="AG97" s="47"/>
    </row>
    <row r="98" s="45" customFormat="1" spans="1:33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AF98" s="47"/>
      <c r="AG98" s="47"/>
    </row>
    <row r="99" s="45" customFormat="1" spans="1:33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AF99" s="47"/>
      <c r="AG99" s="47"/>
    </row>
    <row r="100" s="45" customFormat="1" spans="1:33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AF100" s="47"/>
      <c r="AG100" s="47"/>
    </row>
    <row r="101" s="45" customFormat="1" spans="1:33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AF101" s="47"/>
      <c r="AG101" s="47"/>
    </row>
    <row r="102" s="45" customFormat="1" spans="1:33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AF102" s="47"/>
      <c r="AG102" s="47"/>
    </row>
    <row r="103" s="45" customFormat="1" spans="1:3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AF103" s="47"/>
      <c r="AG103" s="47"/>
    </row>
    <row r="104" s="45" customFormat="1" spans="1:33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AF104" s="47"/>
      <c r="AG104" s="47"/>
    </row>
    <row r="105" s="45" customFormat="1" spans="1:33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AF105" s="47"/>
      <c r="AG105" s="47"/>
    </row>
    <row r="106" s="45" customFormat="1" spans="1:33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AF106" s="47"/>
      <c r="AG106" s="47"/>
    </row>
    <row r="107" s="45" customFormat="1" spans="1:33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AF107" s="47"/>
      <c r="AG107" s="47"/>
    </row>
    <row r="108" s="45" customFormat="1" spans="1:33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AF108" s="47"/>
      <c r="AG108" s="47"/>
    </row>
    <row r="109" s="45" customFormat="1" spans="1:33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AF109" s="47"/>
      <c r="AG109" s="47"/>
    </row>
    <row r="110" s="45" customFormat="1" spans="1:33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AF110" s="47"/>
      <c r="AG110" s="47"/>
    </row>
    <row r="111" s="45" customFormat="1" spans="1:33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AF111" s="47"/>
      <c r="AG111" s="47"/>
    </row>
    <row r="112" s="45" customFormat="1" spans="1:33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AF112" s="47"/>
      <c r="AG112" s="47"/>
    </row>
    <row r="113" s="45" customFormat="1" spans="1:3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AF113" s="47"/>
      <c r="AG113" s="47"/>
    </row>
    <row r="114" s="45" customFormat="1" spans="1:33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AF114" s="47"/>
      <c r="AG114" s="47"/>
    </row>
    <row r="115" s="45" customFormat="1" spans="1:33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AF115" s="47"/>
      <c r="AG115" s="47"/>
    </row>
    <row r="116" s="45" customFormat="1" spans="1:33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AF116" s="47"/>
      <c r="AG116" s="47"/>
    </row>
    <row r="117" s="45" customFormat="1" spans="1:33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AF117" s="47"/>
      <c r="AG117" s="47"/>
    </row>
    <row r="118" s="45" customFormat="1" spans="1:33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AF118" s="47"/>
      <c r="AG118" s="47"/>
    </row>
    <row r="119" s="45" customFormat="1" spans="1:33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AF119" s="47"/>
      <c r="AG119" s="47"/>
    </row>
    <row r="120" s="45" customFormat="1" spans="1:33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AF120" s="47"/>
      <c r="AG120" s="47"/>
    </row>
    <row r="121" s="45" customFormat="1" spans="1:33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AF121" s="47"/>
      <c r="AG121" s="47"/>
    </row>
    <row r="122" s="45" customFormat="1" spans="1:33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AF122" s="47"/>
      <c r="AG122" s="47"/>
    </row>
    <row r="123" s="45" customFormat="1" spans="1:3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AF123" s="47"/>
      <c r="AG123" s="47"/>
    </row>
    <row r="124" s="45" customFormat="1" spans="1:33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AF124" s="47"/>
      <c r="AG124" s="47"/>
    </row>
    <row r="125" s="45" customFormat="1" spans="1:33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AF125" s="47"/>
      <c r="AG125" s="47"/>
    </row>
    <row r="126" s="45" customFormat="1" spans="1:33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AF126" s="47"/>
      <c r="AG126" s="47"/>
    </row>
    <row r="127" s="45" customFormat="1" spans="1:33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AF127" s="47"/>
      <c r="AG127" s="47"/>
    </row>
    <row r="128" s="45" customFormat="1" spans="1:33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AF128" s="47"/>
      <c r="AG128" s="47"/>
    </row>
    <row r="129" s="45" customFormat="1" spans="1:33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AF129" s="47"/>
      <c r="AG129" s="47"/>
    </row>
    <row r="130" s="45" customFormat="1" spans="1:33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AF130" s="47"/>
      <c r="AG130" s="47"/>
    </row>
    <row r="131" s="45" customFormat="1" spans="1:33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AF131" s="47"/>
      <c r="AG131" s="47"/>
    </row>
    <row r="132" s="45" customFormat="1" spans="1:33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AF132" s="47"/>
      <c r="AG132" s="47"/>
    </row>
    <row r="133" s="45" customFormat="1" spans="1: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AF133" s="47"/>
      <c r="AG133" s="47"/>
    </row>
    <row r="134" s="45" customFormat="1" spans="1:33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AF134" s="47"/>
      <c r="AG134" s="47"/>
    </row>
    <row r="135" s="45" customFormat="1" spans="1:33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AF135" s="47"/>
      <c r="AG135" s="47"/>
    </row>
    <row r="136" s="45" customFormat="1" spans="1:33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AF136" s="47"/>
      <c r="AG136" s="47"/>
    </row>
    <row r="137" s="45" customFormat="1" spans="1:33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AF137" s="47"/>
      <c r="AG137" s="47"/>
    </row>
    <row r="138" s="45" customFormat="1" spans="1:33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AF138" s="47"/>
      <c r="AG138" s="47"/>
    </row>
    <row r="139" s="45" customFormat="1" spans="1:33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AF139" s="47"/>
      <c r="AG139" s="47"/>
    </row>
    <row r="140" s="45" customFormat="1" spans="1:33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AF140" s="47"/>
      <c r="AG140" s="47"/>
    </row>
    <row r="141" s="45" customFormat="1" spans="1:33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AF141" s="47"/>
      <c r="AG141" s="47"/>
    </row>
    <row r="142" s="45" customFormat="1" spans="1:33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AF142" s="47"/>
      <c r="AG142" s="47"/>
    </row>
    <row r="143" s="45" customFormat="1" spans="1:3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AF143" s="47"/>
      <c r="AG143" s="47"/>
    </row>
    <row r="144" s="45" customFormat="1" spans="1:33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AF144" s="47"/>
      <c r="AG144" s="47"/>
    </row>
    <row r="145" s="45" customFormat="1" spans="1:33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AF145" s="47"/>
      <c r="AG145" s="47"/>
    </row>
    <row r="146" s="45" customFormat="1" spans="1:33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AF146" s="47"/>
      <c r="AG146" s="47"/>
    </row>
    <row r="147" s="45" customFormat="1" spans="1:33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AF147" s="47"/>
      <c r="AG147" s="47"/>
    </row>
    <row r="148" s="45" customFormat="1" spans="1:33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AF148" s="47"/>
      <c r="AG148" s="47"/>
    </row>
    <row r="149" s="45" customFormat="1" spans="1:33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AF149" s="47"/>
      <c r="AG149" s="47"/>
    </row>
    <row r="150" s="45" customFormat="1" spans="1:33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AF150" s="47"/>
      <c r="AG150" s="47"/>
    </row>
    <row r="151" s="45" customFormat="1" spans="1:33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AF151" s="47"/>
      <c r="AG151" s="47"/>
    </row>
    <row r="152" s="45" customFormat="1" spans="1:33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AF152" s="47"/>
      <c r="AG152" s="47"/>
    </row>
    <row r="153" s="45" customFormat="1" spans="1:3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AF153" s="47"/>
      <c r="AG153" s="47"/>
    </row>
    <row r="154" s="45" customFormat="1" spans="1:33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AF154" s="47"/>
      <c r="AG154" s="47"/>
    </row>
    <row r="155" s="45" customFormat="1" spans="1:33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AF155" s="47"/>
      <c r="AG155" s="47"/>
    </row>
    <row r="156" s="45" customFormat="1" spans="1:33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AF156" s="47"/>
      <c r="AG156" s="47"/>
    </row>
    <row r="157" s="45" customFormat="1" spans="1:33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AF157" s="47"/>
      <c r="AG157" s="47"/>
    </row>
    <row r="158" s="45" customFormat="1" spans="1:33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AF158" s="47"/>
      <c r="AG158" s="47"/>
    </row>
    <row r="159" s="45" customFormat="1" spans="1:33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AF159" s="47"/>
      <c r="AG159" s="47"/>
    </row>
    <row r="160" s="45" customFormat="1" spans="1:33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AF160" s="47"/>
      <c r="AG160" s="47"/>
    </row>
    <row r="161" s="45" customFormat="1" spans="1:33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AF161" s="47"/>
      <c r="AG161" s="47"/>
    </row>
    <row r="162" s="45" customFormat="1" spans="1:33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AF162" s="47"/>
      <c r="AG162" s="47"/>
    </row>
    <row r="163" s="45" customFormat="1" spans="1:3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AF163" s="47"/>
      <c r="AG163" s="47"/>
    </row>
    <row r="164" s="45" customFormat="1" spans="1:33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AF164" s="47"/>
      <c r="AG164" s="47"/>
    </row>
    <row r="165" s="45" customFormat="1" spans="1:33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AF165" s="47"/>
      <c r="AG165" s="47"/>
    </row>
    <row r="166" s="45" customFormat="1" spans="1:33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AF166" s="47"/>
      <c r="AG166" s="47"/>
    </row>
    <row r="167" s="45" customFormat="1" spans="1:33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AF167" s="47"/>
      <c r="AG167" s="47"/>
    </row>
    <row r="168" s="45" customFormat="1" spans="1:33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AF168" s="47"/>
      <c r="AG168" s="47"/>
    </row>
    <row r="169" s="45" customFormat="1" spans="1:33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AF169" s="47"/>
      <c r="AG169" s="47"/>
    </row>
    <row r="170" s="45" customFormat="1" spans="1:33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AF170" s="47"/>
      <c r="AG170" s="47"/>
    </row>
    <row r="171" s="45" customFormat="1" spans="1:33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AF171" s="47"/>
      <c r="AG171" s="47"/>
    </row>
    <row r="172" s="45" customFormat="1" spans="1:33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AF172" s="47"/>
      <c r="AG172" s="47"/>
    </row>
    <row r="173" s="45" customFormat="1" spans="1:3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AF173" s="47"/>
      <c r="AG173" s="47"/>
    </row>
    <row r="174" s="45" customFormat="1" spans="1:33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AF174" s="47"/>
      <c r="AG174" s="47"/>
    </row>
    <row r="175" s="45" customFormat="1" spans="1:33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AF175" s="47"/>
      <c r="AG175" s="47"/>
    </row>
    <row r="176" s="45" customFormat="1" spans="1:33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AF176" s="47"/>
      <c r="AG176" s="47"/>
    </row>
    <row r="177" s="45" customFormat="1" spans="1:33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AF177" s="47"/>
      <c r="AG177" s="47"/>
    </row>
    <row r="178" s="45" customFormat="1" spans="1:33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AF178" s="47"/>
      <c r="AG178" s="47"/>
    </row>
    <row r="179" s="45" customFormat="1" spans="1:33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AF179" s="47"/>
      <c r="AG179" s="47"/>
    </row>
    <row r="180" s="45" customFormat="1" spans="1:33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AF180" s="47"/>
      <c r="AG180" s="47"/>
    </row>
    <row r="181" s="45" customFormat="1" spans="1:33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AF181" s="47"/>
      <c r="AG181" s="47"/>
    </row>
    <row r="182" s="45" customFormat="1" spans="1:33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AF182" s="47"/>
      <c r="AG182" s="47"/>
    </row>
    <row r="183" s="45" customFormat="1" spans="1:3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AF183" s="47"/>
      <c r="AG183" s="47"/>
    </row>
    <row r="184" s="45" customFormat="1" spans="1:33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AF184" s="47"/>
      <c r="AG184" s="47"/>
    </row>
    <row r="185" s="45" customFormat="1" spans="1:33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AF185" s="47"/>
      <c r="AG185" s="47"/>
    </row>
    <row r="186" s="45" customFormat="1" spans="1:33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AF186" s="47"/>
      <c r="AG186" s="47"/>
    </row>
    <row r="187" s="45" customFormat="1" spans="1:33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AF187" s="47"/>
      <c r="AG187" s="47"/>
    </row>
    <row r="188" s="45" customFormat="1" spans="1:33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AF188" s="47"/>
      <c r="AG188" s="47"/>
    </row>
    <row r="189" s="45" customFormat="1" spans="1:33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AF189" s="47"/>
      <c r="AG189" s="47"/>
    </row>
    <row r="190" s="45" customFormat="1" spans="1:33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AF190" s="47"/>
      <c r="AG190" s="47"/>
    </row>
    <row r="191" s="45" customFormat="1" spans="1:33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AF191" s="47"/>
      <c r="AG191" s="47"/>
    </row>
    <row r="192" s="45" customFormat="1" spans="1:33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AF192" s="47"/>
      <c r="AG192" s="47"/>
    </row>
    <row r="193" s="45" customFormat="1" spans="1:3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AF193" s="47"/>
      <c r="AG193" s="47"/>
    </row>
    <row r="194" s="45" customFormat="1" spans="1:33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AF194" s="47"/>
      <c r="AG194" s="47"/>
    </row>
    <row r="195" s="45" customFormat="1" spans="1:33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AF195" s="47"/>
      <c r="AG195" s="47"/>
    </row>
    <row r="196" s="45" customFormat="1" spans="1:33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AF196" s="47"/>
      <c r="AG196" s="47"/>
    </row>
    <row r="197" s="45" customFormat="1" spans="1:33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AF197" s="47"/>
      <c r="AG197" s="47"/>
    </row>
    <row r="198" s="45" customFormat="1" spans="1:33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AF198" s="47"/>
      <c r="AG198" s="47"/>
    </row>
    <row r="199" s="45" customFormat="1" spans="1:33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AF199" s="47"/>
      <c r="AG199" s="47"/>
    </row>
    <row r="200" s="45" customFormat="1" spans="1:33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AF200" s="47"/>
      <c r="AG200" s="47"/>
    </row>
    <row r="201" s="45" customFormat="1" spans="1:33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AF201" s="47"/>
      <c r="AG201" s="47"/>
    </row>
    <row r="202" s="45" customFormat="1" spans="1:33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AF202" s="47"/>
      <c r="AG202" s="47"/>
    </row>
    <row r="203" s="45" customFormat="1" spans="1:3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AF203" s="47"/>
      <c r="AG203" s="47"/>
    </row>
    <row r="204" s="45" customFormat="1" spans="1:33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AF204" s="47"/>
      <c r="AG204" s="47"/>
    </row>
    <row r="205" s="45" customFormat="1" spans="1:33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AF205" s="47"/>
      <c r="AG205" s="47"/>
    </row>
    <row r="206" s="45" customFormat="1" spans="1:33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AF206" s="47"/>
      <c r="AG206" s="47"/>
    </row>
    <row r="207" s="45" customFormat="1" spans="1:33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AF207" s="47"/>
      <c r="AG207" s="47"/>
    </row>
    <row r="208" s="45" customFormat="1" spans="1:33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AF208" s="47"/>
      <c r="AG208" s="47"/>
    </row>
    <row r="209" s="45" customFormat="1" spans="1:33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AF209" s="47"/>
      <c r="AG209" s="47"/>
    </row>
    <row r="210" s="45" customFormat="1" spans="1:33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AF210" s="47"/>
      <c r="AG210" s="47"/>
    </row>
    <row r="211" s="45" customFormat="1" spans="1:33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AF211" s="47"/>
      <c r="AG211" s="47"/>
    </row>
    <row r="212" s="45" customFormat="1" spans="1:33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AF212" s="47"/>
      <c r="AG212" s="47"/>
    </row>
    <row r="213" s="45" customFormat="1" spans="1:3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AF213" s="47"/>
      <c r="AG213" s="47"/>
    </row>
    <row r="214" s="45" customFormat="1" spans="1:33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AF214" s="47"/>
      <c r="AG214" s="47"/>
    </row>
    <row r="215" s="45" customFormat="1" spans="1:33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AF215" s="47"/>
      <c r="AG215" s="47"/>
    </row>
    <row r="216" s="45" customFormat="1" spans="1:33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AF216" s="47"/>
      <c r="AG216" s="47"/>
    </row>
    <row r="217" s="45" customFormat="1" spans="1:33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AF217" s="47"/>
      <c r="AG217" s="47"/>
    </row>
    <row r="218" s="45" customFormat="1" spans="1:33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AF218" s="47"/>
      <c r="AG218" s="47"/>
    </row>
    <row r="219" s="45" customFormat="1" spans="1:33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AF219" s="47"/>
      <c r="AG219" s="47"/>
    </row>
    <row r="220" s="45" customFormat="1" spans="1:33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AF220" s="47"/>
      <c r="AG220" s="47"/>
    </row>
    <row r="221" s="45" customFormat="1" spans="1:33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AF221" s="47"/>
      <c r="AG221" s="47"/>
    </row>
    <row r="222" s="45" customFormat="1" spans="1:33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AF222" s="47"/>
      <c r="AG222" s="47"/>
    </row>
    <row r="223" s="45" customFormat="1" spans="1:3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AF223" s="47"/>
      <c r="AG223" s="47"/>
    </row>
    <row r="224" s="45" customFormat="1" spans="1:33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AF224" s="47"/>
      <c r="AG224" s="47"/>
    </row>
    <row r="225" s="45" customFormat="1" spans="1:33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AF225" s="47"/>
      <c r="AG225" s="47"/>
    </row>
    <row r="226" s="45" customFormat="1" spans="1:33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AF226" s="47"/>
      <c r="AG226" s="47"/>
    </row>
    <row r="227" s="45" customFormat="1" spans="1:33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AF227" s="47"/>
      <c r="AG227" s="47"/>
    </row>
    <row r="228" s="45" customFormat="1" spans="1:33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AF228" s="47"/>
      <c r="AG228" s="47"/>
    </row>
    <row r="229" s="45" customFormat="1" spans="1:33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AF229" s="47"/>
      <c r="AG229" s="47"/>
    </row>
    <row r="230" s="45" customFormat="1" spans="1:33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AF230" s="47"/>
      <c r="AG230" s="47"/>
    </row>
    <row r="231" s="45" customFormat="1" spans="1:33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AF231" s="47"/>
      <c r="AG231" s="47"/>
    </row>
    <row r="232" s="45" customFormat="1" spans="1:33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AF232" s="47"/>
      <c r="AG232" s="47"/>
    </row>
    <row r="233" s="45" customFormat="1" spans="1: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AF233" s="47"/>
      <c r="AG233" s="47"/>
    </row>
    <row r="234" s="45" customFormat="1" spans="1:33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AF234" s="47"/>
      <c r="AG234" s="47"/>
    </row>
    <row r="235" s="45" customFormat="1" spans="1:33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AF235" s="47"/>
      <c r="AG235" s="47"/>
    </row>
    <row r="236" s="45" customFormat="1" spans="1:33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AF236" s="47"/>
      <c r="AG236" s="47"/>
    </row>
    <row r="237" s="45" customFormat="1" spans="1:33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AF237" s="47"/>
      <c r="AG237" s="47"/>
    </row>
    <row r="238" s="45" customFormat="1" spans="1:33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AF238" s="47"/>
      <c r="AG238" s="47"/>
    </row>
    <row r="239" s="45" customFormat="1" spans="1:33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AF239" s="47"/>
      <c r="AG239" s="47"/>
    </row>
    <row r="240" s="45" customFormat="1" spans="1:33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AF240" s="47"/>
      <c r="AG240" s="47"/>
    </row>
    <row r="241" s="45" customFormat="1" spans="1:33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AF241" s="47"/>
      <c r="AG241" s="47"/>
    </row>
    <row r="242" s="45" customFormat="1" spans="1:33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AF242" s="47"/>
      <c r="AG242" s="47"/>
    </row>
    <row r="243" s="45" customFormat="1" spans="1:3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AF243" s="47"/>
      <c r="AG243" s="47"/>
    </row>
    <row r="244" s="45" customFormat="1" spans="1:33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AF244" s="47"/>
      <c r="AG244" s="47"/>
    </row>
    <row r="245" s="45" customFormat="1" spans="1:33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AF245" s="47"/>
      <c r="AG245" s="47"/>
    </row>
    <row r="246" s="45" customFormat="1" spans="1:33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AF246" s="47"/>
      <c r="AG246" s="47"/>
    </row>
    <row r="247" s="45" customFormat="1" spans="1:33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AF247" s="47"/>
      <c r="AG247" s="47"/>
    </row>
    <row r="248" s="45" customFormat="1" spans="1:33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AF248" s="47"/>
      <c r="AG248" s="47"/>
    </row>
    <row r="249" s="45" customFormat="1" spans="1:33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AF249" s="47"/>
      <c r="AG249" s="47"/>
    </row>
    <row r="250" s="45" customFormat="1" spans="1:33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AF250" s="47"/>
      <c r="AG250" s="47"/>
    </row>
    <row r="251" s="45" customFormat="1" spans="1:33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AF251" s="47"/>
      <c r="AG251" s="47"/>
    </row>
    <row r="252" s="45" customFormat="1" spans="1:33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AF252" s="47"/>
      <c r="AG252" s="47"/>
    </row>
    <row r="253" s="45" customFormat="1" spans="1:3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AF253" s="47"/>
      <c r="AG253" s="47"/>
    </row>
    <row r="254" s="45" customFormat="1" spans="1:33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AF254" s="47"/>
      <c r="AG254" s="47"/>
    </row>
    <row r="255" s="45" customFormat="1" spans="1:33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AF255" s="47"/>
      <c r="AG255" s="47"/>
    </row>
    <row r="256" s="45" customFormat="1" spans="1:33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AF256" s="47"/>
      <c r="AG256" s="47"/>
    </row>
    <row r="257" s="45" customFormat="1" spans="1:33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AF257" s="47"/>
      <c r="AG257" s="47"/>
    </row>
    <row r="258" s="45" customFormat="1" spans="1:33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AF258" s="47"/>
      <c r="AG258" s="47"/>
    </row>
    <row r="259" s="45" customFormat="1" spans="1:33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AF259" s="47"/>
      <c r="AG259" s="47"/>
    </row>
    <row r="260" s="45" customFormat="1" spans="1:33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AF260" s="47"/>
      <c r="AG260" s="47"/>
    </row>
    <row r="261" s="45" customFormat="1" spans="1:33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AF261" s="47"/>
      <c r="AG261" s="47"/>
    </row>
    <row r="262" s="45" customFormat="1" spans="1:33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AF262" s="47"/>
      <c r="AG262" s="47"/>
    </row>
    <row r="263" s="45" customFormat="1" spans="1:3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AF263" s="47"/>
      <c r="AG263" s="47"/>
    </row>
    <row r="264" s="45" customFormat="1" spans="1:33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AF264" s="47"/>
      <c r="AG264" s="47"/>
    </row>
    <row r="265" s="45" customFormat="1" spans="1:33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AF265" s="47"/>
      <c r="AG265" s="47"/>
    </row>
    <row r="266" s="45" customFormat="1" spans="1:33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AF266" s="47"/>
      <c r="AG266" s="47"/>
    </row>
    <row r="267" s="45" customFormat="1" spans="1:33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AF267" s="47"/>
      <c r="AG267" s="47"/>
    </row>
    <row r="268" s="45" customFormat="1" spans="1:33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AF268" s="47"/>
      <c r="AG268" s="47"/>
    </row>
    <row r="269" s="45" customFormat="1" spans="1:33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AF269" s="47"/>
      <c r="AG269" s="47"/>
    </row>
    <row r="270" s="45" customFormat="1" spans="1:33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AF270" s="47"/>
      <c r="AG270" s="47"/>
    </row>
    <row r="271" s="45" customFormat="1" spans="1:33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AF271" s="47"/>
      <c r="AG271" s="47"/>
    </row>
    <row r="272" s="45" customFormat="1" spans="1:33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AF272" s="47"/>
      <c r="AG272" s="47"/>
    </row>
    <row r="273" s="45" customFormat="1" spans="1:3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AF273" s="47"/>
      <c r="AG273" s="47"/>
    </row>
    <row r="274" s="45" customFormat="1" spans="1:33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AF274" s="47"/>
      <c r="AG274" s="47"/>
    </row>
    <row r="275" s="45" customFormat="1" spans="1:33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AF275" s="47"/>
      <c r="AG275" s="47"/>
    </row>
    <row r="276" s="45" customFormat="1" spans="1:33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AF276" s="47"/>
      <c r="AG276" s="47"/>
    </row>
    <row r="277" s="45" customFormat="1" spans="1:33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AF277" s="47"/>
      <c r="AG277" s="47"/>
    </row>
    <row r="278" s="45" customFormat="1" spans="1:33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AF278" s="47"/>
      <c r="AG278" s="47"/>
    </row>
    <row r="279" s="45" customFormat="1" spans="1:33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AF279" s="47"/>
      <c r="AG279" s="47"/>
    </row>
    <row r="280" s="45" customFormat="1" spans="1:33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AF280" s="47"/>
      <c r="AG280" s="47"/>
    </row>
    <row r="281" s="45" customFormat="1" spans="1:33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AF281" s="47"/>
      <c r="AG281" s="47"/>
    </row>
  </sheetData>
  <mergeCells count="13">
    <mergeCell ref="B1:G1"/>
    <mergeCell ref="K1:AE1"/>
    <mergeCell ref="A13:K13"/>
    <mergeCell ref="A14:K14"/>
    <mergeCell ref="A15:K15"/>
    <mergeCell ref="A16:K16"/>
    <mergeCell ref="A17:K17"/>
    <mergeCell ref="A1:A2"/>
    <mergeCell ref="A6:A8"/>
    <mergeCell ref="H1:H2"/>
    <mergeCell ref="I1:I2"/>
    <mergeCell ref="J1:J2"/>
    <mergeCell ref="J6:J8"/>
  </mergeCells>
  <conditionalFormatting sqref="L12:L13">
    <cfRule type="cellIs" dxfId="0" priority="2" operator="equal">
      <formula>"FAIL"</formula>
    </cfRule>
  </conditionalFormatting>
  <conditionalFormatting sqref="L14:L17">
    <cfRule type="cellIs" dxfId="1" priority="1" operator="equal">
      <formula>"FAIL"</formula>
    </cfRule>
  </conditionalFormatting>
  <dataValidations count="1">
    <dataValidation type="list" allowBlank="1" showInputMessage="1" showErrorMessage="1" sqref="L12:L17">
      <formula1>"PASS,FAIL"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AG289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A1" sqref="A1:A2"/>
    </sheetView>
  </sheetViews>
  <sheetFormatPr defaultColWidth="9" defaultRowHeight="12.75"/>
  <cols>
    <col min="1" max="1" width="10.625" style="46" customWidth="1"/>
    <col min="2" max="2" width="13.875" style="46" customWidth="1"/>
    <col min="3" max="3" width="13" style="46" customWidth="1"/>
    <col min="4" max="4" width="5.25" style="46" customWidth="1"/>
    <col min="5" max="7" width="6.125" style="46" customWidth="1"/>
    <col min="8" max="8" width="30.75" style="46" hidden="1" customWidth="1" outlineLevel="1"/>
    <col min="9" max="9" width="9.125" style="46" hidden="1" customWidth="1" outlineLevel="1"/>
    <col min="10" max="10" width="17" style="46" hidden="1" customWidth="1" outlineLevel="1"/>
    <col min="11" max="11" width="7.125" style="46" customWidth="1" collapsed="1"/>
    <col min="12" max="13" width="6" style="46" customWidth="1" outlineLevel="1"/>
    <col min="14" max="14" width="6.125" style="46" customWidth="1" outlineLevel="1"/>
    <col min="15" max="16" width="6" style="46" customWidth="1" outlineLevel="1"/>
    <col min="17" max="17" width="5.875" style="46" customWidth="1" outlineLevel="1"/>
    <col min="18" max="19" width="9" style="46" customWidth="1" outlineLevel="1"/>
    <col min="20" max="20" width="7.875" style="46" customWidth="1" outlineLevel="1"/>
    <col min="21" max="21" width="7.875" style="47" customWidth="1" outlineLevel="1"/>
    <col min="22" max="23" width="5.25" style="47" customWidth="1" outlineLevel="1"/>
    <col min="24" max="25" width="6" style="47" customWidth="1" outlineLevel="1"/>
    <col min="26" max="26" width="4.5" style="47" customWidth="1" outlineLevel="1"/>
    <col min="27" max="27" width="4.125" style="47" customWidth="1" outlineLevel="1"/>
    <col min="28" max="30" width="4.5" style="47" customWidth="1" outlineLevel="1"/>
    <col min="31" max="31" width="8.375" style="48" customWidth="1" outlineLevel="1"/>
    <col min="32" max="32" width="13.25" style="47" hidden="1" customWidth="1"/>
    <col min="33" max="33" width="11.625" style="47" hidden="1" customWidth="1"/>
    <col min="34" max="16384" width="9" style="47"/>
  </cols>
  <sheetData>
    <row r="1" s="43" customFormat="1" ht="12" spans="1:33">
      <c r="A1" s="49" t="s">
        <v>1</v>
      </c>
      <c r="B1" s="50" t="s">
        <v>2</v>
      </c>
      <c r="C1" s="51"/>
      <c r="D1" s="51"/>
      <c r="E1" s="51"/>
      <c r="F1" s="51"/>
      <c r="G1" s="52"/>
      <c r="H1" s="51" t="s">
        <v>3</v>
      </c>
      <c r="I1" s="51" t="s">
        <v>4</v>
      </c>
      <c r="J1" s="68" t="s">
        <v>5</v>
      </c>
      <c r="K1" s="69" t="s">
        <v>6</v>
      </c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83"/>
      <c r="AF1" s="84" t="s">
        <v>7</v>
      </c>
      <c r="AG1" s="84">
        <f>32*1024</f>
        <v>32768</v>
      </c>
    </row>
    <row r="2" s="44" customFormat="1" ht="35.25" spans="1:33">
      <c r="A2" s="53"/>
      <c r="B2" s="54" t="s">
        <v>8</v>
      </c>
      <c r="C2" s="55" t="s">
        <v>9</v>
      </c>
      <c r="D2" s="56" t="s">
        <v>10</v>
      </c>
      <c r="E2" s="55" t="s">
        <v>11</v>
      </c>
      <c r="F2" s="55" t="s">
        <v>12</v>
      </c>
      <c r="G2" s="57" t="s">
        <v>13</v>
      </c>
      <c r="H2" s="58" t="s">
        <v>3</v>
      </c>
      <c r="I2" s="58"/>
      <c r="J2" s="71"/>
      <c r="K2" s="72" t="s">
        <v>14</v>
      </c>
      <c r="L2" s="58" t="s">
        <v>15</v>
      </c>
      <c r="M2" s="73" t="s">
        <v>16</v>
      </c>
      <c r="N2" s="73" t="s">
        <v>17</v>
      </c>
      <c r="O2" s="73" t="s">
        <v>18</v>
      </c>
      <c r="P2" s="73" t="s">
        <v>19</v>
      </c>
      <c r="Q2" s="73" t="s">
        <v>20</v>
      </c>
      <c r="R2" s="58" t="s">
        <v>21</v>
      </c>
      <c r="S2" s="58" t="s">
        <v>22</v>
      </c>
      <c r="T2" s="73" t="s">
        <v>23</v>
      </c>
      <c r="U2" s="73" t="s">
        <v>24</v>
      </c>
      <c r="V2" s="73" t="s">
        <v>25</v>
      </c>
      <c r="W2" s="73" t="s">
        <v>26</v>
      </c>
      <c r="X2" s="73" t="s">
        <v>27</v>
      </c>
      <c r="Y2" s="73" t="s">
        <v>28</v>
      </c>
      <c r="Z2" s="58" t="s">
        <v>29</v>
      </c>
      <c r="AA2" s="73" t="s">
        <v>30</v>
      </c>
      <c r="AB2" s="73" t="s">
        <v>31</v>
      </c>
      <c r="AC2" s="85" t="s">
        <v>32</v>
      </c>
      <c r="AD2" s="85" t="s">
        <v>33</v>
      </c>
      <c r="AE2" s="86" t="s">
        <v>34</v>
      </c>
      <c r="AF2" s="84" t="s">
        <v>35</v>
      </c>
      <c r="AG2" s="84" t="s">
        <v>36</v>
      </c>
    </row>
    <row r="3" s="45" customFormat="1" ht="23.25" customHeight="1" spans="1:33">
      <c r="A3" s="26" t="s">
        <v>229</v>
      </c>
      <c r="B3" s="59" t="s">
        <v>162</v>
      </c>
      <c r="C3" s="60" t="s">
        <v>40</v>
      </c>
      <c r="D3" s="60" t="s">
        <v>41</v>
      </c>
      <c r="E3" s="61" t="s">
        <v>42</v>
      </c>
      <c r="F3" s="60" t="s">
        <v>43</v>
      </c>
      <c r="G3" s="60" t="s">
        <v>43</v>
      </c>
      <c r="H3" s="26" t="s">
        <v>246</v>
      </c>
      <c r="I3" s="74"/>
      <c r="J3" s="74" t="s">
        <v>231</v>
      </c>
      <c r="K3" s="75"/>
      <c r="L3" s="75"/>
      <c r="M3" s="75"/>
      <c r="N3" s="75"/>
      <c r="O3" s="75"/>
      <c r="P3" s="75"/>
      <c r="Q3" s="76" t="str">
        <f t="shared" ref="Q3:Q11" si="0">IF(O3="","",O3/(O3+P3))</f>
        <v/>
      </c>
      <c r="R3" s="75"/>
      <c r="S3" s="75"/>
      <c r="T3" s="75"/>
      <c r="U3" s="75"/>
      <c r="V3" s="27"/>
      <c r="W3" s="27"/>
      <c r="X3" s="76" t="str">
        <f t="shared" ref="X3" si="1">IF(1-(AG3/$AG$1)=100%,"",1-(AG3/$AG$1))</f>
        <v/>
      </c>
      <c r="Y3" s="76" t="str">
        <f t="shared" ref="Y3" si="2">IF(1-(AF3/$AG$1)=100%,"",1-(AF3/$AG$1))</f>
        <v/>
      </c>
      <c r="Z3" s="75"/>
      <c r="AA3" s="75"/>
      <c r="AB3" s="75"/>
      <c r="AC3" s="75"/>
      <c r="AD3" s="75"/>
      <c r="AE3" s="36"/>
      <c r="AF3" s="47"/>
      <c r="AG3" s="47"/>
    </row>
    <row r="4" s="45" customFormat="1" ht="23.25" customHeight="1" spans="1:33">
      <c r="A4" s="26" t="s">
        <v>229</v>
      </c>
      <c r="B4" s="59" t="s">
        <v>162</v>
      </c>
      <c r="C4" s="60" t="s">
        <v>40</v>
      </c>
      <c r="D4" s="60" t="s">
        <v>41</v>
      </c>
      <c r="E4" s="61" t="s">
        <v>42</v>
      </c>
      <c r="F4" s="60" t="s">
        <v>43</v>
      </c>
      <c r="G4" s="60" t="s">
        <v>43</v>
      </c>
      <c r="H4" s="26" t="s">
        <v>246</v>
      </c>
      <c r="I4" s="74"/>
      <c r="J4" s="74" t="s">
        <v>231</v>
      </c>
      <c r="K4" s="75"/>
      <c r="L4" s="75"/>
      <c r="M4" s="75"/>
      <c r="N4" s="75"/>
      <c r="O4" s="75"/>
      <c r="P4" s="75"/>
      <c r="Q4" s="76" t="str">
        <f t="shared" ref="Q4" si="3">IF(O4="","",O4/(O4+P4))</f>
        <v/>
      </c>
      <c r="R4" s="75"/>
      <c r="S4" s="75"/>
      <c r="T4" s="75"/>
      <c r="U4" s="75"/>
      <c r="V4" s="27"/>
      <c r="W4" s="27"/>
      <c r="X4" s="76" t="str">
        <f t="shared" ref="X4" si="4">IF(1-(AG4/$AG$1)=100%,"",1-(AG4/$AG$1))</f>
        <v/>
      </c>
      <c r="Y4" s="76" t="str">
        <f t="shared" ref="Y4" si="5">IF(1-(AF4/$AG$1)=100%,"",1-(AF4/$AG$1))</f>
        <v/>
      </c>
      <c r="Z4" s="75"/>
      <c r="AA4" s="75"/>
      <c r="AB4" s="75"/>
      <c r="AC4" s="75"/>
      <c r="AD4" s="75"/>
      <c r="AE4" s="36"/>
      <c r="AF4" s="47"/>
      <c r="AG4" s="47"/>
    </row>
    <row r="5" s="45" customFormat="1" ht="23.25" customHeight="1" spans="1:33">
      <c r="A5" s="26" t="s">
        <v>232</v>
      </c>
      <c r="B5" s="59" t="s">
        <v>164</v>
      </c>
      <c r="C5" s="60" t="s">
        <v>40</v>
      </c>
      <c r="D5" s="60" t="s">
        <v>41</v>
      </c>
      <c r="E5" s="61" t="s">
        <v>42</v>
      </c>
      <c r="F5" s="60" t="s">
        <v>43</v>
      </c>
      <c r="G5" s="60" t="s">
        <v>43</v>
      </c>
      <c r="H5" s="26" t="s">
        <v>247</v>
      </c>
      <c r="I5" s="74"/>
      <c r="J5" s="74" t="s">
        <v>231</v>
      </c>
      <c r="K5" s="75"/>
      <c r="L5" s="75"/>
      <c r="M5" s="75"/>
      <c r="N5" s="75"/>
      <c r="O5" s="75"/>
      <c r="P5" s="75"/>
      <c r="Q5" s="76" t="str">
        <f t="shared" si="0"/>
        <v/>
      </c>
      <c r="R5" s="75"/>
      <c r="S5" s="75"/>
      <c r="T5" s="75"/>
      <c r="U5" s="75"/>
      <c r="V5" s="27"/>
      <c r="W5" s="27"/>
      <c r="X5" s="76" t="str">
        <f t="shared" ref="X5:X9" si="6">IF(1-(AG5/$AG$1)=100%,"",1-(AG5/$AG$1))</f>
        <v/>
      </c>
      <c r="Y5" s="76" t="str">
        <f t="shared" ref="Y5:Y9" si="7">IF(1-(AF5/$AG$1)=100%,"",1-(AF5/$AG$1))</f>
        <v/>
      </c>
      <c r="Z5" s="75"/>
      <c r="AA5" s="75"/>
      <c r="AB5" s="75"/>
      <c r="AC5" s="75"/>
      <c r="AD5" s="75"/>
      <c r="AE5" s="36"/>
      <c r="AF5" s="47"/>
      <c r="AG5" s="47"/>
    </row>
    <row r="6" s="45" customFormat="1" ht="23.25" customHeight="1" spans="1:33">
      <c r="A6" s="26" t="s">
        <v>232</v>
      </c>
      <c r="B6" s="59" t="s">
        <v>164</v>
      </c>
      <c r="C6" s="60" t="s">
        <v>40</v>
      </c>
      <c r="D6" s="60" t="s">
        <v>41</v>
      </c>
      <c r="E6" s="61" t="s">
        <v>42</v>
      </c>
      <c r="F6" s="60" t="s">
        <v>43</v>
      </c>
      <c r="G6" s="60" t="s">
        <v>43</v>
      </c>
      <c r="H6" s="26" t="s">
        <v>247</v>
      </c>
      <c r="I6" s="74"/>
      <c r="J6" s="74" t="s">
        <v>231</v>
      </c>
      <c r="K6" s="75"/>
      <c r="L6" s="75"/>
      <c r="M6" s="75"/>
      <c r="N6" s="75"/>
      <c r="O6" s="75"/>
      <c r="P6" s="75"/>
      <c r="Q6" s="76" t="str">
        <f t="shared" ref="Q6" si="8">IF(O6="","",O6/(O6+P6))</f>
        <v/>
      </c>
      <c r="R6" s="75"/>
      <c r="S6" s="75"/>
      <c r="T6" s="75"/>
      <c r="U6" s="75"/>
      <c r="V6" s="27"/>
      <c r="W6" s="27"/>
      <c r="X6" s="76" t="str">
        <f t="shared" si="6"/>
        <v/>
      </c>
      <c r="Y6" s="76" t="str">
        <f t="shared" si="7"/>
        <v/>
      </c>
      <c r="Z6" s="75"/>
      <c r="AA6" s="75"/>
      <c r="AB6" s="75"/>
      <c r="AC6" s="75"/>
      <c r="AD6" s="75"/>
      <c r="AE6" s="36"/>
      <c r="AF6" s="47"/>
      <c r="AG6" s="47"/>
    </row>
    <row r="7" s="45" customFormat="1" ht="23.25" customHeight="1" spans="1:33">
      <c r="A7" s="26" t="s">
        <v>234</v>
      </c>
      <c r="B7" s="62" t="s">
        <v>166</v>
      </c>
      <c r="C7" s="60" t="s">
        <v>40</v>
      </c>
      <c r="D7" s="60" t="s">
        <v>41</v>
      </c>
      <c r="E7" s="61" t="s">
        <v>42</v>
      </c>
      <c r="F7" s="60" t="s">
        <v>43</v>
      </c>
      <c r="G7" s="60" t="s">
        <v>43</v>
      </c>
      <c r="H7" s="26" t="s">
        <v>248</v>
      </c>
      <c r="I7" s="74"/>
      <c r="J7" s="74" t="s">
        <v>231</v>
      </c>
      <c r="K7" s="75"/>
      <c r="L7" s="75"/>
      <c r="M7" s="75"/>
      <c r="N7" s="75"/>
      <c r="O7" s="75"/>
      <c r="P7" s="75"/>
      <c r="Q7" s="76" t="str">
        <f t="shared" si="0"/>
        <v/>
      </c>
      <c r="R7" s="75"/>
      <c r="S7" s="75"/>
      <c r="T7" s="75"/>
      <c r="U7" s="75"/>
      <c r="V7" s="27"/>
      <c r="W7" s="27"/>
      <c r="X7" s="76" t="str">
        <f t="shared" si="6"/>
        <v/>
      </c>
      <c r="Y7" s="76" t="str">
        <f t="shared" si="7"/>
        <v/>
      </c>
      <c r="Z7" s="75"/>
      <c r="AA7" s="75"/>
      <c r="AB7" s="75"/>
      <c r="AC7" s="75"/>
      <c r="AD7" s="75"/>
      <c r="AE7" s="36"/>
      <c r="AF7" s="47"/>
      <c r="AG7" s="47"/>
    </row>
    <row r="8" s="45" customFormat="1" ht="23.25" customHeight="1" spans="1:33">
      <c r="A8" s="26" t="s">
        <v>234</v>
      </c>
      <c r="B8" s="62" t="s">
        <v>166</v>
      </c>
      <c r="C8" s="60" t="s">
        <v>40</v>
      </c>
      <c r="D8" s="60" t="s">
        <v>41</v>
      </c>
      <c r="E8" s="61" t="s">
        <v>42</v>
      </c>
      <c r="F8" s="60" t="s">
        <v>43</v>
      </c>
      <c r="G8" s="60" t="s">
        <v>43</v>
      </c>
      <c r="H8" s="26" t="s">
        <v>248</v>
      </c>
      <c r="I8" s="74"/>
      <c r="J8" s="74" t="s">
        <v>231</v>
      </c>
      <c r="K8" s="75"/>
      <c r="L8" s="75"/>
      <c r="M8" s="75"/>
      <c r="N8" s="75"/>
      <c r="O8" s="75"/>
      <c r="P8" s="75"/>
      <c r="Q8" s="76" t="str">
        <f t="shared" ref="Q8" si="9">IF(O8="","",O8/(O8+P8))</f>
        <v/>
      </c>
      <c r="R8" s="75"/>
      <c r="S8" s="75"/>
      <c r="T8" s="75"/>
      <c r="U8" s="75"/>
      <c r="V8" s="27"/>
      <c r="W8" s="27"/>
      <c r="X8" s="76" t="str">
        <f t="shared" si="6"/>
        <v/>
      </c>
      <c r="Y8" s="76" t="str">
        <f t="shared" si="7"/>
        <v/>
      </c>
      <c r="Z8" s="75"/>
      <c r="AA8" s="75"/>
      <c r="AB8" s="75"/>
      <c r="AC8" s="75"/>
      <c r="AD8" s="75"/>
      <c r="AE8" s="36"/>
      <c r="AF8" s="47"/>
      <c r="AG8" s="47"/>
    </row>
    <row r="9" s="45" customFormat="1" ht="23.25" customHeight="1" spans="1:33">
      <c r="A9" s="63" t="s">
        <v>236</v>
      </c>
      <c r="B9" s="59" t="s">
        <v>162</v>
      </c>
      <c r="C9" s="60" t="s">
        <v>237</v>
      </c>
      <c r="D9" s="60" t="s">
        <v>41</v>
      </c>
      <c r="E9" s="61" t="s">
        <v>42</v>
      </c>
      <c r="F9" s="60" t="s">
        <v>43</v>
      </c>
      <c r="G9" s="60" t="s">
        <v>43</v>
      </c>
      <c r="H9" s="64" t="s">
        <v>238</v>
      </c>
      <c r="I9" s="74"/>
      <c r="J9" s="63" t="s">
        <v>231</v>
      </c>
      <c r="K9" s="75"/>
      <c r="L9" s="75"/>
      <c r="M9" s="75"/>
      <c r="N9" s="75"/>
      <c r="O9" s="75"/>
      <c r="P9" s="75"/>
      <c r="Q9" s="76" t="str">
        <f t="shared" si="0"/>
        <v/>
      </c>
      <c r="R9" s="75"/>
      <c r="S9" s="75"/>
      <c r="T9" s="75"/>
      <c r="U9" s="75"/>
      <c r="V9" s="77"/>
      <c r="W9" s="77"/>
      <c r="X9" s="78" t="str">
        <f t="shared" si="6"/>
        <v/>
      </c>
      <c r="Y9" s="78" t="str">
        <f t="shared" si="7"/>
        <v/>
      </c>
      <c r="Z9" s="87"/>
      <c r="AA9" s="87"/>
      <c r="AB9" s="87"/>
      <c r="AC9" s="87"/>
      <c r="AD9" s="87"/>
      <c r="AE9" s="36"/>
      <c r="AF9" s="47"/>
      <c r="AG9" s="47"/>
    </row>
    <row r="10" s="45" customFormat="1" ht="23.25" customHeight="1" spans="1:33">
      <c r="A10" s="65"/>
      <c r="B10" s="59" t="s">
        <v>164</v>
      </c>
      <c r="C10" s="60" t="s">
        <v>239</v>
      </c>
      <c r="D10" s="60" t="s">
        <v>41</v>
      </c>
      <c r="E10" s="61" t="s">
        <v>42</v>
      </c>
      <c r="F10" s="60" t="s">
        <v>43</v>
      </c>
      <c r="G10" s="60" t="s">
        <v>43</v>
      </c>
      <c r="H10" s="64" t="s">
        <v>238</v>
      </c>
      <c r="I10" s="74"/>
      <c r="J10" s="65"/>
      <c r="K10" s="75"/>
      <c r="L10" s="75"/>
      <c r="M10" s="75"/>
      <c r="N10" s="75"/>
      <c r="O10" s="75"/>
      <c r="P10" s="75"/>
      <c r="Q10" s="76" t="str">
        <f t="shared" si="0"/>
        <v/>
      </c>
      <c r="R10" s="75"/>
      <c r="S10" s="75"/>
      <c r="T10" s="75"/>
      <c r="U10" s="75"/>
      <c r="V10" s="79"/>
      <c r="W10" s="79"/>
      <c r="X10" s="80"/>
      <c r="Y10" s="80"/>
      <c r="Z10" s="88"/>
      <c r="AA10" s="88"/>
      <c r="AB10" s="88"/>
      <c r="AC10" s="88"/>
      <c r="AD10" s="88"/>
      <c r="AE10" s="38"/>
      <c r="AF10" s="47"/>
      <c r="AG10" s="47"/>
    </row>
    <row r="11" s="45" customFormat="1" ht="23.25" customHeight="1" spans="1:33">
      <c r="A11" s="66"/>
      <c r="B11" s="62" t="s">
        <v>166</v>
      </c>
      <c r="C11" s="60" t="s">
        <v>239</v>
      </c>
      <c r="D11" s="60" t="s">
        <v>41</v>
      </c>
      <c r="E11" s="61" t="s">
        <v>42</v>
      </c>
      <c r="F11" s="60" t="s">
        <v>43</v>
      </c>
      <c r="G11" s="60" t="s">
        <v>43</v>
      </c>
      <c r="H11" s="64" t="s">
        <v>238</v>
      </c>
      <c r="I11" s="74"/>
      <c r="J11" s="66"/>
      <c r="K11" s="75"/>
      <c r="L11" s="75"/>
      <c r="M11" s="75"/>
      <c r="N11" s="75"/>
      <c r="O11" s="75"/>
      <c r="P11" s="75"/>
      <c r="Q11" s="76" t="str">
        <f t="shared" si="0"/>
        <v/>
      </c>
      <c r="R11" s="75"/>
      <c r="S11" s="75"/>
      <c r="T11" s="75"/>
      <c r="U11" s="75"/>
      <c r="V11" s="81"/>
      <c r="W11" s="81"/>
      <c r="X11" s="82"/>
      <c r="Y11" s="82"/>
      <c r="Z11" s="89"/>
      <c r="AA11" s="89"/>
      <c r="AB11" s="89"/>
      <c r="AC11" s="89"/>
      <c r="AD11" s="89"/>
      <c r="AE11" s="40"/>
      <c r="AF11" s="47"/>
      <c r="AG11" s="47"/>
    </row>
    <row r="12" s="45" customFormat="1" ht="23.25" customHeight="1" spans="1:33">
      <c r="A12" s="63" t="s">
        <v>236</v>
      </c>
      <c r="B12" s="59" t="s">
        <v>162</v>
      </c>
      <c r="C12" s="60" t="s">
        <v>237</v>
      </c>
      <c r="D12" s="60" t="s">
        <v>41</v>
      </c>
      <c r="E12" s="61" t="s">
        <v>42</v>
      </c>
      <c r="F12" s="60" t="s">
        <v>43</v>
      </c>
      <c r="G12" s="60" t="s">
        <v>43</v>
      </c>
      <c r="H12" s="64" t="s">
        <v>238</v>
      </c>
      <c r="I12" s="74"/>
      <c r="J12" s="63" t="s">
        <v>231</v>
      </c>
      <c r="K12" s="75"/>
      <c r="L12" s="75"/>
      <c r="M12" s="75"/>
      <c r="N12" s="75"/>
      <c r="O12" s="75"/>
      <c r="P12" s="75"/>
      <c r="Q12" s="76" t="str">
        <f t="shared" ref="Q12:Q14" si="10">IF(O12="","",O12/(O12+P12))</f>
        <v/>
      </c>
      <c r="R12" s="75"/>
      <c r="S12" s="75"/>
      <c r="T12" s="75"/>
      <c r="U12" s="75"/>
      <c r="V12" s="77"/>
      <c r="W12" s="77"/>
      <c r="X12" s="78" t="str">
        <f t="shared" ref="X12" si="11">IF(1-(AG12/$AG$1)=100%,"",1-(AG12/$AG$1))</f>
        <v/>
      </c>
      <c r="Y12" s="78" t="str">
        <f t="shared" ref="Y12" si="12">IF(1-(AF12/$AG$1)=100%,"",1-(AF12/$AG$1))</f>
        <v/>
      </c>
      <c r="Z12" s="87"/>
      <c r="AA12" s="87"/>
      <c r="AB12" s="87"/>
      <c r="AC12" s="87"/>
      <c r="AD12" s="87"/>
      <c r="AE12" s="36"/>
      <c r="AF12" s="47"/>
      <c r="AG12" s="47"/>
    </row>
    <row r="13" s="45" customFormat="1" ht="23.25" customHeight="1" spans="1:33">
      <c r="A13" s="65"/>
      <c r="B13" s="59" t="s">
        <v>164</v>
      </c>
      <c r="C13" s="60" t="s">
        <v>239</v>
      </c>
      <c r="D13" s="60" t="s">
        <v>41</v>
      </c>
      <c r="E13" s="61" t="s">
        <v>42</v>
      </c>
      <c r="F13" s="60" t="s">
        <v>43</v>
      </c>
      <c r="G13" s="60" t="s">
        <v>43</v>
      </c>
      <c r="H13" s="64" t="s">
        <v>238</v>
      </c>
      <c r="I13" s="74"/>
      <c r="J13" s="65"/>
      <c r="K13" s="75"/>
      <c r="L13" s="75"/>
      <c r="M13" s="75"/>
      <c r="N13" s="75"/>
      <c r="O13" s="75"/>
      <c r="P13" s="75"/>
      <c r="Q13" s="76" t="str">
        <f t="shared" si="10"/>
        <v/>
      </c>
      <c r="R13" s="75"/>
      <c r="S13" s="75"/>
      <c r="T13" s="75"/>
      <c r="U13" s="75"/>
      <c r="V13" s="79"/>
      <c r="W13" s="79"/>
      <c r="X13" s="80"/>
      <c r="Y13" s="80"/>
      <c r="Z13" s="88"/>
      <c r="AA13" s="88"/>
      <c r="AB13" s="88"/>
      <c r="AC13" s="88"/>
      <c r="AD13" s="88"/>
      <c r="AE13" s="38"/>
      <c r="AF13" s="47"/>
      <c r="AG13" s="47"/>
    </row>
    <row r="14" s="45" customFormat="1" ht="23.25" customHeight="1" spans="1:33">
      <c r="A14" s="66"/>
      <c r="B14" s="62" t="s">
        <v>166</v>
      </c>
      <c r="C14" s="60" t="s">
        <v>239</v>
      </c>
      <c r="D14" s="60" t="s">
        <v>41</v>
      </c>
      <c r="E14" s="61" t="s">
        <v>42</v>
      </c>
      <c r="F14" s="60" t="s">
        <v>43</v>
      </c>
      <c r="G14" s="60" t="s">
        <v>43</v>
      </c>
      <c r="H14" s="64" t="s">
        <v>238</v>
      </c>
      <c r="I14" s="74"/>
      <c r="J14" s="66"/>
      <c r="K14" s="75"/>
      <c r="L14" s="75"/>
      <c r="M14" s="75"/>
      <c r="N14" s="75"/>
      <c r="O14" s="75"/>
      <c r="P14" s="75"/>
      <c r="Q14" s="76" t="str">
        <f t="shared" si="10"/>
        <v/>
      </c>
      <c r="R14" s="75"/>
      <c r="S14" s="75"/>
      <c r="T14" s="75"/>
      <c r="U14" s="75"/>
      <c r="V14" s="81"/>
      <c r="W14" s="81"/>
      <c r="X14" s="82"/>
      <c r="Y14" s="82"/>
      <c r="Z14" s="89"/>
      <c r="AA14" s="89"/>
      <c r="AB14" s="89"/>
      <c r="AC14" s="89"/>
      <c r="AD14" s="89"/>
      <c r="AE14" s="40"/>
      <c r="AF14" s="47"/>
      <c r="AG14" s="47"/>
    </row>
    <row r="15" s="45" customFormat="1" spans="1:33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AF15" s="47"/>
      <c r="AG15" s="47"/>
    </row>
    <row r="16" s="45" customFormat="1" spans="1:33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AF16" s="47"/>
      <c r="AG16" s="47"/>
    </row>
    <row r="17" s="45" customFormat="1" spans="1:33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AF17" s="47"/>
      <c r="AG17" s="47"/>
    </row>
    <row r="18" s="45" customFormat="1" spans="1:3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AF18" s="47"/>
      <c r="AG18" s="47"/>
    </row>
    <row r="19" s="12" customFormat="1" ht="18" customHeight="1" spans="1:13">
      <c r="A19" s="11" t="s">
        <v>240</v>
      </c>
      <c r="B19" s="11"/>
      <c r="C19" s="11"/>
      <c r="D19" s="31"/>
      <c r="E19" s="31"/>
      <c r="F19" s="31"/>
      <c r="G19" s="31"/>
      <c r="H19" s="32"/>
      <c r="I19" s="11"/>
      <c r="J19" s="11"/>
      <c r="K19" s="11"/>
      <c r="L19" s="15"/>
      <c r="M19" s="14"/>
    </row>
    <row r="20" s="12" customFormat="1" ht="18" customHeight="1" spans="1:13">
      <c r="A20" s="33" t="s">
        <v>241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15"/>
      <c r="M20" s="14"/>
    </row>
    <row r="21" s="12" customFormat="1" ht="18" customHeight="1" spans="1:13">
      <c r="A21" s="33" t="s">
        <v>242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15"/>
      <c r="M21" s="14"/>
    </row>
    <row r="22" s="12" customFormat="1" ht="18" customHeight="1" spans="1:13">
      <c r="A22" s="33" t="s">
        <v>243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15"/>
      <c r="M22" s="14"/>
    </row>
    <row r="23" s="12" customFormat="1" ht="18" customHeight="1" spans="1:13">
      <c r="A23" s="33" t="s">
        <v>244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15"/>
      <c r="M23" s="14"/>
    </row>
    <row r="24" s="11" customFormat="1" ht="18" customHeight="1" spans="1:13">
      <c r="A24" s="33" t="s">
        <v>245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42"/>
      <c r="M24" s="32"/>
    </row>
    <row r="25" s="45" customFormat="1" spans="1:33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AF25" s="47"/>
      <c r="AG25" s="47"/>
    </row>
    <row r="26" s="45" customFormat="1" spans="1:33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AF26" s="47"/>
      <c r="AG26" s="47"/>
    </row>
    <row r="27" s="45" customFormat="1" spans="1:33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AF27" s="47"/>
      <c r="AG27" s="47"/>
    </row>
    <row r="28" s="45" customFormat="1" spans="1:33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AF28" s="47"/>
      <c r="AG28" s="47"/>
    </row>
    <row r="29" s="45" customFormat="1" spans="1:33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AF29" s="47"/>
      <c r="AG29" s="47"/>
    </row>
    <row r="30" s="45" customFormat="1" spans="1:33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AF30" s="47"/>
      <c r="AG30" s="47"/>
    </row>
    <row r="31" s="45" customFormat="1" spans="1:33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AF31" s="47"/>
      <c r="AG31" s="47"/>
    </row>
    <row r="32" s="45" customFormat="1" spans="1:33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AF32" s="47"/>
      <c r="AG32" s="47"/>
    </row>
    <row r="33" s="45" customFormat="1" spans="1: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AF33" s="47"/>
      <c r="AG33" s="47"/>
    </row>
    <row r="34" s="45" customFormat="1" spans="1:33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AF34" s="47"/>
      <c r="AG34" s="47"/>
    </row>
    <row r="35" s="45" customFormat="1" spans="1:33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AF35" s="47"/>
      <c r="AG35" s="47"/>
    </row>
    <row r="36" s="45" customFormat="1" spans="1:33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AF36" s="47"/>
      <c r="AG36" s="47"/>
    </row>
    <row r="37" s="45" customFormat="1" spans="1:33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AF37" s="47"/>
      <c r="AG37" s="47"/>
    </row>
    <row r="38" s="45" customFormat="1" spans="1:33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AF38" s="47"/>
      <c r="AG38" s="47"/>
    </row>
    <row r="39" s="45" customFormat="1" spans="1:33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AF39" s="47"/>
      <c r="AG39" s="47"/>
    </row>
    <row r="40" s="45" customFormat="1" spans="1:33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AF40" s="47"/>
      <c r="AG40" s="47"/>
    </row>
    <row r="41" s="45" customFormat="1" spans="1:33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AF41" s="47"/>
      <c r="AG41" s="47"/>
    </row>
    <row r="42" s="45" customFormat="1" spans="1:33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AF42" s="47"/>
      <c r="AG42" s="47"/>
    </row>
    <row r="43" s="45" customFormat="1" spans="1:3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AF43" s="47"/>
      <c r="AG43" s="47"/>
    </row>
    <row r="44" s="45" customFormat="1" spans="1:33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AF44" s="47"/>
      <c r="AG44" s="47"/>
    </row>
    <row r="45" s="45" customFormat="1" spans="1:33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AF45" s="47"/>
      <c r="AG45" s="47"/>
    </row>
    <row r="46" s="45" customFormat="1" spans="1:33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AF46" s="47"/>
      <c r="AG46" s="47"/>
    </row>
    <row r="47" s="45" customFormat="1" spans="1:33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AF47" s="47"/>
      <c r="AG47" s="47"/>
    </row>
    <row r="48" s="45" customFormat="1" spans="1:33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AF48" s="47"/>
      <c r="AG48" s="47"/>
    </row>
    <row r="49" s="45" customFormat="1" spans="1:33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AF49" s="47"/>
      <c r="AG49" s="47"/>
    </row>
    <row r="50" s="45" customFormat="1" spans="1:33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AF50" s="47"/>
      <c r="AG50" s="47"/>
    </row>
    <row r="51" s="45" customFormat="1" spans="1:33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AF51" s="47"/>
      <c r="AG51" s="47"/>
    </row>
    <row r="52" s="45" customFormat="1" spans="1:33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AF52" s="47"/>
      <c r="AG52" s="47"/>
    </row>
    <row r="53" s="45" customFormat="1" spans="1:3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AF53" s="47"/>
      <c r="AG53" s="47"/>
    </row>
    <row r="54" s="45" customFormat="1" spans="1:33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AF54" s="47"/>
      <c r="AG54" s="47"/>
    </row>
    <row r="55" s="45" customFormat="1" spans="1:33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AF55" s="47"/>
      <c r="AG55" s="47"/>
    </row>
    <row r="56" s="45" customFormat="1" spans="1:33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AF56" s="47"/>
      <c r="AG56" s="47"/>
    </row>
    <row r="57" s="45" customFormat="1" spans="1:33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AF57" s="47"/>
      <c r="AG57" s="47"/>
    </row>
    <row r="58" s="45" customFormat="1" spans="1:33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AF58" s="47"/>
      <c r="AG58" s="47"/>
    </row>
    <row r="59" s="45" customFormat="1" spans="1:33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AF59" s="47"/>
      <c r="AG59" s="47"/>
    </row>
    <row r="60" s="45" customFormat="1" spans="1:33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AF60" s="47"/>
      <c r="AG60" s="47"/>
    </row>
    <row r="61" s="45" customFormat="1" spans="1:33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AF61" s="47"/>
      <c r="AG61" s="47"/>
    </row>
    <row r="62" s="45" customFormat="1" spans="1:33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AF62" s="47"/>
      <c r="AG62" s="47"/>
    </row>
    <row r="63" s="45" customFormat="1" spans="1:3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AF63" s="47"/>
      <c r="AG63" s="47"/>
    </row>
    <row r="64" s="45" customFormat="1" spans="1:33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AF64" s="47"/>
      <c r="AG64" s="47"/>
    </row>
    <row r="65" s="45" customFormat="1" spans="1:33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AF65" s="47"/>
      <c r="AG65" s="47"/>
    </row>
    <row r="66" s="45" customFormat="1" spans="1:33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AF66" s="47"/>
      <c r="AG66" s="47"/>
    </row>
    <row r="67" s="45" customFormat="1" spans="1:33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AF67" s="47"/>
      <c r="AG67" s="47"/>
    </row>
    <row r="68" s="45" customFormat="1" spans="1:33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AF68" s="47"/>
      <c r="AG68" s="47"/>
    </row>
    <row r="69" s="45" customFormat="1" spans="1:33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AF69" s="47"/>
      <c r="AG69" s="47"/>
    </row>
    <row r="70" s="45" customFormat="1" spans="1:33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AF70" s="47"/>
      <c r="AG70" s="47"/>
    </row>
    <row r="71" s="45" customFormat="1" spans="1:33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AF71" s="47"/>
      <c r="AG71" s="47"/>
    </row>
    <row r="72" s="45" customFormat="1" spans="1:33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AF72" s="47"/>
      <c r="AG72" s="47"/>
    </row>
    <row r="73" s="45" customFormat="1" spans="1:3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AF73" s="47"/>
      <c r="AG73" s="47"/>
    </row>
    <row r="74" s="45" customFormat="1" spans="1:33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AF74" s="47"/>
      <c r="AG74" s="47"/>
    </row>
    <row r="75" s="45" customFormat="1" spans="1:33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AF75" s="47"/>
      <c r="AG75" s="47"/>
    </row>
    <row r="76" s="45" customFormat="1" spans="1:33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AF76" s="47"/>
      <c r="AG76" s="47"/>
    </row>
    <row r="77" s="45" customFormat="1" spans="1:33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AF77" s="47"/>
      <c r="AG77" s="47"/>
    </row>
    <row r="78" s="45" customFormat="1" spans="1:33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AF78" s="47"/>
      <c r="AG78" s="47"/>
    </row>
    <row r="79" s="45" customFormat="1" spans="1:33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AF79" s="47"/>
      <c r="AG79" s="47"/>
    </row>
    <row r="80" s="45" customFormat="1" spans="1:33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AF80" s="47"/>
      <c r="AG80" s="47"/>
    </row>
    <row r="81" s="45" customFormat="1" spans="1:33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AF81" s="47"/>
      <c r="AG81" s="47"/>
    </row>
    <row r="82" s="45" customFormat="1" spans="1:33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AF82" s="47"/>
      <c r="AG82" s="47"/>
    </row>
    <row r="83" s="45" customFormat="1" spans="1:3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AF83" s="47"/>
      <c r="AG83" s="47"/>
    </row>
    <row r="84" s="45" customFormat="1" spans="1:33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AF84" s="47"/>
      <c r="AG84" s="47"/>
    </row>
    <row r="85" s="45" customFormat="1" spans="1:33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AF85" s="47"/>
      <c r="AG85" s="47"/>
    </row>
    <row r="86" s="45" customFormat="1" spans="1:33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AF86" s="47"/>
      <c r="AG86" s="47"/>
    </row>
    <row r="87" s="45" customFormat="1" spans="1:33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AF87" s="47"/>
      <c r="AG87" s="47"/>
    </row>
    <row r="88" s="45" customFormat="1" spans="1:33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AF88" s="47"/>
      <c r="AG88" s="47"/>
    </row>
    <row r="89" s="45" customFormat="1" spans="1:33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AF89" s="47"/>
      <c r="AG89" s="47"/>
    </row>
    <row r="90" s="45" customFormat="1" spans="1:33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AF90" s="47"/>
      <c r="AG90" s="47"/>
    </row>
    <row r="91" s="45" customFormat="1" spans="1:33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AF91" s="47"/>
      <c r="AG91" s="47"/>
    </row>
    <row r="92" s="45" customFormat="1" spans="1:33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AF92" s="47"/>
      <c r="AG92" s="47"/>
    </row>
    <row r="93" s="45" customFormat="1" spans="1:3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AF93" s="47"/>
      <c r="AG93" s="47"/>
    </row>
    <row r="94" s="45" customFormat="1" spans="1:33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AF94" s="47"/>
      <c r="AG94" s="47"/>
    </row>
    <row r="95" s="45" customFormat="1" spans="1:33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AF95" s="47"/>
      <c r="AG95" s="47"/>
    </row>
    <row r="96" s="45" customFormat="1" spans="1:33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AF96" s="47"/>
      <c r="AG96" s="47"/>
    </row>
    <row r="97" s="45" customFormat="1" spans="1:33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AF97" s="47"/>
      <c r="AG97" s="47"/>
    </row>
    <row r="98" s="45" customFormat="1" spans="1:33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AF98" s="47"/>
      <c r="AG98" s="47"/>
    </row>
    <row r="99" s="45" customFormat="1" spans="1:33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AF99" s="47"/>
      <c r="AG99" s="47"/>
    </row>
    <row r="100" s="45" customFormat="1" spans="1:33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AF100" s="47"/>
      <c r="AG100" s="47"/>
    </row>
    <row r="101" s="45" customFormat="1" spans="1:33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AF101" s="47"/>
      <c r="AG101" s="47"/>
    </row>
    <row r="102" s="45" customFormat="1" spans="1:33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AF102" s="47"/>
      <c r="AG102" s="47"/>
    </row>
    <row r="103" s="45" customFormat="1" spans="1:3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AF103" s="47"/>
      <c r="AG103" s="47"/>
    </row>
    <row r="104" s="45" customFormat="1" spans="1:33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AF104" s="47"/>
      <c r="AG104" s="47"/>
    </row>
    <row r="105" s="45" customFormat="1" spans="1:33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AF105" s="47"/>
      <c r="AG105" s="47"/>
    </row>
    <row r="106" s="45" customFormat="1" spans="1:33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AF106" s="47"/>
      <c r="AG106" s="47"/>
    </row>
    <row r="107" s="45" customFormat="1" spans="1:33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AF107" s="47"/>
      <c r="AG107" s="47"/>
    </row>
    <row r="108" s="45" customFormat="1" spans="1:33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AF108" s="47"/>
      <c r="AG108" s="47"/>
    </row>
    <row r="109" s="45" customFormat="1" spans="1:33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AF109" s="47"/>
      <c r="AG109" s="47"/>
    </row>
    <row r="110" s="45" customFormat="1" spans="1:33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AF110" s="47"/>
      <c r="AG110" s="47"/>
    </row>
    <row r="111" s="45" customFormat="1" spans="1:33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AF111" s="47"/>
      <c r="AG111" s="47"/>
    </row>
    <row r="112" s="45" customFormat="1" spans="1:33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AF112" s="47"/>
      <c r="AG112" s="47"/>
    </row>
    <row r="113" s="45" customFormat="1" spans="1:3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AF113" s="47"/>
      <c r="AG113" s="47"/>
    </row>
    <row r="114" s="45" customFormat="1" spans="1:33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AF114" s="47"/>
      <c r="AG114" s="47"/>
    </row>
    <row r="115" s="45" customFormat="1" spans="1:33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AF115" s="47"/>
      <c r="AG115" s="47"/>
    </row>
    <row r="116" s="45" customFormat="1" spans="1:33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AF116" s="47"/>
      <c r="AG116" s="47"/>
    </row>
    <row r="117" s="45" customFormat="1" spans="1:33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AF117" s="47"/>
      <c r="AG117" s="47"/>
    </row>
    <row r="118" s="45" customFormat="1" spans="1:33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AF118" s="47"/>
      <c r="AG118" s="47"/>
    </row>
    <row r="119" s="45" customFormat="1" spans="1:33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AF119" s="47"/>
      <c r="AG119" s="47"/>
    </row>
    <row r="120" s="45" customFormat="1" spans="1:33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AF120" s="47"/>
      <c r="AG120" s="47"/>
    </row>
    <row r="121" s="45" customFormat="1" spans="1:33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AF121" s="47"/>
      <c r="AG121" s="47"/>
    </row>
    <row r="122" s="45" customFormat="1" spans="1:33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AF122" s="47"/>
      <c r="AG122" s="47"/>
    </row>
    <row r="123" s="45" customFormat="1" spans="1:3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AF123" s="47"/>
      <c r="AG123" s="47"/>
    </row>
    <row r="124" s="45" customFormat="1" spans="1:33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AF124" s="47"/>
      <c r="AG124" s="47"/>
    </row>
    <row r="125" s="45" customFormat="1" spans="1:33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AF125" s="47"/>
      <c r="AG125" s="47"/>
    </row>
    <row r="126" s="45" customFormat="1" spans="1:33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AF126" s="47"/>
      <c r="AG126" s="47"/>
    </row>
    <row r="127" s="45" customFormat="1" spans="1:33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AF127" s="47"/>
      <c r="AG127" s="47"/>
    </row>
    <row r="128" s="45" customFormat="1" spans="1:33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AF128" s="47"/>
      <c r="AG128" s="47"/>
    </row>
    <row r="129" s="45" customFormat="1" spans="1:33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AF129" s="47"/>
      <c r="AG129" s="47"/>
    </row>
    <row r="130" s="45" customFormat="1" spans="1:33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AF130" s="47"/>
      <c r="AG130" s="47"/>
    </row>
    <row r="131" s="45" customFormat="1" spans="1:33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AF131" s="47"/>
      <c r="AG131" s="47"/>
    </row>
    <row r="132" s="45" customFormat="1" spans="1:33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AF132" s="47"/>
      <c r="AG132" s="47"/>
    </row>
    <row r="133" s="45" customFormat="1" spans="1: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AF133" s="47"/>
      <c r="AG133" s="47"/>
    </row>
    <row r="134" s="45" customFormat="1" spans="1:33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AF134" s="47"/>
      <c r="AG134" s="47"/>
    </row>
    <row r="135" s="45" customFormat="1" spans="1:33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AF135" s="47"/>
      <c r="AG135" s="47"/>
    </row>
    <row r="136" s="45" customFormat="1" spans="1:33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AF136" s="47"/>
      <c r="AG136" s="47"/>
    </row>
    <row r="137" s="45" customFormat="1" spans="1:33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AF137" s="47"/>
      <c r="AG137" s="47"/>
    </row>
    <row r="138" s="45" customFormat="1" spans="1:33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AF138" s="47"/>
      <c r="AG138" s="47"/>
    </row>
    <row r="139" s="45" customFormat="1" spans="1:33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AF139" s="47"/>
      <c r="AG139" s="47"/>
    </row>
    <row r="140" s="45" customFormat="1" spans="1:33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AF140" s="47"/>
      <c r="AG140" s="47"/>
    </row>
    <row r="141" s="45" customFormat="1" spans="1:33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AF141" s="47"/>
      <c r="AG141" s="47"/>
    </row>
    <row r="142" s="45" customFormat="1" spans="1:33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AF142" s="47"/>
      <c r="AG142" s="47"/>
    </row>
    <row r="143" s="45" customFormat="1" spans="1:3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AF143" s="47"/>
      <c r="AG143" s="47"/>
    </row>
    <row r="144" s="45" customFormat="1" spans="1:33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AF144" s="47"/>
      <c r="AG144" s="47"/>
    </row>
    <row r="145" s="45" customFormat="1" spans="1:33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AF145" s="47"/>
      <c r="AG145" s="47"/>
    </row>
    <row r="146" s="45" customFormat="1" spans="1:33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AF146" s="47"/>
      <c r="AG146" s="47"/>
    </row>
    <row r="147" s="45" customFormat="1" spans="1:33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AF147" s="47"/>
      <c r="AG147" s="47"/>
    </row>
    <row r="148" s="45" customFormat="1" spans="1:33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AF148" s="47"/>
      <c r="AG148" s="47"/>
    </row>
    <row r="149" s="45" customFormat="1" spans="1:33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AF149" s="47"/>
      <c r="AG149" s="47"/>
    </row>
    <row r="150" s="45" customFormat="1" spans="1:33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AF150" s="47"/>
      <c r="AG150" s="47"/>
    </row>
    <row r="151" s="45" customFormat="1" spans="1:33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AF151" s="47"/>
      <c r="AG151" s="47"/>
    </row>
    <row r="152" s="45" customFormat="1" spans="1:33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AF152" s="47"/>
      <c r="AG152" s="47"/>
    </row>
    <row r="153" s="45" customFormat="1" spans="1:3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AF153" s="47"/>
      <c r="AG153" s="47"/>
    </row>
    <row r="154" s="45" customFormat="1" spans="1:33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AF154" s="47"/>
      <c r="AG154" s="47"/>
    </row>
    <row r="155" s="45" customFormat="1" spans="1:33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AF155" s="47"/>
      <c r="AG155" s="47"/>
    </row>
    <row r="156" s="45" customFormat="1" spans="1:33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AF156" s="47"/>
      <c r="AG156" s="47"/>
    </row>
    <row r="157" s="45" customFormat="1" spans="1:33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AF157" s="47"/>
      <c r="AG157" s="47"/>
    </row>
    <row r="158" s="45" customFormat="1" spans="1:33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AF158" s="47"/>
      <c r="AG158" s="47"/>
    </row>
    <row r="159" s="45" customFormat="1" spans="1:33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AF159" s="47"/>
      <c r="AG159" s="47"/>
    </row>
    <row r="160" s="45" customFormat="1" spans="1:33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AF160" s="47"/>
      <c r="AG160" s="47"/>
    </row>
    <row r="161" s="45" customFormat="1" spans="1:33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AF161" s="47"/>
      <c r="AG161" s="47"/>
    </row>
    <row r="162" s="45" customFormat="1" spans="1:33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AF162" s="47"/>
      <c r="AG162" s="47"/>
    </row>
    <row r="163" s="45" customFormat="1" spans="1:3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AF163" s="47"/>
      <c r="AG163" s="47"/>
    </row>
    <row r="164" s="45" customFormat="1" spans="1:33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AF164" s="47"/>
      <c r="AG164" s="47"/>
    </row>
    <row r="165" s="45" customFormat="1" spans="1:33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AF165" s="47"/>
      <c r="AG165" s="47"/>
    </row>
    <row r="166" s="45" customFormat="1" spans="1:33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AF166" s="47"/>
      <c r="AG166" s="47"/>
    </row>
    <row r="167" s="45" customFormat="1" spans="1:33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AF167" s="47"/>
      <c r="AG167" s="47"/>
    </row>
    <row r="168" s="45" customFormat="1" spans="1:33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AF168" s="47"/>
      <c r="AG168" s="47"/>
    </row>
    <row r="169" s="45" customFormat="1" spans="1:33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AF169" s="47"/>
      <c r="AG169" s="47"/>
    </row>
    <row r="170" s="45" customFormat="1" spans="1:33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AF170" s="47"/>
      <c r="AG170" s="47"/>
    </row>
    <row r="171" s="45" customFormat="1" spans="1:33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AF171" s="47"/>
      <c r="AG171" s="47"/>
    </row>
    <row r="172" s="45" customFormat="1" spans="1:33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AF172" s="47"/>
      <c r="AG172" s="47"/>
    </row>
    <row r="173" s="45" customFormat="1" spans="1:3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AF173" s="47"/>
      <c r="AG173" s="47"/>
    </row>
    <row r="174" s="45" customFormat="1" spans="1:33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AF174" s="47"/>
      <c r="AG174" s="47"/>
    </row>
    <row r="175" s="45" customFormat="1" spans="1:33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AF175" s="47"/>
      <c r="AG175" s="47"/>
    </row>
    <row r="176" s="45" customFormat="1" spans="1:33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AF176" s="47"/>
      <c r="AG176" s="47"/>
    </row>
    <row r="177" s="45" customFormat="1" spans="1:33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AF177" s="47"/>
      <c r="AG177" s="47"/>
    </row>
    <row r="178" s="45" customFormat="1" spans="1:33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AF178" s="47"/>
      <c r="AG178" s="47"/>
    </row>
    <row r="179" s="45" customFormat="1" spans="1:33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AF179" s="47"/>
      <c r="AG179" s="47"/>
    </row>
    <row r="180" s="45" customFormat="1" spans="1:33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AF180" s="47"/>
      <c r="AG180" s="47"/>
    </row>
    <row r="181" s="45" customFormat="1" spans="1:33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AF181" s="47"/>
      <c r="AG181" s="47"/>
    </row>
    <row r="182" s="45" customFormat="1" spans="1:33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AF182" s="47"/>
      <c r="AG182" s="47"/>
    </row>
    <row r="183" s="45" customFormat="1" spans="1:3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AF183" s="47"/>
      <c r="AG183" s="47"/>
    </row>
    <row r="184" s="45" customFormat="1" spans="1:33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AF184" s="47"/>
      <c r="AG184" s="47"/>
    </row>
    <row r="185" s="45" customFormat="1" spans="1:33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AF185" s="47"/>
      <c r="AG185" s="47"/>
    </row>
    <row r="186" s="45" customFormat="1" spans="1:33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AF186" s="47"/>
      <c r="AG186" s="47"/>
    </row>
    <row r="187" s="45" customFormat="1" spans="1:33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AF187" s="47"/>
      <c r="AG187" s="47"/>
    </row>
    <row r="188" s="45" customFormat="1" spans="1:33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AF188" s="47"/>
      <c r="AG188" s="47"/>
    </row>
    <row r="189" s="45" customFormat="1" spans="1:33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AF189" s="47"/>
      <c r="AG189" s="47"/>
    </row>
    <row r="190" s="45" customFormat="1" spans="1:33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AF190" s="47"/>
      <c r="AG190" s="47"/>
    </row>
    <row r="191" s="45" customFormat="1" spans="1:33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AF191" s="47"/>
      <c r="AG191" s="47"/>
    </row>
    <row r="192" s="45" customFormat="1" spans="1:33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AF192" s="47"/>
      <c r="AG192" s="47"/>
    </row>
    <row r="193" s="45" customFormat="1" spans="1:3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AF193" s="47"/>
      <c r="AG193" s="47"/>
    </row>
    <row r="194" s="45" customFormat="1" spans="1:33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AF194" s="47"/>
      <c r="AG194" s="47"/>
    </row>
    <row r="195" s="45" customFormat="1" spans="1:33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AF195" s="47"/>
      <c r="AG195" s="47"/>
    </row>
    <row r="196" s="45" customFormat="1" spans="1:33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AF196" s="47"/>
      <c r="AG196" s="47"/>
    </row>
    <row r="197" s="45" customFormat="1" spans="1:33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AF197" s="47"/>
      <c r="AG197" s="47"/>
    </row>
    <row r="198" s="45" customFormat="1" spans="1:33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AF198" s="47"/>
      <c r="AG198" s="47"/>
    </row>
    <row r="199" s="45" customFormat="1" spans="1:33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AF199" s="47"/>
      <c r="AG199" s="47"/>
    </row>
    <row r="200" s="45" customFormat="1" spans="1:33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AF200" s="47"/>
      <c r="AG200" s="47"/>
    </row>
    <row r="201" s="45" customFormat="1" spans="1:33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AF201" s="47"/>
      <c r="AG201" s="47"/>
    </row>
    <row r="202" s="45" customFormat="1" spans="1:33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AF202" s="47"/>
      <c r="AG202" s="47"/>
    </row>
    <row r="203" s="45" customFormat="1" spans="1:3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AF203" s="47"/>
      <c r="AG203" s="47"/>
    </row>
    <row r="204" s="45" customFormat="1" spans="1:33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AF204" s="47"/>
      <c r="AG204" s="47"/>
    </row>
    <row r="205" s="45" customFormat="1" spans="1:33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AF205" s="47"/>
      <c r="AG205" s="47"/>
    </row>
    <row r="206" s="45" customFormat="1" spans="1:33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AF206" s="47"/>
      <c r="AG206" s="47"/>
    </row>
    <row r="207" s="45" customFormat="1" spans="1:33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AF207" s="47"/>
      <c r="AG207" s="47"/>
    </row>
    <row r="208" s="45" customFormat="1" spans="1:33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AF208" s="47"/>
      <c r="AG208" s="47"/>
    </row>
    <row r="209" s="45" customFormat="1" spans="1:33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AF209" s="47"/>
      <c r="AG209" s="47"/>
    </row>
    <row r="210" s="45" customFormat="1" spans="1:33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AF210" s="47"/>
      <c r="AG210" s="47"/>
    </row>
    <row r="211" s="45" customFormat="1" spans="1:33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AF211" s="47"/>
      <c r="AG211" s="47"/>
    </row>
    <row r="212" s="45" customFormat="1" spans="1:33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AF212" s="47"/>
      <c r="AG212" s="47"/>
    </row>
    <row r="213" s="45" customFormat="1" spans="1:3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AF213" s="47"/>
      <c r="AG213" s="47"/>
    </row>
    <row r="214" s="45" customFormat="1" spans="1:33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AF214" s="47"/>
      <c r="AG214" s="47"/>
    </row>
    <row r="215" s="45" customFormat="1" spans="1:33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AF215" s="47"/>
      <c r="AG215" s="47"/>
    </row>
    <row r="216" s="45" customFormat="1" spans="1:33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AF216" s="47"/>
      <c r="AG216" s="47"/>
    </row>
    <row r="217" s="45" customFormat="1" spans="1:33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AF217" s="47"/>
      <c r="AG217" s="47"/>
    </row>
    <row r="218" s="45" customFormat="1" spans="1:33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AF218" s="47"/>
      <c r="AG218" s="47"/>
    </row>
    <row r="219" s="45" customFormat="1" spans="1:33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AF219" s="47"/>
      <c r="AG219" s="47"/>
    </row>
    <row r="220" s="45" customFormat="1" spans="1:33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AF220" s="47"/>
      <c r="AG220" s="47"/>
    </row>
    <row r="221" s="45" customFormat="1" spans="1:33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AF221" s="47"/>
      <c r="AG221" s="47"/>
    </row>
    <row r="222" s="45" customFormat="1" spans="1:33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AF222" s="47"/>
      <c r="AG222" s="47"/>
    </row>
    <row r="223" s="45" customFormat="1" spans="1:3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AF223" s="47"/>
      <c r="AG223" s="47"/>
    </row>
    <row r="224" s="45" customFormat="1" spans="1:33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AF224" s="47"/>
      <c r="AG224" s="47"/>
    </row>
    <row r="225" s="45" customFormat="1" spans="1:33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AF225" s="47"/>
      <c r="AG225" s="47"/>
    </row>
    <row r="226" s="45" customFormat="1" spans="1:33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AF226" s="47"/>
      <c r="AG226" s="47"/>
    </row>
    <row r="227" s="45" customFormat="1" spans="1:33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AF227" s="47"/>
      <c r="AG227" s="47"/>
    </row>
    <row r="228" s="45" customFormat="1" spans="1:33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AF228" s="47"/>
      <c r="AG228" s="47"/>
    </row>
    <row r="229" s="45" customFormat="1" spans="1:33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AF229" s="47"/>
      <c r="AG229" s="47"/>
    </row>
    <row r="230" s="45" customFormat="1" spans="1:33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AF230" s="47"/>
      <c r="AG230" s="47"/>
    </row>
    <row r="231" s="45" customFormat="1" spans="1:33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AF231" s="47"/>
      <c r="AG231" s="47"/>
    </row>
    <row r="232" s="45" customFormat="1" spans="1:33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AF232" s="47"/>
      <c r="AG232" s="47"/>
    </row>
    <row r="233" s="45" customFormat="1" spans="1: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AF233" s="47"/>
      <c r="AG233" s="47"/>
    </row>
    <row r="234" s="45" customFormat="1" spans="1:33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AF234" s="47"/>
      <c r="AG234" s="47"/>
    </row>
    <row r="235" s="45" customFormat="1" spans="1:33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AF235" s="47"/>
      <c r="AG235" s="47"/>
    </row>
    <row r="236" s="45" customFormat="1" spans="1:33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AF236" s="47"/>
      <c r="AG236" s="47"/>
    </row>
    <row r="237" s="45" customFormat="1" spans="1:33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AF237" s="47"/>
      <c r="AG237" s="47"/>
    </row>
    <row r="238" s="45" customFormat="1" spans="1:33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AF238" s="47"/>
      <c r="AG238" s="47"/>
    </row>
    <row r="239" s="45" customFormat="1" spans="1:33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AF239" s="47"/>
      <c r="AG239" s="47"/>
    </row>
    <row r="240" s="45" customFormat="1" spans="1:33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AF240" s="47"/>
      <c r="AG240" s="47"/>
    </row>
    <row r="241" s="45" customFormat="1" spans="1:33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AF241" s="47"/>
      <c r="AG241" s="47"/>
    </row>
    <row r="242" s="45" customFormat="1" spans="1:33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AF242" s="47"/>
      <c r="AG242" s="47"/>
    </row>
    <row r="243" s="45" customFormat="1" spans="1:3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AF243" s="47"/>
      <c r="AG243" s="47"/>
    </row>
    <row r="244" s="45" customFormat="1" spans="1:33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AF244" s="47"/>
      <c r="AG244" s="47"/>
    </row>
    <row r="245" s="45" customFormat="1" spans="1:33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AF245" s="47"/>
      <c r="AG245" s="47"/>
    </row>
    <row r="246" s="45" customFormat="1" spans="1:33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AF246" s="47"/>
      <c r="AG246" s="47"/>
    </row>
    <row r="247" s="45" customFormat="1" spans="1:33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AF247" s="47"/>
      <c r="AG247" s="47"/>
    </row>
    <row r="248" s="45" customFormat="1" spans="1:33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AF248" s="47"/>
      <c r="AG248" s="47"/>
    </row>
    <row r="249" s="45" customFormat="1" spans="1:33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AF249" s="47"/>
      <c r="AG249" s="47"/>
    </row>
    <row r="250" s="45" customFormat="1" spans="1:33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AF250" s="47"/>
      <c r="AG250" s="47"/>
    </row>
    <row r="251" s="45" customFormat="1" spans="1:33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AF251" s="47"/>
      <c r="AG251" s="47"/>
    </row>
    <row r="252" s="45" customFormat="1" spans="1:33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AF252" s="47"/>
      <c r="AG252" s="47"/>
    </row>
    <row r="253" s="45" customFormat="1" spans="1:3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AF253" s="47"/>
      <c r="AG253" s="47"/>
    </row>
    <row r="254" s="45" customFormat="1" spans="1:33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AF254" s="47"/>
      <c r="AG254" s="47"/>
    </row>
    <row r="255" s="45" customFormat="1" spans="1:33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AF255" s="47"/>
      <c r="AG255" s="47"/>
    </row>
    <row r="256" s="45" customFormat="1" spans="1:33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AF256" s="47"/>
      <c r="AG256" s="47"/>
    </row>
    <row r="257" s="45" customFormat="1" spans="1:33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AF257" s="47"/>
      <c r="AG257" s="47"/>
    </row>
    <row r="258" s="45" customFormat="1" spans="1:33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AF258" s="47"/>
      <c r="AG258" s="47"/>
    </row>
    <row r="259" s="45" customFormat="1" spans="1:33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AF259" s="47"/>
      <c r="AG259" s="47"/>
    </row>
    <row r="260" s="45" customFormat="1" spans="1:33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AF260" s="47"/>
      <c r="AG260" s="47"/>
    </row>
    <row r="261" s="45" customFormat="1" spans="1:33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AF261" s="47"/>
      <c r="AG261" s="47"/>
    </row>
    <row r="262" s="45" customFormat="1" spans="1:33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AF262" s="47"/>
      <c r="AG262" s="47"/>
    </row>
    <row r="263" s="45" customFormat="1" spans="1:3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AF263" s="47"/>
      <c r="AG263" s="47"/>
    </row>
    <row r="264" s="45" customFormat="1" spans="1:33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AF264" s="47"/>
      <c r="AG264" s="47"/>
    </row>
    <row r="265" s="45" customFormat="1" spans="1:33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AF265" s="47"/>
      <c r="AG265" s="47"/>
    </row>
    <row r="266" s="45" customFormat="1" spans="1:33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AF266" s="47"/>
      <c r="AG266" s="47"/>
    </row>
    <row r="267" s="45" customFormat="1" spans="1:33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AF267" s="47"/>
      <c r="AG267" s="47"/>
    </row>
    <row r="268" s="45" customFormat="1" spans="1:33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AF268" s="47"/>
      <c r="AG268" s="47"/>
    </row>
    <row r="269" s="45" customFormat="1" spans="1:33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AF269" s="47"/>
      <c r="AG269" s="47"/>
    </row>
    <row r="270" s="45" customFormat="1" spans="1:33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AF270" s="47"/>
      <c r="AG270" s="47"/>
    </row>
    <row r="271" s="45" customFormat="1" spans="1:33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AF271" s="47"/>
      <c r="AG271" s="47"/>
    </row>
    <row r="272" s="45" customFormat="1" spans="1:33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AF272" s="47"/>
      <c r="AG272" s="47"/>
    </row>
    <row r="273" s="45" customFormat="1" spans="1:3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AF273" s="47"/>
      <c r="AG273" s="47"/>
    </row>
    <row r="274" s="45" customFormat="1" spans="1:33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AF274" s="47"/>
      <c r="AG274" s="47"/>
    </row>
    <row r="275" s="45" customFormat="1" spans="1:33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AF275" s="47"/>
      <c r="AG275" s="47"/>
    </row>
    <row r="276" s="45" customFormat="1" spans="1:33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AF276" s="47"/>
      <c r="AG276" s="47"/>
    </row>
    <row r="277" s="45" customFormat="1" spans="1:33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AF277" s="47"/>
      <c r="AG277" s="47"/>
    </row>
    <row r="278" s="45" customFormat="1" spans="1:33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AF278" s="47"/>
      <c r="AG278" s="47"/>
    </row>
    <row r="279" s="45" customFormat="1" spans="1:33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AF279" s="47"/>
      <c r="AG279" s="47"/>
    </row>
    <row r="280" s="45" customFormat="1" spans="1:33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AF280" s="47"/>
      <c r="AG280" s="47"/>
    </row>
    <row r="281" s="45" customFormat="1" spans="1:33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AF281" s="47"/>
      <c r="AG281" s="47"/>
    </row>
    <row r="282" s="45" customFormat="1" spans="1:33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AF282" s="47"/>
      <c r="AG282" s="47"/>
    </row>
    <row r="283" s="45" customFormat="1" spans="1:3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AF283" s="47"/>
      <c r="AG283" s="47"/>
    </row>
    <row r="284" s="45" customFormat="1" spans="1:33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AF284" s="47"/>
      <c r="AG284" s="47"/>
    </row>
    <row r="285" s="45" customFormat="1" spans="1:33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AF285" s="47"/>
      <c r="AG285" s="47"/>
    </row>
    <row r="286" s="45" customFormat="1" spans="1:33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AF286" s="47"/>
      <c r="AG286" s="47"/>
    </row>
    <row r="287" s="45" customFormat="1" spans="1:33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AF287" s="47"/>
      <c r="AG287" s="47"/>
    </row>
    <row r="288" s="45" customFormat="1" spans="1:33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AF288" s="47"/>
      <c r="AG288" s="47"/>
    </row>
    <row r="289" s="45" customFormat="1" spans="1:33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AF289" s="47"/>
      <c r="AG289" s="47"/>
    </row>
  </sheetData>
  <autoFilter ref="A2:AG14"/>
  <mergeCells count="35">
    <mergeCell ref="B1:G1"/>
    <mergeCell ref="K1:AE1"/>
    <mergeCell ref="A20:K20"/>
    <mergeCell ref="A21:K21"/>
    <mergeCell ref="A22:K22"/>
    <mergeCell ref="A23:K23"/>
    <mergeCell ref="A24:K24"/>
    <mergeCell ref="A1:A2"/>
    <mergeCell ref="A9:A11"/>
    <mergeCell ref="A12:A14"/>
    <mergeCell ref="H1:H2"/>
    <mergeCell ref="I1:I2"/>
    <mergeCell ref="J1:J2"/>
    <mergeCell ref="J9:J11"/>
    <mergeCell ref="J12:J14"/>
    <mergeCell ref="V9:V11"/>
    <mergeCell ref="V12:V14"/>
    <mergeCell ref="W9:W11"/>
    <mergeCell ref="W12:W14"/>
    <mergeCell ref="X9:X11"/>
    <mergeCell ref="X12:X14"/>
    <mergeCell ref="Y9:Y11"/>
    <mergeCell ref="Y12:Y14"/>
    <mergeCell ref="Z9:Z11"/>
    <mergeCell ref="Z12:Z14"/>
    <mergeCell ref="AA9:AA11"/>
    <mergeCell ref="AA12:AA14"/>
    <mergeCell ref="AB9:AB11"/>
    <mergeCell ref="AB12:AB14"/>
    <mergeCell ref="AC9:AC11"/>
    <mergeCell ref="AC12:AC14"/>
    <mergeCell ref="AD9:AD11"/>
    <mergeCell ref="AD12:AD14"/>
    <mergeCell ref="AE9:AE11"/>
    <mergeCell ref="AE12:AE14"/>
  </mergeCells>
  <conditionalFormatting sqref="L19:L20">
    <cfRule type="cellIs" dxfId="2" priority="2" operator="equal">
      <formula>"FAIL"</formula>
    </cfRule>
  </conditionalFormatting>
  <conditionalFormatting sqref="L21:L24">
    <cfRule type="cellIs" dxfId="3" priority="1" operator="equal">
      <formula>"FAIL"</formula>
    </cfRule>
  </conditionalFormatting>
  <dataValidations count="1">
    <dataValidation type="list" allowBlank="1" showInputMessage="1" showErrorMessage="1" sqref="L19:L24">
      <formula1>"PASS,FAIL"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M26"/>
  <sheetViews>
    <sheetView showGridLines="0" workbookViewId="0">
      <pane ySplit="2" topLeftCell="A3" activePane="bottomLeft" state="frozen"/>
      <selection/>
      <selection pane="bottomLeft" activeCell="A1" sqref="A1"/>
    </sheetView>
  </sheetViews>
  <sheetFormatPr defaultColWidth="12.5" defaultRowHeight="18" customHeight="1"/>
  <cols>
    <col min="1" max="1" width="17.375" style="12" customWidth="1"/>
    <col min="2" max="2" width="12.125" style="12" customWidth="1"/>
    <col min="3" max="3" width="12.625" style="12" customWidth="1"/>
    <col min="4" max="5" width="7.125" style="13" customWidth="1"/>
    <col min="6" max="6" width="8.25" style="13" customWidth="1"/>
    <col min="7" max="7" width="9" style="13" customWidth="1"/>
    <col min="8" max="8" width="7.125" style="14" customWidth="1"/>
    <col min="9" max="9" width="7.625" style="12" customWidth="1"/>
    <col min="10" max="10" width="8.25" style="12" customWidth="1"/>
    <col min="11" max="11" width="9" style="12" customWidth="1"/>
    <col min="12" max="12" width="15.875" style="15" customWidth="1"/>
    <col min="13" max="13" width="12.25" style="14" customWidth="1"/>
    <col min="14" max="16384" width="12.5" style="12"/>
  </cols>
  <sheetData>
    <row r="1" ht="13.5" spans="4:13">
      <c r="D1" s="16" t="s">
        <v>249</v>
      </c>
      <c r="E1" s="16"/>
      <c r="F1" s="16"/>
      <c r="G1" s="16"/>
      <c r="H1" s="17" t="s">
        <v>250</v>
      </c>
      <c r="I1" s="17"/>
      <c r="J1" s="17"/>
      <c r="K1" s="17"/>
      <c r="M1" s="15"/>
    </row>
    <row r="2" ht="26.25" spans="1:13">
      <c r="A2" s="18" t="s">
        <v>251</v>
      </c>
      <c r="B2" s="19" t="s">
        <v>252</v>
      </c>
      <c r="C2" s="18" t="s">
        <v>253</v>
      </c>
      <c r="D2" s="20" t="s">
        <v>254</v>
      </c>
      <c r="E2" s="18" t="s">
        <v>255</v>
      </c>
      <c r="F2" s="19" t="s">
        <v>256</v>
      </c>
      <c r="G2" s="19" t="s">
        <v>257</v>
      </c>
      <c r="H2" s="20" t="s">
        <v>254</v>
      </c>
      <c r="I2" s="18" t="s">
        <v>258</v>
      </c>
      <c r="J2" s="19" t="s">
        <v>256</v>
      </c>
      <c r="K2" s="19" t="s">
        <v>257</v>
      </c>
      <c r="L2" s="18" t="s">
        <v>259</v>
      </c>
      <c r="M2" s="18" t="s">
        <v>260</v>
      </c>
    </row>
    <row r="3" ht="13.5" spans="1:13">
      <c r="A3" s="21" t="s">
        <v>229</v>
      </c>
      <c r="B3" s="22" t="s">
        <v>261</v>
      </c>
      <c r="C3" s="21" t="s">
        <v>262</v>
      </c>
      <c r="D3" s="23" t="s">
        <v>263</v>
      </c>
      <c r="E3" s="24" t="s">
        <v>264</v>
      </c>
      <c r="F3" s="21" t="s">
        <v>265</v>
      </c>
      <c r="G3" s="21" t="s">
        <v>265</v>
      </c>
      <c r="H3" s="21">
        <f>[1]数据统计!E3</f>
        <v>0.638</v>
      </c>
      <c r="I3" s="27">
        <f>[1]数据统计!M3</f>
        <v>0.999986812404253</v>
      </c>
      <c r="J3" s="27">
        <f>[1]数据统计!N3</f>
        <v>0.32245</v>
      </c>
      <c r="K3" s="27">
        <f>[1]数据统计!P3</f>
        <v>0.216001953125</v>
      </c>
      <c r="L3" s="34" t="s">
        <v>266</v>
      </c>
      <c r="M3" s="35" t="s">
        <v>267</v>
      </c>
    </row>
    <row r="4" ht="13.5" spans="1:13">
      <c r="A4" s="21" t="s">
        <v>232</v>
      </c>
      <c r="B4" s="22" t="s">
        <v>268</v>
      </c>
      <c r="C4" s="21" t="s">
        <v>262</v>
      </c>
      <c r="D4" s="23" t="s">
        <v>263</v>
      </c>
      <c r="E4" s="24" t="s">
        <v>264</v>
      </c>
      <c r="F4" s="21" t="s">
        <v>265</v>
      </c>
      <c r="G4" s="21" t="s">
        <v>265</v>
      </c>
      <c r="H4" s="21">
        <f>[1]数据统计!E4</f>
        <v>0.169</v>
      </c>
      <c r="I4" s="27">
        <f>[1]数据统计!M4</f>
        <v>0.999975287102091</v>
      </c>
      <c r="J4" s="27">
        <f>[1]数据统计!N4</f>
        <v>0.6879</v>
      </c>
      <c r="K4" s="27">
        <f>[1]数据统计!P4</f>
        <v>0.236197570800781</v>
      </c>
      <c r="L4" s="34" t="s">
        <v>266</v>
      </c>
      <c r="M4" s="35" t="s">
        <v>267</v>
      </c>
    </row>
    <row r="5" ht="13.5" spans="1:13">
      <c r="A5" s="21" t="s">
        <v>234</v>
      </c>
      <c r="B5" s="22" t="s">
        <v>269</v>
      </c>
      <c r="C5" s="21" t="s">
        <v>262</v>
      </c>
      <c r="D5" s="23" t="s">
        <v>263</v>
      </c>
      <c r="E5" s="24" t="s">
        <v>264</v>
      </c>
      <c r="F5" s="21" t="s">
        <v>265</v>
      </c>
      <c r="G5" s="21" t="s">
        <v>265</v>
      </c>
      <c r="H5" s="21">
        <f>[1]数据统计!E5</f>
        <v>0.483</v>
      </c>
      <c r="I5" s="27">
        <f>[1]数据统计!M5</f>
        <v>0.999898869828891</v>
      </c>
      <c r="J5" s="27">
        <f>[1]数据统计!N5</f>
        <v>0.73444</v>
      </c>
      <c r="K5" s="27">
        <f>[1]数据统计!P5</f>
        <v>0.230332763671875</v>
      </c>
      <c r="L5" s="34" t="s">
        <v>266</v>
      </c>
      <c r="M5" s="35" t="s">
        <v>267</v>
      </c>
    </row>
    <row r="6" ht="13.5" spans="1:13">
      <c r="A6" s="21" t="s">
        <v>270</v>
      </c>
      <c r="B6" s="22" t="s">
        <v>271</v>
      </c>
      <c r="C6" s="21" t="s">
        <v>262</v>
      </c>
      <c r="D6" s="23" t="s">
        <v>263</v>
      </c>
      <c r="E6" s="24" t="s">
        <v>264</v>
      </c>
      <c r="F6" s="21" t="s">
        <v>265</v>
      </c>
      <c r="G6" s="21" t="s">
        <v>265</v>
      </c>
      <c r="H6" s="21">
        <f>[1]数据统计!E6</f>
        <v>1.463</v>
      </c>
      <c r="I6" s="27">
        <f>[1]数据统计!M6</f>
        <v>1</v>
      </c>
      <c r="J6" s="27">
        <f>[1]数据统计!N6</f>
        <v>0.038</v>
      </c>
      <c r="K6" s="27">
        <f>[1]数据统计!P6</f>
        <v>0.227864501953125</v>
      </c>
      <c r="L6" s="34" t="s">
        <v>266</v>
      </c>
      <c r="M6" s="35" t="s">
        <v>267</v>
      </c>
    </row>
    <row r="7" ht="13.5" spans="1:13">
      <c r="A7" s="21" t="s">
        <v>272</v>
      </c>
      <c r="B7" s="22" t="s">
        <v>273</v>
      </c>
      <c r="C7" s="21" t="s">
        <v>262</v>
      </c>
      <c r="D7" s="23" t="s">
        <v>263</v>
      </c>
      <c r="E7" s="24" t="s">
        <v>264</v>
      </c>
      <c r="F7" s="21" t="s">
        <v>265</v>
      </c>
      <c r="G7" s="21" t="s">
        <v>265</v>
      </c>
      <c r="H7" s="21">
        <f>[1]数据统计!E7</f>
        <v>1.696</v>
      </c>
      <c r="I7" s="27">
        <f>[1]数据统计!M7</f>
        <v>0.999921102980335</v>
      </c>
      <c r="J7" s="27">
        <f>[1]数据统计!N7</f>
        <v>0.21087</v>
      </c>
      <c r="K7" s="27">
        <f>[1]数据统计!P7</f>
        <v>0.291621215820313</v>
      </c>
      <c r="L7" s="34" t="s">
        <v>266</v>
      </c>
      <c r="M7" s="35" t="s">
        <v>267</v>
      </c>
    </row>
    <row r="8" ht="13.5" spans="1:13">
      <c r="A8" s="21" t="s">
        <v>274</v>
      </c>
      <c r="B8" s="22" t="s">
        <v>275</v>
      </c>
      <c r="C8" s="21" t="s">
        <v>262</v>
      </c>
      <c r="D8" s="23" t="s">
        <v>263</v>
      </c>
      <c r="E8" s="24" t="s">
        <v>264</v>
      </c>
      <c r="F8" s="21" t="s">
        <v>265</v>
      </c>
      <c r="G8" s="21" t="s">
        <v>265</v>
      </c>
      <c r="H8" s="21">
        <f>[1]数据统计!E8</f>
        <v>0.104</v>
      </c>
      <c r="I8" s="27">
        <f>[1]数据统计!M8</f>
        <v>1</v>
      </c>
      <c r="J8" s="27">
        <f>[1]数据统计!N8</f>
        <v>0.78835</v>
      </c>
      <c r="K8" s="27">
        <f>[1]数据统计!P8</f>
        <v>0.29482666015625</v>
      </c>
      <c r="L8" s="34" t="s">
        <v>266</v>
      </c>
      <c r="M8" s="35" t="s">
        <v>267</v>
      </c>
    </row>
    <row r="9" ht="13.5" spans="1:13">
      <c r="A9" s="21" t="s">
        <v>276</v>
      </c>
      <c r="B9" s="22" t="s">
        <v>277</v>
      </c>
      <c r="C9" s="21" t="s">
        <v>262</v>
      </c>
      <c r="D9" s="23" t="s">
        <v>263</v>
      </c>
      <c r="E9" s="24" t="s">
        <v>264</v>
      </c>
      <c r="F9" s="21" t="s">
        <v>265</v>
      </c>
      <c r="G9" s="21" t="s">
        <v>265</v>
      </c>
      <c r="H9" s="21">
        <f>[1]数据统计!E9</f>
        <v>0.104</v>
      </c>
      <c r="I9" s="27">
        <f>[1]数据统计!M9</f>
        <v>1</v>
      </c>
      <c r="J9" s="27">
        <f>[1]数据统计!N9</f>
        <v>0.78303</v>
      </c>
      <c r="K9" s="27">
        <f>[1]数据统计!P9</f>
        <v>0.298331176757813</v>
      </c>
      <c r="L9" s="34" t="s">
        <v>266</v>
      </c>
      <c r="M9" s="35" t="s">
        <v>267</v>
      </c>
    </row>
    <row r="10" ht="13.5" spans="1:13">
      <c r="A10" s="21" t="s">
        <v>278</v>
      </c>
      <c r="B10" s="22" t="s">
        <v>279</v>
      </c>
      <c r="C10" s="21" t="s">
        <v>280</v>
      </c>
      <c r="D10" s="23" t="s">
        <v>263</v>
      </c>
      <c r="E10" s="24" t="s">
        <v>264</v>
      </c>
      <c r="F10" s="21" t="s">
        <v>265</v>
      </c>
      <c r="G10" s="21" t="s">
        <v>265</v>
      </c>
      <c r="H10" s="21">
        <f>[1]数据统计!E10</f>
        <v>1.03</v>
      </c>
      <c r="I10" s="27">
        <f>[1]数据统计!M10</f>
        <v>1</v>
      </c>
      <c r="J10" s="27">
        <f>[1]数据统计!N10</f>
        <v>0.45193</v>
      </c>
      <c r="K10" s="27">
        <f>[1]数据统计!P10</f>
        <v>0.26668408203125</v>
      </c>
      <c r="L10" s="34" t="s">
        <v>266</v>
      </c>
      <c r="M10" s="35" t="s">
        <v>267</v>
      </c>
    </row>
    <row r="11" ht="13.5" spans="1:13">
      <c r="A11" s="25" t="s">
        <v>236</v>
      </c>
      <c r="B11" s="26" t="s">
        <v>279</v>
      </c>
      <c r="C11" s="21" t="s">
        <v>281</v>
      </c>
      <c r="D11" s="27" t="s">
        <v>282</v>
      </c>
      <c r="E11" s="24" t="s">
        <v>264</v>
      </c>
      <c r="F11" s="21" t="s">
        <v>265</v>
      </c>
      <c r="G11" s="21" t="s">
        <v>265</v>
      </c>
      <c r="H11" s="21">
        <f>[1]数据统计!E11</f>
        <v>0.203</v>
      </c>
      <c r="I11" s="27">
        <f>[1]数据统计!M11</f>
        <v>1</v>
      </c>
      <c r="J11" s="27">
        <f>[1]数据统计!N11</f>
        <v>0.62696</v>
      </c>
      <c r="K11" s="27">
        <f>[1]数据统计!P11</f>
        <v>0.290296264648437</v>
      </c>
      <c r="L11" s="36" t="s">
        <v>266</v>
      </c>
      <c r="M11" s="37" t="s">
        <v>283</v>
      </c>
    </row>
    <row r="12" ht="13.5" spans="1:13">
      <c r="A12" s="28"/>
      <c r="B12" s="26" t="s">
        <v>284</v>
      </c>
      <c r="C12" s="21" t="s">
        <v>285</v>
      </c>
      <c r="D12" s="27" t="s">
        <v>282</v>
      </c>
      <c r="E12" s="24" t="s">
        <v>264</v>
      </c>
      <c r="F12" s="21" t="s">
        <v>265</v>
      </c>
      <c r="G12" s="21" t="s">
        <v>265</v>
      </c>
      <c r="H12" s="21">
        <f>[1]数据统计!E15</f>
        <v>0.509</v>
      </c>
      <c r="I12" s="27">
        <f>[1]数据统计!M15</f>
        <v>1</v>
      </c>
      <c r="J12" s="27"/>
      <c r="K12" s="27"/>
      <c r="L12" s="38"/>
      <c r="M12" s="39"/>
    </row>
    <row r="13" ht="13.5" spans="1:13">
      <c r="A13" s="28"/>
      <c r="B13" s="26" t="s">
        <v>286</v>
      </c>
      <c r="C13" s="21" t="s">
        <v>285</v>
      </c>
      <c r="D13" s="27" t="s">
        <v>282</v>
      </c>
      <c r="E13" s="24" t="s">
        <v>264</v>
      </c>
      <c r="F13" s="21" t="s">
        <v>265</v>
      </c>
      <c r="G13" s="21" t="s">
        <v>265</v>
      </c>
      <c r="H13" s="21">
        <f>[1]数据统计!E16</f>
        <v>0.392</v>
      </c>
      <c r="I13" s="27">
        <f>[1]数据统计!M16</f>
        <v>1</v>
      </c>
      <c r="J13" s="27"/>
      <c r="K13" s="27"/>
      <c r="L13" s="38"/>
      <c r="M13" s="39"/>
    </row>
    <row r="14" ht="13.5" spans="1:13">
      <c r="A14" s="28"/>
      <c r="B14" s="26" t="s">
        <v>287</v>
      </c>
      <c r="C14" s="21" t="s">
        <v>285</v>
      </c>
      <c r="D14" s="27" t="s">
        <v>282</v>
      </c>
      <c r="E14" s="24" t="s">
        <v>264</v>
      </c>
      <c r="F14" s="21" t="s">
        <v>265</v>
      </c>
      <c r="G14" s="21" t="s">
        <v>265</v>
      </c>
      <c r="H14" s="21">
        <f>[1]数据统计!E11</f>
        <v>0.203</v>
      </c>
      <c r="I14" s="27">
        <f>[1]数据统计!M11</f>
        <v>1</v>
      </c>
      <c r="J14" s="27"/>
      <c r="K14" s="27"/>
      <c r="L14" s="38"/>
      <c r="M14" s="39"/>
    </row>
    <row r="15" ht="13.5" spans="1:13">
      <c r="A15" s="28"/>
      <c r="B15" s="26" t="s">
        <v>269</v>
      </c>
      <c r="C15" s="21" t="s">
        <v>288</v>
      </c>
      <c r="D15" s="27" t="s">
        <v>282</v>
      </c>
      <c r="E15" s="24" t="s">
        <v>264</v>
      </c>
      <c r="F15" s="21" t="s">
        <v>265</v>
      </c>
      <c r="G15" s="21" t="s">
        <v>265</v>
      </c>
      <c r="H15" s="21">
        <f>[1]数据统计!E15</f>
        <v>0.509</v>
      </c>
      <c r="I15" s="27">
        <f>[1]数据统计!M15</f>
        <v>1</v>
      </c>
      <c r="J15" s="27"/>
      <c r="K15" s="27"/>
      <c r="L15" s="38"/>
      <c r="M15" s="39"/>
    </row>
    <row r="16" ht="13.5" spans="1:13">
      <c r="A16" s="28"/>
      <c r="B16" s="26" t="s">
        <v>268</v>
      </c>
      <c r="C16" s="21" t="s">
        <v>289</v>
      </c>
      <c r="D16" s="27" t="s">
        <v>282</v>
      </c>
      <c r="E16" s="24" t="s">
        <v>264</v>
      </c>
      <c r="F16" s="21" t="s">
        <v>265</v>
      </c>
      <c r="G16" s="21" t="s">
        <v>265</v>
      </c>
      <c r="H16" s="21">
        <f>[1]数据统计!E16</f>
        <v>0.392</v>
      </c>
      <c r="I16" s="27">
        <f>[1]数据统计!M16</f>
        <v>1</v>
      </c>
      <c r="J16" s="27"/>
      <c r="K16" s="27"/>
      <c r="L16" s="38"/>
      <c r="M16" s="39"/>
    </row>
    <row r="17" ht="13.5" spans="1:13">
      <c r="A17" s="28"/>
      <c r="B17" s="26" t="s">
        <v>271</v>
      </c>
      <c r="C17" s="21" t="s">
        <v>289</v>
      </c>
      <c r="D17" s="27" t="s">
        <v>282</v>
      </c>
      <c r="E17" s="24" t="s">
        <v>264</v>
      </c>
      <c r="F17" s="21" t="s">
        <v>265</v>
      </c>
      <c r="G17" s="21" t="s">
        <v>265</v>
      </c>
      <c r="H17" s="21">
        <f>[1]数据统计!E17</f>
        <v>1.185</v>
      </c>
      <c r="I17" s="27">
        <f>[1]数据统计!M17</f>
        <v>1</v>
      </c>
      <c r="J17" s="27"/>
      <c r="K17" s="27"/>
      <c r="L17" s="38"/>
      <c r="M17" s="39"/>
    </row>
    <row r="18" ht="13.5" spans="1:13">
      <c r="A18" s="29"/>
      <c r="B18" s="26" t="s">
        <v>261</v>
      </c>
      <c r="C18" s="21" t="s">
        <v>289</v>
      </c>
      <c r="D18" s="27" t="s">
        <v>282</v>
      </c>
      <c r="E18" s="24" t="s">
        <v>264</v>
      </c>
      <c r="F18" s="21" t="s">
        <v>265</v>
      </c>
      <c r="G18" s="21" t="s">
        <v>265</v>
      </c>
      <c r="H18" s="21">
        <f>[1]数据统计!E18</f>
        <v>0.875</v>
      </c>
      <c r="I18" s="27">
        <f>[1]数据统计!M18</f>
        <v>1</v>
      </c>
      <c r="J18" s="27"/>
      <c r="K18" s="27"/>
      <c r="L18" s="40"/>
      <c r="M18" s="41"/>
    </row>
    <row r="19" ht="14.25" spans="4:13">
      <c r="D19" s="12"/>
      <c r="E19" s="12"/>
      <c r="H19" s="30"/>
      <c r="M19" s="30"/>
    </row>
    <row r="20" ht="14.25" spans="4:13">
      <c r="D20" s="12"/>
      <c r="M20" s="30"/>
    </row>
    <row r="21" customHeight="1" spans="1:11">
      <c r="A21" s="11" t="s">
        <v>240</v>
      </c>
      <c r="B21" s="11"/>
      <c r="C21" s="11"/>
      <c r="D21" s="31"/>
      <c r="E21" s="31"/>
      <c r="F21" s="31"/>
      <c r="G21" s="31"/>
      <c r="H21" s="32"/>
      <c r="I21" s="11"/>
      <c r="J21" s="11"/>
      <c r="K21" s="11"/>
    </row>
    <row r="22" customHeight="1" spans="1:11">
      <c r="A22" s="33" t="s">
        <v>241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</row>
    <row r="23" customHeight="1" spans="1:11">
      <c r="A23" s="33" t="s">
        <v>242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</row>
    <row r="24" customHeight="1" spans="1:11">
      <c r="A24" s="33" t="s">
        <v>243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customHeight="1" spans="1:11">
      <c r="A25" s="33" t="s">
        <v>244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="11" customFormat="1" customHeight="1" spans="1:13">
      <c r="A26" s="33" t="s">
        <v>245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42"/>
      <c r="M26" s="32"/>
    </row>
  </sheetData>
  <mergeCells count="12">
    <mergeCell ref="D1:G1"/>
    <mergeCell ref="H1:K1"/>
    <mergeCell ref="A22:K22"/>
    <mergeCell ref="A23:K23"/>
    <mergeCell ref="A24:K24"/>
    <mergeCell ref="A25:K25"/>
    <mergeCell ref="A26:K26"/>
    <mergeCell ref="A11:A18"/>
    <mergeCell ref="J11:J18"/>
    <mergeCell ref="K11:K18"/>
    <mergeCell ref="L11:L18"/>
    <mergeCell ref="M11:M18"/>
  </mergeCells>
  <conditionalFormatting sqref="L23:L26">
    <cfRule type="cellIs" dxfId="4" priority="1" operator="equal">
      <formula>"FAIL"</formula>
    </cfRule>
  </conditionalFormatting>
  <conditionalFormatting sqref="M1:M2">
    <cfRule type="cellIs" dxfId="5" priority="2" operator="equal">
      <formula>"FAIL"</formula>
    </cfRule>
  </conditionalFormatting>
  <conditionalFormatting sqref="L1:L22 L27:L1048576">
    <cfRule type="cellIs" dxfId="6" priority="3" operator="equal">
      <formula>"FAIL"</formula>
    </cfRule>
  </conditionalFormatting>
  <dataValidations count="1">
    <dataValidation type="list" allowBlank="1" showInputMessage="1" showErrorMessage="1" sqref="L$1:L$1048576">
      <formula1>"PASS,FAIL"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9"/>
  <sheetViews>
    <sheetView showGridLines="0" workbookViewId="0">
      <selection activeCell="B1" sqref="B1"/>
    </sheetView>
  </sheetViews>
  <sheetFormatPr defaultColWidth="9" defaultRowHeight="13.5" outlineLevelCol="3"/>
  <cols>
    <col min="2" max="2" width="23" customWidth="1"/>
    <col min="3" max="3" width="33" customWidth="1"/>
    <col min="4" max="4" width="42.5" customWidth="1"/>
  </cols>
  <sheetData>
    <row r="1" ht="25.5" spans="2:4">
      <c r="B1" s="1"/>
      <c r="C1" s="2"/>
      <c r="D1" s="2"/>
    </row>
    <row r="2" ht="25.5" spans="2:4">
      <c r="B2" s="3" t="s">
        <v>290</v>
      </c>
      <c r="C2" s="4" t="s">
        <v>291</v>
      </c>
      <c r="D2" s="5" t="s">
        <v>292</v>
      </c>
    </row>
    <row r="3" spans="2:4">
      <c r="B3" s="6" t="s">
        <v>293</v>
      </c>
      <c r="C3" s="7" t="s">
        <v>294</v>
      </c>
      <c r="D3" s="7" t="s">
        <v>295</v>
      </c>
    </row>
    <row r="4" ht="27.75" spans="2:4">
      <c r="B4" s="6" t="s">
        <v>296</v>
      </c>
      <c r="C4" s="6" t="s">
        <v>297</v>
      </c>
      <c r="D4" s="6" t="s">
        <v>298</v>
      </c>
    </row>
    <row r="5" spans="2:4">
      <c r="B5" s="8" t="s">
        <v>299</v>
      </c>
      <c r="C5" s="6" t="s">
        <v>300</v>
      </c>
      <c r="D5" s="6" t="s">
        <v>301</v>
      </c>
    </row>
    <row r="6" spans="2:4">
      <c r="B6" s="8" t="s">
        <v>302</v>
      </c>
      <c r="C6" s="6" t="s">
        <v>303</v>
      </c>
      <c r="D6" s="6" t="s">
        <v>303</v>
      </c>
    </row>
    <row r="7" spans="2:4">
      <c r="B7" s="8" t="s">
        <v>304</v>
      </c>
      <c r="C7" s="8" t="s">
        <v>305</v>
      </c>
      <c r="D7" s="9" t="s">
        <v>306</v>
      </c>
    </row>
    <row r="8" ht="24" spans="2:4">
      <c r="B8" s="6" t="s">
        <v>307</v>
      </c>
      <c r="C8" s="6" t="s">
        <v>308</v>
      </c>
      <c r="D8" s="6" t="s">
        <v>308</v>
      </c>
    </row>
    <row r="9" spans="2:4">
      <c r="B9" s="10"/>
      <c r="C9" s="10"/>
      <c r="D9" s="10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第一轮</vt:lpstr>
      <vt:lpstr>第二轮</vt:lpstr>
      <vt:lpstr>性能测试用例</vt:lpstr>
      <vt:lpstr>性能测试历史数据</vt:lpstr>
      <vt:lpstr>数据比对</vt:lpstr>
      <vt:lpstr>测试环境配置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何美娟</dc:creator>
  <cp:lastModifiedBy>gta</cp:lastModifiedBy>
  <dcterms:created xsi:type="dcterms:W3CDTF">2006-09-16T00:00:00Z</dcterms:created>
  <dcterms:modified xsi:type="dcterms:W3CDTF">2016-11-15T07:48:22Z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